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xWindow="0" yWindow="0" windowWidth="28800" windowHeight="11100" activeTab="1"/>
  </bookViews>
  <sheets>
    <sheet name="GoO Anteile an Verbrauch" sheetId="2" r:id="rId1"/>
    <sheet name="GoO-Anteile an Erzeugung" sheetId="4" r:id="rId2"/>
    <sheet name="Vergleich" sheetId="5" r:id="rId3"/>
  </sheets>
  <externalReferences>
    <externalReference r:id="rId4"/>
  </externalReferences>
  <definedNames>
    <definedName name="_xlnm._FilterDatabase" localSheetId="1" hidden="1">'GoO-Anteile an Erzeugung'!$A$1:$DP$153</definedName>
  </definedNames>
  <calcPr calcId="162913"/>
  <pivotCaches>
    <pivotCache cacheId="3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A2" i="4" l="1"/>
  <c r="CA3" i="4"/>
  <c r="CA4" i="4"/>
  <c r="CA5" i="4"/>
  <c r="CD5" i="4" s="1"/>
  <c r="CA6" i="4"/>
  <c r="CA7" i="4"/>
  <c r="CA8" i="4"/>
  <c r="CA9" i="4"/>
  <c r="CD9" i="4" s="1"/>
  <c r="CA10" i="4"/>
  <c r="CA11" i="4"/>
  <c r="CA12" i="4"/>
  <c r="CA13" i="4"/>
  <c r="CA14" i="4"/>
  <c r="CA15" i="4"/>
  <c r="CA16" i="4"/>
  <c r="CA17" i="4"/>
  <c r="CD17" i="4" s="1"/>
  <c r="CA18" i="4"/>
  <c r="CA19" i="4"/>
  <c r="CA20" i="4"/>
  <c r="CA21" i="4"/>
  <c r="CD21" i="4" s="1"/>
  <c r="CA22" i="4"/>
  <c r="CA23" i="4"/>
  <c r="CA24" i="4"/>
  <c r="CA25" i="4"/>
  <c r="CA26" i="4"/>
  <c r="CA27" i="4"/>
  <c r="CA28" i="4"/>
  <c r="CA29" i="4"/>
  <c r="CD29" i="4" s="1"/>
  <c r="CA30" i="4"/>
  <c r="CA31" i="4"/>
  <c r="CA32" i="4"/>
  <c r="CA33" i="4"/>
  <c r="CD33" i="4" s="1"/>
  <c r="CA34" i="4"/>
  <c r="CA35" i="4"/>
  <c r="CA36" i="4"/>
  <c r="CA37" i="4"/>
  <c r="CD37" i="4" s="1"/>
  <c r="CA38" i="4"/>
  <c r="CA39" i="4"/>
  <c r="CA40" i="4"/>
  <c r="CA41" i="4"/>
  <c r="CA42" i="4"/>
  <c r="CA43" i="4"/>
  <c r="CA44" i="4"/>
  <c r="CA45" i="4"/>
  <c r="CA46" i="4"/>
  <c r="CA47" i="4"/>
  <c r="CA48" i="4"/>
  <c r="CA49" i="4"/>
  <c r="CA50" i="4"/>
  <c r="CA51" i="4"/>
  <c r="CA52" i="4"/>
  <c r="CA53" i="4"/>
  <c r="CD53" i="4" s="1"/>
  <c r="CA54" i="4"/>
  <c r="CA55" i="4"/>
  <c r="CA56" i="4"/>
  <c r="CA57" i="4"/>
  <c r="CA58" i="4"/>
  <c r="CA59" i="4"/>
  <c r="CA60" i="4"/>
  <c r="CA61" i="4"/>
  <c r="CA62" i="4"/>
  <c r="CA63" i="4"/>
  <c r="CA64" i="4"/>
  <c r="CA65" i="4"/>
  <c r="CA66" i="4"/>
  <c r="CA67" i="4"/>
  <c r="CA68" i="4"/>
  <c r="CA69" i="4"/>
  <c r="CD69" i="4" s="1"/>
  <c r="CA70" i="4"/>
  <c r="CA71" i="4"/>
  <c r="CA72" i="4"/>
  <c r="CA73" i="4"/>
  <c r="CD73" i="4" s="1"/>
  <c r="CA74" i="4"/>
  <c r="CA75" i="4"/>
  <c r="CA76" i="4"/>
  <c r="CA77" i="4"/>
  <c r="CD77" i="4" s="1"/>
  <c r="CA78" i="4"/>
  <c r="CA79" i="4"/>
  <c r="CA80" i="4"/>
  <c r="CA81" i="4"/>
  <c r="CD81" i="4" s="1"/>
  <c r="CA82" i="4"/>
  <c r="CA83" i="4"/>
  <c r="CA84" i="4"/>
  <c r="CA85" i="4"/>
  <c r="CD85" i="4" s="1"/>
  <c r="CA86" i="4"/>
  <c r="CA87" i="4"/>
  <c r="CA88" i="4"/>
  <c r="CA89" i="4"/>
  <c r="CD89" i="4" s="1"/>
  <c r="CA90" i="4"/>
  <c r="CA91" i="4"/>
  <c r="CA92" i="4"/>
  <c r="CA93" i="4"/>
  <c r="CD93" i="4" s="1"/>
  <c r="CA94" i="4"/>
  <c r="CA95" i="4"/>
  <c r="CA96" i="4"/>
  <c r="CA97" i="4"/>
  <c r="CD97" i="4" s="1"/>
  <c r="CA98" i="4"/>
  <c r="CA99" i="4"/>
  <c r="CA100" i="4"/>
  <c r="CA101" i="4"/>
  <c r="CD101" i="4" s="1"/>
  <c r="CA102" i="4"/>
  <c r="CA103" i="4"/>
  <c r="CA104" i="4"/>
  <c r="CA105" i="4"/>
  <c r="CD105" i="4" s="1"/>
  <c r="CA106" i="4"/>
  <c r="CA107" i="4"/>
  <c r="CA108" i="4"/>
  <c r="CA109" i="4"/>
  <c r="CD109" i="4" s="1"/>
  <c r="CA110" i="4"/>
  <c r="CA111" i="4"/>
  <c r="CA112" i="4"/>
  <c r="CA113" i="4"/>
  <c r="CD113" i="4" s="1"/>
  <c r="CA114" i="4"/>
  <c r="CA115" i="4"/>
  <c r="CA116" i="4"/>
  <c r="CA117" i="4"/>
  <c r="CD117" i="4" s="1"/>
  <c r="CA118" i="4"/>
  <c r="CA119" i="4"/>
  <c r="CA120" i="4"/>
  <c r="CA121" i="4"/>
  <c r="CA122" i="4"/>
  <c r="CA123" i="4"/>
  <c r="CA124" i="4"/>
  <c r="CA125" i="4"/>
  <c r="CA126" i="4"/>
  <c r="CA127" i="4"/>
  <c r="CA128" i="4"/>
  <c r="CA129" i="4"/>
  <c r="CD129" i="4" s="1"/>
  <c r="CA130" i="4"/>
  <c r="CA131" i="4"/>
  <c r="CA132" i="4"/>
  <c r="CA133" i="4"/>
  <c r="CD133" i="4" s="1"/>
  <c r="CA134" i="4"/>
  <c r="CA135" i="4"/>
  <c r="CA136" i="4"/>
  <c r="CA137" i="4"/>
  <c r="CA138" i="4"/>
  <c r="CA139" i="4"/>
  <c r="CA140" i="4"/>
  <c r="CA141" i="4"/>
  <c r="CA142" i="4"/>
  <c r="CA143" i="4"/>
  <c r="CA144" i="4"/>
  <c r="CA145" i="4"/>
  <c r="CA146" i="4"/>
  <c r="CA147" i="4"/>
  <c r="CA148" i="4"/>
  <c r="CA149" i="4"/>
  <c r="CA150" i="4"/>
  <c r="CA151" i="4"/>
  <c r="BZ3" i="4"/>
  <c r="BZ4" i="4"/>
  <c r="BZ5" i="4"/>
  <c r="BZ6" i="4"/>
  <c r="BZ7" i="4"/>
  <c r="BZ8" i="4"/>
  <c r="BZ9" i="4"/>
  <c r="BZ10" i="4"/>
  <c r="BZ11" i="4"/>
  <c r="BZ12" i="4"/>
  <c r="BZ13" i="4"/>
  <c r="BZ14" i="4"/>
  <c r="BZ15" i="4"/>
  <c r="BZ16" i="4"/>
  <c r="BZ17" i="4"/>
  <c r="BZ18" i="4"/>
  <c r="BZ19" i="4"/>
  <c r="BZ20" i="4"/>
  <c r="BZ21" i="4"/>
  <c r="BZ22" i="4"/>
  <c r="BZ23" i="4"/>
  <c r="BZ24" i="4"/>
  <c r="BZ25" i="4"/>
  <c r="BZ26" i="4"/>
  <c r="BZ27" i="4"/>
  <c r="BZ28" i="4"/>
  <c r="BZ29" i="4"/>
  <c r="BZ30" i="4"/>
  <c r="BZ31" i="4"/>
  <c r="BZ32" i="4"/>
  <c r="BZ33" i="4"/>
  <c r="BZ34" i="4"/>
  <c r="BZ35" i="4"/>
  <c r="BZ36" i="4"/>
  <c r="BZ37" i="4"/>
  <c r="BZ38" i="4"/>
  <c r="BZ39" i="4"/>
  <c r="BZ40" i="4"/>
  <c r="BZ41" i="4"/>
  <c r="BZ42" i="4"/>
  <c r="BZ43" i="4"/>
  <c r="BZ44" i="4"/>
  <c r="BZ45" i="4"/>
  <c r="BZ46" i="4"/>
  <c r="BZ47" i="4"/>
  <c r="BZ48" i="4"/>
  <c r="BZ49" i="4"/>
  <c r="BZ50" i="4"/>
  <c r="BZ51" i="4"/>
  <c r="BZ52" i="4"/>
  <c r="BZ53" i="4"/>
  <c r="BZ54" i="4"/>
  <c r="BZ55" i="4"/>
  <c r="BZ56" i="4"/>
  <c r="BZ57" i="4"/>
  <c r="BZ58" i="4"/>
  <c r="BZ59" i="4"/>
  <c r="BZ60" i="4"/>
  <c r="BZ61" i="4"/>
  <c r="BZ62" i="4"/>
  <c r="CC62" i="4" s="1"/>
  <c r="BZ63" i="4"/>
  <c r="BZ64" i="4"/>
  <c r="BZ65" i="4"/>
  <c r="BZ66" i="4"/>
  <c r="CC66" i="4" s="1"/>
  <c r="BZ67" i="4"/>
  <c r="BZ68" i="4"/>
  <c r="BZ69" i="4"/>
  <c r="BZ70" i="4"/>
  <c r="BZ71" i="4"/>
  <c r="BZ72" i="4"/>
  <c r="BZ73" i="4"/>
  <c r="BZ74" i="4"/>
  <c r="CC74" i="4" s="1"/>
  <c r="BZ75" i="4"/>
  <c r="BZ76" i="4"/>
  <c r="BZ77" i="4"/>
  <c r="BZ78" i="4"/>
  <c r="BZ79" i="4"/>
  <c r="BZ80" i="4"/>
  <c r="BZ81" i="4"/>
  <c r="BZ82" i="4"/>
  <c r="CC82" i="4" s="1"/>
  <c r="BZ83" i="4"/>
  <c r="BZ84" i="4"/>
  <c r="BZ85" i="4"/>
  <c r="BZ86" i="4"/>
  <c r="BZ87" i="4"/>
  <c r="BZ88" i="4"/>
  <c r="BZ89" i="4"/>
  <c r="BZ90" i="4"/>
  <c r="CC90" i="4" s="1"/>
  <c r="BZ91" i="4"/>
  <c r="BZ92" i="4"/>
  <c r="BZ93" i="4"/>
  <c r="BZ94" i="4"/>
  <c r="BZ95" i="4"/>
  <c r="BZ96" i="4"/>
  <c r="BZ97" i="4"/>
  <c r="BZ98" i="4"/>
  <c r="CC98" i="4" s="1"/>
  <c r="BZ99" i="4"/>
  <c r="BZ100" i="4"/>
  <c r="BZ101" i="4"/>
  <c r="BZ102" i="4"/>
  <c r="BZ103" i="4"/>
  <c r="BZ104" i="4"/>
  <c r="BZ105" i="4"/>
  <c r="BZ106" i="4"/>
  <c r="CC106" i="4" s="1"/>
  <c r="BZ107" i="4"/>
  <c r="BZ108" i="4"/>
  <c r="BZ109" i="4"/>
  <c r="BZ110" i="4"/>
  <c r="BZ111" i="4"/>
  <c r="BZ112" i="4"/>
  <c r="BZ113" i="4"/>
  <c r="BZ114" i="4"/>
  <c r="BZ115" i="4"/>
  <c r="BZ116" i="4"/>
  <c r="BZ117" i="4"/>
  <c r="BZ118" i="4"/>
  <c r="BZ119" i="4"/>
  <c r="BZ120" i="4"/>
  <c r="BZ121" i="4"/>
  <c r="BZ122" i="4"/>
  <c r="CC122" i="4" s="1"/>
  <c r="BZ123" i="4"/>
  <c r="BZ124" i="4"/>
  <c r="BZ125" i="4"/>
  <c r="BZ126" i="4"/>
  <c r="BZ127" i="4"/>
  <c r="BZ128" i="4"/>
  <c r="BZ129" i="4"/>
  <c r="BZ130" i="4"/>
  <c r="CC130" i="4" s="1"/>
  <c r="BZ131" i="4"/>
  <c r="BZ132" i="4"/>
  <c r="BZ133" i="4"/>
  <c r="BZ134" i="4"/>
  <c r="CC134" i="4" s="1"/>
  <c r="BZ135" i="4"/>
  <c r="BZ136" i="4"/>
  <c r="BZ137" i="4"/>
  <c r="BZ138" i="4"/>
  <c r="BZ139" i="4"/>
  <c r="BZ140" i="4"/>
  <c r="BZ141" i="4"/>
  <c r="BZ142" i="4"/>
  <c r="BZ143" i="4"/>
  <c r="BZ144" i="4"/>
  <c r="BZ145" i="4"/>
  <c r="BZ146" i="4"/>
  <c r="BZ147" i="4"/>
  <c r="BZ148" i="4"/>
  <c r="BZ149" i="4"/>
  <c r="BZ150" i="4"/>
  <c r="CC150" i="4" s="1"/>
  <c r="BZ151" i="4"/>
  <c r="BZ2" i="4"/>
  <c r="BY3" i="4"/>
  <c r="BY4" i="4"/>
  <c r="BY5" i="4"/>
  <c r="BY6" i="4"/>
  <c r="CE6" i="4" s="1"/>
  <c r="BY7" i="4"/>
  <c r="BY8" i="4"/>
  <c r="BY9" i="4"/>
  <c r="CE9" i="4" s="1"/>
  <c r="BY10" i="4"/>
  <c r="CE10" i="4" s="1"/>
  <c r="BY11" i="4"/>
  <c r="BY12" i="4"/>
  <c r="BY13" i="4"/>
  <c r="BY14" i="4"/>
  <c r="J5" i="5" s="1"/>
  <c r="BY15" i="4"/>
  <c r="BY16" i="4"/>
  <c r="BY17" i="4"/>
  <c r="CE17" i="4" s="1"/>
  <c r="BY18" i="4"/>
  <c r="CE18" i="4" s="1"/>
  <c r="BY19" i="4"/>
  <c r="BY20" i="4"/>
  <c r="BY21" i="4"/>
  <c r="J6" i="5" s="1"/>
  <c r="BY22" i="4"/>
  <c r="CE22" i="4" s="1"/>
  <c r="BY23" i="4"/>
  <c r="BY24" i="4"/>
  <c r="BY25" i="4"/>
  <c r="CE25" i="4" s="1"/>
  <c r="BY26" i="4"/>
  <c r="CE26" i="4" s="1"/>
  <c r="BY27" i="4"/>
  <c r="BY28" i="4"/>
  <c r="BY29" i="4"/>
  <c r="BY30" i="4"/>
  <c r="CE30" i="4" s="1"/>
  <c r="BY31" i="4"/>
  <c r="BY32" i="4"/>
  <c r="BY33" i="4"/>
  <c r="CE33" i="4" s="1"/>
  <c r="BY34" i="4"/>
  <c r="CE34" i="4" s="1"/>
  <c r="BY35" i="4"/>
  <c r="BY36" i="4"/>
  <c r="BY37" i="4"/>
  <c r="BY38" i="4"/>
  <c r="J9" i="5" s="1"/>
  <c r="BY39" i="4"/>
  <c r="BY40" i="4"/>
  <c r="BY41" i="4"/>
  <c r="BY42" i="4"/>
  <c r="CE42" i="4" s="1"/>
  <c r="BY43" i="4"/>
  <c r="BY44" i="4"/>
  <c r="BY45" i="4"/>
  <c r="J10" i="5" s="1"/>
  <c r="BY46" i="4"/>
  <c r="BY47" i="4"/>
  <c r="BY48" i="4"/>
  <c r="BY49" i="4"/>
  <c r="CE49" i="4" s="1"/>
  <c r="BY50" i="4"/>
  <c r="CD50" i="4" s="1"/>
  <c r="BY51" i="4"/>
  <c r="BY52" i="4"/>
  <c r="BY53" i="4"/>
  <c r="BY54" i="4"/>
  <c r="BY55" i="4"/>
  <c r="BY56" i="4"/>
  <c r="BY57" i="4"/>
  <c r="BY58" i="4"/>
  <c r="CE58" i="4" s="1"/>
  <c r="BY59" i="4"/>
  <c r="BY60" i="4"/>
  <c r="BY61" i="4"/>
  <c r="BY62" i="4"/>
  <c r="J13" i="5" s="1"/>
  <c r="BY63" i="4"/>
  <c r="BY64" i="4"/>
  <c r="BY65" i="4"/>
  <c r="BY66" i="4"/>
  <c r="CD66" i="4" s="1"/>
  <c r="BY67" i="4"/>
  <c r="BY68" i="4"/>
  <c r="BY69" i="4"/>
  <c r="J14" i="5" s="1"/>
  <c r="BY70" i="4"/>
  <c r="BY71" i="4"/>
  <c r="BY72" i="4"/>
  <c r="BY73" i="4"/>
  <c r="BY74" i="4"/>
  <c r="CD74" i="4" s="1"/>
  <c r="BY75" i="4"/>
  <c r="BY76" i="4"/>
  <c r="BY77" i="4"/>
  <c r="CE77" i="4" s="1"/>
  <c r="BY78" i="4"/>
  <c r="BY79" i="4"/>
  <c r="BY80" i="4"/>
  <c r="BY81" i="4"/>
  <c r="BY82" i="4"/>
  <c r="CD82" i="4" s="1"/>
  <c r="BY83" i="4"/>
  <c r="BY84" i="4"/>
  <c r="BY85" i="4"/>
  <c r="CE85" i="4" s="1"/>
  <c r="BY86" i="4"/>
  <c r="J17" i="5" s="1"/>
  <c r="BY87" i="4"/>
  <c r="BY88" i="4"/>
  <c r="BY89" i="4"/>
  <c r="BY90" i="4"/>
  <c r="CD90" i="4" s="1"/>
  <c r="BY91" i="4"/>
  <c r="BY92" i="4"/>
  <c r="BY93" i="4"/>
  <c r="J18" i="5" s="1"/>
  <c r="BY94" i="4"/>
  <c r="BY95" i="4"/>
  <c r="BY96" i="4"/>
  <c r="BY97" i="4"/>
  <c r="BY98" i="4"/>
  <c r="CD98" i="4" s="1"/>
  <c r="BY99" i="4"/>
  <c r="BY100" i="4"/>
  <c r="BY101" i="4"/>
  <c r="CE101" i="4" s="1"/>
  <c r="BY102" i="4"/>
  <c r="BY103" i="4"/>
  <c r="BY104" i="4"/>
  <c r="BY105" i="4"/>
  <c r="BY106" i="4"/>
  <c r="CD106" i="4" s="1"/>
  <c r="BY107" i="4"/>
  <c r="BY108" i="4"/>
  <c r="BY109" i="4"/>
  <c r="CE109" i="4" s="1"/>
  <c r="BY110" i="4"/>
  <c r="J21" i="5" s="1"/>
  <c r="BY111" i="4"/>
  <c r="BY112" i="4"/>
  <c r="BY113" i="4"/>
  <c r="BY114" i="4"/>
  <c r="CD114" i="4" s="1"/>
  <c r="BY115" i="4"/>
  <c r="BY116" i="4"/>
  <c r="BY117" i="4"/>
  <c r="J22" i="5" s="1"/>
  <c r="BY118" i="4"/>
  <c r="BY119" i="4"/>
  <c r="BY120" i="4"/>
  <c r="BY121" i="4"/>
  <c r="BY122" i="4"/>
  <c r="CD122" i="4" s="1"/>
  <c r="BY123" i="4"/>
  <c r="BY124" i="4"/>
  <c r="BY125" i="4"/>
  <c r="CE125" i="4" s="1"/>
  <c r="BY126" i="4"/>
  <c r="BY127" i="4"/>
  <c r="BY128" i="4"/>
  <c r="BY129" i="4"/>
  <c r="BY130" i="4"/>
  <c r="CD130" i="4" s="1"/>
  <c r="BY131" i="4"/>
  <c r="BY132" i="4"/>
  <c r="BY133" i="4"/>
  <c r="BY134" i="4"/>
  <c r="J25" i="5" s="1"/>
  <c r="BY135" i="4"/>
  <c r="BY136" i="4"/>
  <c r="BY137" i="4"/>
  <c r="BY138" i="4"/>
  <c r="CE138" i="4" s="1"/>
  <c r="BY139" i="4"/>
  <c r="BY140" i="4"/>
  <c r="BY141" i="4"/>
  <c r="J26" i="5" s="1"/>
  <c r="BY142" i="4"/>
  <c r="CE142" i="4" s="1"/>
  <c r="BY143" i="4"/>
  <c r="BY144" i="4"/>
  <c r="BY145" i="4"/>
  <c r="BY146" i="4"/>
  <c r="CD146" i="4" s="1"/>
  <c r="BY147" i="4"/>
  <c r="BY148" i="4"/>
  <c r="BY149" i="4"/>
  <c r="BY150" i="4"/>
  <c r="CE150" i="4" s="1"/>
  <c r="BY151" i="4"/>
  <c r="BY2" i="4"/>
  <c r="J28" i="5"/>
  <c r="J4" i="5"/>
  <c r="J8" i="5"/>
  <c r="J12" i="5"/>
  <c r="J16" i="5"/>
  <c r="J20" i="5"/>
  <c r="J24" i="5"/>
  <c r="J3" i="5"/>
  <c r="DP152" i="4"/>
  <c r="DO152" i="4"/>
  <c r="DN152" i="4"/>
  <c r="DM152" i="4"/>
  <c r="DL152" i="4"/>
  <c r="DK152" i="4"/>
  <c r="DJ152" i="4"/>
  <c r="DI152" i="4"/>
  <c r="DH152" i="4"/>
  <c r="DG152" i="4"/>
  <c r="DF152" i="4"/>
  <c r="DE152" i="4"/>
  <c r="DD152" i="4"/>
  <c r="DC152" i="4"/>
  <c r="DB152" i="4"/>
  <c r="DA152" i="4"/>
  <c r="CZ152" i="4"/>
  <c r="CY152" i="4"/>
  <c r="CX152" i="4"/>
  <c r="CW152" i="4"/>
  <c r="CV152" i="4"/>
  <c r="CU152" i="4"/>
  <c r="CT152" i="4"/>
  <c r="CS152" i="4"/>
  <c r="CR152" i="4"/>
  <c r="CQ152" i="4"/>
  <c r="CP152" i="4"/>
  <c r="CO152" i="4"/>
  <c r="CN152" i="4"/>
  <c r="CM152" i="4"/>
  <c r="CL152" i="4"/>
  <c r="CK152" i="4"/>
  <c r="CJ152" i="4"/>
  <c r="CI152" i="4"/>
  <c r="CH152" i="4"/>
  <c r="CG152" i="4"/>
  <c r="CF152" i="4"/>
  <c r="CB152" i="4"/>
  <c r="CA152" i="4"/>
  <c r="BZ152" i="4"/>
  <c r="BY152" i="4"/>
  <c r="CE152" i="4" s="1"/>
  <c r="BX152" i="4"/>
  <c r="BW152" i="4"/>
  <c r="BV152" i="4"/>
  <c r="BU152" i="4"/>
  <c r="BT152" i="4"/>
  <c r="BS152" i="4"/>
  <c r="BR152" i="4"/>
  <c r="BQ152" i="4"/>
  <c r="BP152" i="4"/>
  <c r="BO152" i="4"/>
  <c r="BN152" i="4"/>
  <c r="BM152" i="4"/>
  <c r="DP151" i="4"/>
  <c r="DO151" i="4"/>
  <c r="DN151" i="4"/>
  <c r="DM151" i="4"/>
  <c r="DL151" i="4"/>
  <c r="DK151" i="4"/>
  <c r="DJ151" i="4"/>
  <c r="DI151" i="4"/>
  <c r="DH151" i="4"/>
  <c r="DG151" i="4"/>
  <c r="DF151" i="4"/>
  <c r="DE151" i="4"/>
  <c r="DD151" i="4"/>
  <c r="DC151" i="4"/>
  <c r="DB151" i="4"/>
  <c r="DA151" i="4"/>
  <c r="CZ151" i="4"/>
  <c r="CY151" i="4"/>
  <c r="CX151" i="4"/>
  <c r="CW151" i="4"/>
  <c r="CV151" i="4"/>
  <c r="CU151" i="4"/>
  <c r="CT151" i="4"/>
  <c r="CS151" i="4"/>
  <c r="CR151" i="4"/>
  <c r="CQ151" i="4"/>
  <c r="CP151" i="4"/>
  <c r="CO151" i="4"/>
  <c r="CN151" i="4"/>
  <c r="CM151" i="4"/>
  <c r="CL151" i="4"/>
  <c r="CK151" i="4"/>
  <c r="CJ151" i="4"/>
  <c r="CI151" i="4"/>
  <c r="CH151" i="4"/>
  <c r="CG151" i="4"/>
  <c r="CF151" i="4"/>
  <c r="CB151" i="4"/>
  <c r="CE151" i="4"/>
  <c r="BX151" i="4"/>
  <c r="BW151" i="4"/>
  <c r="BV151" i="4"/>
  <c r="BU151" i="4"/>
  <c r="BT151" i="4"/>
  <c r="BS151" i="4"/>
  <c r="BR151" i="4"/>
  <c r="BQ151" i="4"/>
  <c r="BP151" i="4"/>
  <c r="BO151" i="4"/>
  <c r="BN151" i="4"/>
  <c r="BM151" i="4"/>
  <c r="BL151" i="4"/>
  <c r="DP150" i="4"/>
  <c r="DO150" i="4"/>
  <c r="DN150" i="4"/>
  <c r="DM150" i="4"/>
  <c r="DL150" i="4"/>
  <c r="DK150" i="4"/>
  <c r="DJ150" i="4"/>
  <c r="DI150" i="4"/>
  <c r="DH150" i="4"/>
  <c r="DG150" i="4"/>
  <c r="DF150" i="4"/>
  <c r="DE150" i="4"/>
  <c r="DD150" i="4"/>
  <c r="DC150" i="4"/>
  <c r="DB150" i="4"/>
  <c r="DA150" i="4"/>
  <c r="CZ150" i="4"/>
  <c r="CY150" i="4"/>
  <c r="CX150" i="4"/>
  <c r="CW150" i="4"/>
  <c r="CV150" i="4"/>
  <c r="CU150" i="4"/>
  <c r="CT150" i="4"/>
  <c r="CS150" i="4"/>
  <c r="CR150" i="4"/>
  <c r="CQ150" i="4"/>
  <c r="CP150" i="4"/>
  <c r="CO150" i="4"/>
  <c r="CN150" i="4"/>
  <c r="CM150" i="4"/>
  <c r="CL150" i="4"/>
  <c r="CK150" i="4"/>
  <c r="CJ150" i="4"/>
  <c r="CI150" i="4"/>
  <c r="CH150" i="4"/>
  <c r="CG150" i="4"/>
  <c r="CF150" i="4"/>
  <c r="CB150" i="4"/>
  <c r="BX150" i="4"/>
  <c r="BW150" i="4"/>
  <c r="BV150" i="4"/>
  <c r="BU150" i="4"/>
  <c r="BT150" i="4"/>
  <c r="BS150" i="4"/>
  <c r="BR150" i="4"/>
  <c r="BQ150" i="4"/>
  <c r="BP150" i="4"/>
  <c r="BO150" i="4"/>
  <c r="BN150" i="4"/>
  <c r="BM150" i="4"/>
  <c r="BL150" i="4"/>
  <c r="DP149" i="4"/>
  <c r="DO149" i="4"/>
  <c r="DN149" i="4"/>
  <c r="DM149" i="4"/>
  <c r="DL149" i="4"/>
  <c r="DK149" i="4"/>
  <c r="DJ149" i="4"/>
  <c r="DI149" i="4"/>
  <c r="DH149" i="4"/>
  <c r="DG149" i="4"/>
  <c r="DF149" i="4"/>
  <c r="DE149" i="4"/>
  <c r="DD149" i="4"/>
  <c r="DC149" i="4"/>
  <c r="DB149" i="4"/>
  <c r="DA149" i="4"/>
  <c r="CZ149" i="4"/>
  <c r="CY149" i="4"/>
  <c r="CX149" i="4"/>
  <c r="CW149" i="4"/>
  <c r="CV149" i="4"/>
  <c r="CU149" i="4"/>
  <c r="CT149" i="4"/>
  <c r="CS149" i="4"/>
  <c r="CR149" i="4"/>
  <c r="CQ149" i="4"/>
  <c r="CP149" i="4"/>
  <c r="CO149" i="4"/>
  <c r="CN149" i="4"/>
  <c r="CM149" i="4"/>
  <c r="CL149" i="4"/>
  <c r="CK149" i="4"/>
  <c r="CJ149" i="4"/>
  <c r="CI149" i="4"/>
  <c r="CH149" i="4"/>
  <c r="CG149" i="4"/>
  <c r="CF149" i="4"/>
  <c r="CE149" i="4"/>
  <c r="CB149" i="4"/>
  <c r="CC149" i="4"/>
  <c r="BX149" i="4"/>
  <c r="BW149" i="4"/>
  <c r="BV149" i="4"/>
  <c r="BU149" i="4"/>
  <c r="BT149" i="4"/>
  <c r="BS149" i="4"/>
  <c r="BR149" i="4"/>
  <c r="BQ149" i="4"/>
  <c r="BP149" i="4"/>
  <c r="BO149" i="4"/>
  <c r="BN149" i="4"/>
  <c r="BM149" i="4"/>
  <c r="BL149" i="4"/>
  <c r="DP148" i="4"/>
  <c r="DO148" i="4"/>
  <c r="DN148" i="4"/>
  <c r="DM148" i="4"/>
  <c r="DL148" i="4"/>
  <c r="DK148" i="4"/>
  <c r="DJ148" i="4"/>
  <c r="DI148" i="4"/>
  <c r="DH148" i="4"/>
  <c r="DG148" i="4"/>
  <c r="DF148" i="4"/>
  <c r="DE148" i="4"/>
  <c r="DD148" i="4"/>
  <c r="DC148" i="4"/>
  <c r="DB148" i="4"/>
  <c r="DA148" i="4"/>
  <c r="CZ148" i="4"/>
  <c r="CY148" i="4"/>
  <c r="CX148" i="4"/>
  <c r="CW148" i="4"/>
  <c r="CV148" i="4"/>
  <c r="CU148" i="4"/>
  <c r="CT148" i="4"/>
  <c r="CS148" i="4"/>
  <c r="CR148" i="4"/>
  <c r="CQ148" i="4"/>
  <c r="CP148" i="4"/>
  <c r="CO148" i="4"/>
  <c r="CN148" i="4"/>
  <c r="CM148" i="4"/>
  <c r="CL148" i="4"/>
  <c r="CK148" i="4"/>
  <c r="CJ148" i="4"/>
  <c r="CI148" i="4"/>
  <c r="CH148" i="4"/>
  <c r="CG148" i="4"/>
  <c r="CF148" i="4"/>
  <c r="CB148" i="4"/>
  <c r="CC148" i="4"/>
  <c r="BX148" i="4"/>
  <c r="BW148" i="4"/>
  <c r="BV148" i="4"/>
  <c r="BU148" i="4"/>
  <c r="BT148" i="4"/>
  <c r="BS148" i="4"/>
  <c r="BR148" i="4"/>
  <c r="BQ148" i="4"/>
  <c r="BP148" i="4"/>
  <c r="BO148" i="4"/>
  <c r="BN148" i="4"/>
  <c r="BM148" i="4"/>
  <c r="BL148" i="4"/>
  <c r="DP147" i="4"/>
  <c r="DO147" i="4"/>
  <c r="DN147" i="4"/>
  <c r="DM147" i="4"/>
  <c r="DL147" i="4"/>
  <c r="DK147" i="4"/>
  <c r="DJ147" i="4"/>
  <c r="DI147" i="4"/>
  <c r="DH147" i="4"/>
  <c r="DG147" i="4"/>
  <c r="DF147" i="4"/>
  <c r="DE147" i="4"/>
  <c r="DD147" i="4"/>
  <c r="DC147" i="4"/>
  <c r="DB147" i="4"/>
  <c r="DA147" i="4"/>
  <c r="CZ147" i="4"/>
  <c r="CY147" i="4"/>
  <c r="CX147" i="4"/>
  <c r="CW147" i="4"/>
  <c r="CV147" i="4"/>
  <c r="CU147" i="4"/>
  <c r="CT147" i="4"/>
  <c r="CS147" i="4"/>
  <c r="CR147" i="4"/>
  <c r="CQ147" i="4"/>
  <c r="CP147" i="4"/>
  <c r="CO147" i="4"/>
  <c r="CN147" i="4"/>
  <c r="CM147" i="4"/>
  <c r="CL147" i="4"/>
  <c r="CK147" i="4"/>
  <c r="CJ147" i="4"/>
  <c r="CI147" i="4"/>
  <c r="CH147" i="4"/>
  <c r="CG147" i="4"/>
  <c r="CF147" i="4"/>
  <c r="CB147" i="4"/>
  <c r="CD147" i="4"/>
  <c r="BX147" i="4"/>
  <c r="BW147" i="4"/>
  <c r="BV147" i="4"/>
  <c r="BU147" i="4"/>
  <c r="BT147" i="4"/>
  <c r="BS147" i="4"/>
  <c r="BR147" i="4"/>
  <c r="BQ147" i="4"/>
  <c r="BP147" i="4"/>
  <c r="BO147" i="4"/>
  <c r="BN147" i="4"/>
  <c r="BM147" i="4"/>
  <c r="BL147" i="4"/>
  <c r="DP146" i="4"/>
  <c r="DO146" i="4"/>
  <c r="DN146" i="4"/>
  <c r="DM146" i="4"/>
  <c r="DL146" i="4"/>
  <c r="DK146" i="4"/>
  <c r="DJ146" i="4"/>
  <c r="DI146" i="4"/>
  <c r="DH146" i="4"/>
  <c r="DG146" i="4"/>
  <c r="DF146" i="4"/>
  <c r="DE146" i="4"/>
  <c r="DD146" i="4"/>
  <c r="DC146" i="4"/>
  <c r="DB146" i="4"/>
  <c r="DA146" i="4"/>
  <c r="CZ146" i="4"/>
  <c r="CY146" i="4"/>
  <c r="CX146" i="4"/>
  <c r="CW146" i="4"/>
  <c r="CV146" i="4"/>
  <c r="CU146" i="4"/>
  <c r="CT146" i="4"/>
  <c r="CS146" i="4"/>
  <c r="CR146" i="4"/>
  <c r="CQ146" i="4"/>
  <c r="CP146" i="4"/>
  <c r="CO146" i="4"/>
  <c r="CN146" i="4"/>
  <c r="CM146" i="4"/>
  <c r="CL146" i="4"/>
  <c r="CK146" i="4"/>
  <c r="CJ146" i="4"/>
  <c r="CI146" i="4"/>
  <c r="CH146" i="4"/>
  <c r="CG146" i="4"/>
  <c r="CF146" i="4"/>
  <c r="CB146" i="4"/>
  <c r="BX146" i="4"/>
  <c r="BW146" i="4"/>
  <c r="BV146" i="4"/>
  <c r="BU146" i="4"/>
  <c r="BT146" i="4"/>
  <c r="BS146" i="4"/>
  <c r="BR146" i="4"/>
  <c r="BQ146" i="4"/>
  <c r="BP146" i="4"/>
  <c r="BO146" i="4"/>
  <c r="BN146" i="4"/>
  <c r="BM146" i="4"/>
  <c r="BL146" i="4"/>
  <c r="DP145" i="4"/>
  <c r="DO145" i="4"/>
  <c r="DN145" i="4"/>
  <c r="DM145" i="4"/>
  <c r="DL145" i="4"/>
  <c r="DK145" i="4"/>
  <c r="DJ145" i="4"/>
  <c r="DI145" i="4"/>
  <c r="DH145" i="4"/>
  <c r="DG145" i="4"/>
  <c r="DF145" i="4"/>
  <c r="DE145" i="4"/>
  <c r="DD145" i="4"/>
  <c r="DC145" i="4"/>
  <c r="DB145" i="4"/>
  <c r="DA145" i="4"/>
  <c r="CZ145" i="4"/>
  <c r="CY145" i="4"/>
  <c r="CX145" i="4"/>
  <c r="CW145" i="4"/>
  <c r="CV145" i="4"/>
  <c r="CU145" i="4"/>
  <c r="CT145" i="4"/>
  <c r="CS145" i="4"/>
  <c r="CR145" i="4"/>
  <c r="CQ145" i="4"/>
  <c r="CP145" i="4"/>
  <c r="CO145" i="4"/>
  <c r="CN145" i="4"/>
  <c r="CM145" i="4"/>
  <c r="CL145" i="4"/>
  <c r="CK145" i="4"/>
  <c r="CJ145" i="4"/>
  <c r="CI145" i="4"/>
  <c r="CH145" i="4"/>
  <c r="CG145" i="4"/>
  <c r="CF145" i="4"/>
  <c r="CB145" i="4"/>
  <c r="CC145" i="4"/>
  <c r="BX145" i="4"/>
  <c r="BW145" i="4"/>
  <c r="BV145" i="4"/>
  <c r="BU145" i="4"/>
  <c r="BT145" i="4"/>
  <c r="BS145" i="4"/>
  <c r="BR145" i="4"/>
  <c r="BQ145" i="4"/>
  <c r="BP145" i="4"/>
  <c r="BO145" i="4"/>
  <c r="BN145" i="4"/>
  <c r="BM145" i="4"/>
  <c r="BL145" i="4"/>
  <c r="DP144" i="4"/>
  <c r="DO144" i="4"/>
  <c r="DN144" i="4"/>
  <c r="DM144" i="4"/>
  <c r="DL144" i="4"/>
  <c r="DK144" i="4"/>
  <c r="DJ144" i="4"/>
  <c r="DI144" i="4"/>
  <c r="DH144" i="4"/>
  <c r="DG144" i="4"/>
  <c r="DF144" i="4"/>
  <c r="DE144" i="4"/>
  <c r="DD144" i="4"/>
  <c r="DC144" i="4"/>
  <c r="DB144" i="4"/>
  <c r="DA144" i="4"/>
  <c r="CZ144" i="4"/>
  <c r="CY144" i="4"/>
  <c r="CX144" i="4"/>
  <c r="CW144" i="4"/>
  <c r="CV144" i="4"/>
  <c r="CU144" i="4"/>
  <c r="CT144" i="4"/>
  <c r="CS144" i="4"/>
  <c r="CR144" i="4"/>
  <c r="CQ144" i="4"/>
  <c r="CP144" i="4"/>
  <c r="CO144" i="4"/>
  <c r="CN144" i="4"/>
  <c r="CM144" i="4"/>
  <c r="CL144" i="4"/>
  <c r="CK144" i="4"/>
  <c r="CJ144" i="4"/>
  <c r="CI144" i="4"/>
  <c r="CH144" i="4"/>
  <c r="CG144" i="4"/>
  <c r="CF144" i="4"/>
  <c r="CB144" i="4"/>
  <c r="CE144" i="4" s="1"/>
  <c r="CD144" i="4"/>
  <c r="CC144" i="4"/>
  <c r="BX144" i="4"/>
  <c r="BW144" i="4"/>
  <c r="BV144" i="4"/>
  <c r="BU144" i="4"/>
  <c r="BT144" i="4"/>
  <c r="BS144" i="4"/>
  <c r="BR144" i="4"/>
  <c r="BQ144" i="4"/>
  <c r="BP144" i="4"/>
  <c r="BO144" i="4"/>
  <c r="BN144" i="4"/>
  <c r="BM144" i="4"/>
  <c r="BL144" i="4"/>
  <c r="DP143" i="4"/>
  <c r="DO143" i="4"/>
  <c r="DN143" i="4"/>
  <c r="DM143" i="4"/>
  <c r="DL143" i="4"/>
  <c r="DK143" i="4"/>
  <c r="DJ143" i="4"/>
  <c r="DI143" i="4"/>
  <c r="DH143" i="4"/>
  <c r="DG143" i="4"/>
  <c r="DF143" i="4"/>
  <c r="DE143" i="4"/>
  <c r="DD143" i="4"/>
  <c r="DC143" i="4"/>
  <c r="DB143" i="4"/>
  <c r="DA143" i="4"/>
  <c r="CZ143" i="4"/>
  <c r="CY143" i="4"/>
  <c r="CX143" i="4"/>
  <c r="CW143" i="4"/>
  <c r="CV143" i="4"/>
  <c r="CU143" i="4"/>
  <c r="CT143" i="4"/>
  <c r="CS143" i="4"/>
  <c r="CR143" i="4"/>
  <c r="CQ143" i="4"/>
  <c r="CP143" i="4"/>
  <c r="CO143" i="4"/>
  <c r="CN143" i="4"/>
  <c r="CM143" i="4"/>
  <c r="CL143" i="4"/>
  <c r="CK143" i="4"/>
  <c r="CJ143" i="4"/>
  <c r="CI143" i="4"/>
  <c r="CH143" i="4"/>
  <c r="CG143" i="4"/>
  <c r="CF143" i="4"/>
  <c r="CB143" i="4"/>
  <c r="CE143" i="4" s="1"/>
  <c r="CD143" i="4"/>
  <c r="BX143" i="4"/>
  <c r="BW143" i="4"/>
  <c r="BV143" i="4"/>
  <c r="BU143" i="4"/>
  <c r="BT143" i="4"/>
  <c r="BS143" i="4"/>
  <c r="BR143" i="4"/>
  <c r="BQ143" i="4"/>
  <c r="BP143" i="4"/>
  <c r="BO143" i="4"/>
  <c r="BN143" i="4"/>
  <c r="BM143" i="4"/>
  <c r="BL143" i="4"/>
  <c r="DP142" i="4"/>
  <c r="DO142" i="4"/>
  <c r="DN142" i="4"/>
  <c r="DM142" i="4"/>
  <c r="DL142" i="4"/>
  <c r="DK142" i="4"/>
  <c r="DJ142" i="4"/>
  <c r="DI142" i="4"/>
  <c r="DH142" i="4"/>
  <c r="DG142" i="4"/>
  <c r="DF142" i="4"/>
  <c r="DE142" i="4"/>
  <c r="DD142" i="4"/>
  <c r="DC142" i="4"/>
  <c r="DB142" i="4"/>
  <c r="DA142" i="4"/>
  <c r="CZ142" i="4"/>
  <c r="CY142" i="4"/>
  <c r="CX142" i="4"/>
  <c r="CW142" i="4"/>
  <c r="CV142" i="4"/>
  <c r="CU142" i="4"/>
  <c r="CT142" i="4"/>
  <c r="CS142" i="4"/>
  <c r="CR142" i="4"/>
  <c r="CQ142" i="4"/>
  <c r="CP142" i="4"/>
  <c r="CO142" i="4"/>
  <c r="CN142" i="4"/>
  <c r="CM142" i="4"/>
  <c r="CL142" i="4"/>
  <c r="CK142" i="4"/>
  <c r="CJ142" i="4"/>
  <c r="CI142" i="4"/>
  <c r="CH142" i="4"/>
  <c r="CG142" i="4"/>
  <c r="CF142" i="4"/>
  <c r="CB142" i="4"/>
  <c r="CD142" i="4"/>
  <c r="BX142" i="4"/>
  <c r="BW142" i="4"/>
  <c r="BV142" i="4"/>
  <c r="BU142" i="4"/>
  <c r="BT142" i="4"/>
  <c r="BS142" i="4"/>
  <c r="BR142" i="4"/>
  <c r="BQ142" i="4"/>
  <c r="BP142" i="4"/>
  <c r="BO142" i="4"/>
  <c r="BN142" i="4"/>
  <c r="BM142" i="4"/>
  <c r="BL142" i="4"/>
  <c r="DP141" i="4"/>
  <c r="DO141" i="4"/>
  <c r="DN141" i="4"/>
  <c r="DM141" i="4"/>
  <c r="DL141" i="4"/>
  <c r="DK141" i="4"/>
  <c r="DJ141" i="4"/>
  <c r="DI141" i="4"/>
  <c r="DH141" i="4"/>
  <c r="DG141" i="4"/>
  <c r="DF141" i="4"/>
  <c r="DE141" i="4"/>
  <c r="DD141" i="4"/>
  <c r="DC141" i="4"/>
  <c r="DB141" i="4"/>
  <c r="DA141" i="4"/>
  <c r="CZ141" i="4"/>
  <c r="CY141" i="4"/>
  <c r="CX141" i="4"/>
  <c r="CW141" i="4"/>
  <c r="CV141" i="4"/>
  <c r="CU141" i="4"/>
  <c r="CT141" i="4"/>
  <c r="CS141" i="4"/>
  <c r="CR141" i="4"/>
  <c r="CQ141" i="4"/>
  <c r="CP141" i="4"/>
  <c r="CO141" i="4"/>
  <c r="CN141" i="4"/>
  <c r="CM141" i="4"/>
  <c r="CL141" i="4"/>
  <c r="CK141" i="4"/>
  <c r="CJ141" i="4"/>
  <c r="CI141" i="4"/>
  <c r="CH141" i="4"/>
  <c r="CG141" i="4"/>
  <c r="CF141" i="4"/>
  <c r="CB141" i="4"/>
  <c r="CE141" i="4" s="1"/>
  <c r="BX141" i="4"/>
  <c r="BW141" i="4"/>
  <c r="BV141" i="4"/>
  <c r="BU141" i="4"/>
  <c r="BT141" i="4"/>
  <c r="BS141" i="4"/>
  <c r="BR141" i="4"/>
  <c r="BQ141" i="4"/>
  <c r="BP141" i="4"/>
  <c r="BO141" i="4"/>
  <c r="BN141" i="4"/>
  <c r="BM141" i="4"/>
  <c r="BL141" i="4"/>
  <c r="DP140" i="4"/>
  <c r="DO140" i="4"/>
  <c r="DN140" i="4"/>
  <c r="DM140" i="4"/>
  <c r="DL140" i="4"/>
  <c r="DK140" i="4"/>
  <c r="DJ140" i="4"/>
  <c r="DI140" i="4"/>
  <c r="DH140" i="4"/>
  <c r="DG140" i="4"/>
  <c r="DF140" i="4"/>
  <c r="DE140" i="4"/>
  <c r="DD140" i="4"/>
  <c r="DC140" i="4"/>
  <c r="DB140" i="4"/>
  <c r="DA140" i="4"/>
  <c r="CZ140" i="4"/>
  <c r="CY140" i="4"/>
  <c r="CX140" i="4"/>
  <c r="CW140" i="4"/>
  <c r="CV140" i="4"/>
  <c r="CU140" i="4"/>
  <c r="CT140" i="4"/>
  <c r="CS140" i="4"/>
  <c r="CR140" i="4"/>
  <c r="CQ140" i="4"/>
  <c r="CP140" i="4"/>
  <c r="CO140" i="4"/>
  <c r="CN140" i="4"/>
  <c r="CM140" i="4"/>
  <c r="CL140" i="4"/>
  <c r="CK140" i="4"/>
  <c r="CJ140" i="4"/>
  <c r="CI140" i="4"/>
  <c r="CH140" i="4"/>
  <c r="CG140" i="4"/>
  <c r="CF140" i="4"/>
  <c r="CB140" i="4"/>
  <c r="CC140" i="4"/>
  <c r="BX140" i="4"/>
  <c r="BW140" i="4"/>
  <c r="BV140" i="4"/>
  <c r="BU140" i="4"/>
  <c r="BT140" i="4"/>
  <c r="BS140" i="4"/>
  <c r="BR140" i="4"/>
  <c r="BQ140" i="4"/>
  <c r="BP140" i="4"/>
  <c r="BO140" i="4"/>
  <c r="BN140" i="4"/>
  <c r="BM140" i="4"/>
  <c r="BL140" i="4"/>
  <c r="DP139" i="4"/>
  <c r="DO139" i="4"/>
  <c r="DN139" i="4"/>
  <c r="DM139" i="4"/>
  <c r="DL139" i="4"/>
  <c r="DK139" i="4"/>
  <c r="DJ139" i="4"/>
  <c r="DI139" i="4"/>
  <c r="DH139" i="4"/>
  <c r="DG139" i="4"/>
  <c r="DF139" i="4"/>
  <c r="DE139" i="4"/>
  <c r="DD139" i="4"/>
  <c r="DC139" i="4"/>
  <c r="DB139" i="4"/>
  <c r="DA139" i="4"/>
  <c r="CZ139" i="4"/>
  <c r="CY139" i="4"/>
  <c r="CX139" i="4"/>
  <c r="CW139" i="4"/>
  <c r="CV139" i="4"/>
  <c r="CU139" i="4"/>
  <c r="CT139" i="4"/>
  <c r="CS139" i="4"/>
  <c r="CR139" i="4"/>
  <c r="CQ139" i="4"/>
  <c r="CP139" i="4"/>
  <c r="CO139" i="4"/>
  <c r="CN139" i="4"/>
  <c r="CM139" i="4"/>
  <c r="CL139" i="4"/>
  <c r="CK139" i="4"/>
  <c r="CJ139" i="4"/>
  <c r="CI139" i="4"/>
  <c r="CH139" i="4"/>
  <c r="CG139" i="4"/>
  <c r="CF139" i="4"/>
  <c r="CB139" i="4"/>
  <c r="CD139" i="4"/>
  <c r="BX139" i="4"/>
  <c r="BW139" i="4"/>
  <c r="BV139" i="4"/>
  <c r="BU139" i="4"/>
  <c r="BT139" i="4"/>
  <c r="BS139" i="4"/>
  <c r="BR139" i="4"/>
  <c r="BQ139" i="4"/>
  <c r="BP139" i="4"/>
  <c r="BO139" i="4"/>
  <c r="BN139" i="4"/>
  <c r="BM139" i="4"/>
  <c r="BL139" i="4"/>
  <c r="DP138" i="4"/>
  <c r="DO138" i="4"/>
  <c r="DN138" i="4"/>
  <c r="DM138" i="4"/>
  <c r="DL138" i="4"/>
  <c r="DK138" i="4"/>
  <c r="DJ138" i="4"/>
  <c r="DI138" i="4"/>
  <c r="DH138" i="4"/>
  <c r="DG138" i="4"/>
  <c r="DF138" i="4"/>
  <c r="DE138" i="4"/>
  <c r="DD138" i="4"/>
  <c r="DC138" i="4"/>
  <c r="DB138" i="4"/>
  <c r="DA138" i="4"/>
  <c r="CZ138" i="4"/>
  <c r="CY138" i="4"/>
  <c r="CX138" i="4"/>
  <c r="CW138" i="4"/>
  <c r="CV138" i="4"/>
  <c r="CU138" i="4"/>
  <c r="CT138" i="4"/>
  <c r="CS138" i="4"/>
  <c r="CR138" i="4"/>
  <c r="CQ138" i="4"/>
  <c r="CP138" i="4"/>
  <c r="CO138" i="4"/>
  <c r="CN138" i="4"/>
  <c r="CM138" i="4"/>
  <c r="CL138" i="4"/>
  <c r="CK138" i="4"/>
  <c r="CJ138" i="4"/>
  <c r="CI138" i="4"/>
  <c r="CH138" i="4"/>
  <c r="CG138" i="4"/>
  <c r="CF138" i="4"/>
  <c r="CB138" i="4"/>
  <c r="BX138" i="4"/>
  <c r="BW138" i="4"/>
  <c r="BV138" i="4"/>
  <c r="BU138" i="4"/>
  <c r="BT138" i="4"/>
  <c r="BS138" i="4"/>
  <c r="BR138" i="4"/>
  <c r="BQ138" i="4"/>
  <c r="BP138" i="4"/>
  <c r="BO138" i="4"/>
  <c r="BN138" i="4"/>
  <c r="BM138" i="4"/>
  <c r="BL138" i="4"/>
  <c r="DP137" i="4"/>
  <c r="DO137" i="4"/>
  <c r="DN137" i="4"/>
  <c r="DM137" i="4"/>
  <c r="DL137" i="4"/>
  <c r="DK137" i="4"/>
  <c r="DJ137" i="4"/>
  <c r="DI137" i="4"/>
  <c r="DH137" i="4"/>
  <c r="DG137" i="4"/>
  <c r="DF137" i="4"/>
  <c r="DE137" i="4"/>
  <c r="DD137" i="4"/>
  <c r="DC137" i="4"/>
  <c r="DB137" i="4"/>
  <c r="DA137" i="4"/>
  <c r="CZ137" i="4"/>
  <c r="CY137" i="4"/>
  <c r="CX137" i="4"/>
  <c r="CW137" i="4"/>
  <c r="CV137" i="4"/>
  <c r="CU137" i="4"/>
  <c r="CT137" i="4"/>
  <c r="CS137" i="4"/>
  <c r="CR137" i="4"/>
  <c r="CQ137" i="4"/>
  <c r="CP137" i="4"/>
  <c r="CO137" i="4"/>
  <c r="CN137" i="4"/>
  <c r="CM137" i="4"/>
  <c r="CL137" i="4"/>
  <c r="CK137" i="4"/>
  <c r="CJ137" i="4"/>
  <c r="CI137" i="4"/>
  <c r="CH137" i="4"/>
  <c r="CG137" i="4"/>
  <c r="CF137" i="4"/>
  <c r="CB137" i="4"/>
  <c r="CE137" i="4" s="1"/>
  <c r="BX137" i="4"/>
  <c r="BW137" i="4"/>
  <c r="BV137" i="4"/>
  <c r="BU137" i="4"/>
  <c r="BT137" i="4"/>
  <c r="BS137" i="4"/>
  <c r="BR137" i="4"/>
  <c r="BQ137" i="4"/>
  <c r="BP137" i="4"/>
  <c r="BO137" i="4"/>
  <c r="BN137" i="4"/>
  <c r="BM137" i="4"/>
  <c r="BL137" i="4"/>
  <c r="DP136" i="4"/>
  <c r="DO136" i="4"/>
  <c r="DN136" i="4"/>
  <c r="DM136" i="4"/>
  <c r="DL136" i="4"/>
  <c r="DK136" i="4"/>
  <c r="DJ136" i="4"/>
  <c r="DI136" i="4"/>
  <c r="DH136" i="4"/>
  <c r="DG136" i="4"/>
  <c r="DF136" i="4"/>
  <c r="DE136" i="4"/>
  <c r="DD136" i="4"/>
  <c r="DC136" i="4"/>
  <c r="DB136" i="4"/>
  <c r="DA136" i="4"/>
  <c r="CZ136" i="4"/>
  <c r="CY136" i="4"/>
  <c r="CX136" i="4"/>
  <c r="CW136" i="4"/>
  <c r="CV136" i="4"/>
  <c r="CU136" i="4"/>
  <c r="CT136" i="4"/>
  <c r="CS136" i="4"/>
  <c r="CR136" i="4"/>
  <c r="CQ136" i="4"/>
  <c r="CP136" i="4"/>
  <c r="CO136" i="4"/>
  <c r="CN136" i="4"/>
  <c r="CM136" i="4"/>
  <c r="CL136" i="4"/>
  <c r="CK136" i="4"/>
  <c r="CJ136" i="4"/>
  <c r="CI136" i="4"/>
  <c r="CH136" i="4"/>
  <c r="CG136" i="4"/>
  <c r="CF136" i="4"/>
  <c r="CB136" i="4"/>
  <c r="CE136" i="4" s="1"/>
  <c r="CD136" i="4"/>
  <c r="CC136" i="4"/>
  <c r="BX136" i="4"/>
  <c r="BW136" i="4"/>
  <c r="BV136" i="4"/>
  <c r="BU136" i="4"/>
  <c r="BT136" i="4"/>
  <c r="BS136" i="4"/>
  <c r="BR136" i="4"/>
  <c r="BQ136" i="4"/>
  <c r="BP136" i="4"/>
  <c r="BO136" i="4"/>
  <c r="BN136" i="4"/>
  <c r="BM136" i="4"/>
  <c r="BL136" i="4"/>
  <c r="DP135" i="4"/>
  <c r="DO135" i="4"/>
  <c r="DN135" i="4"/>
  <c r="DM135" i="4"/>
  <c r="DL135" i="4"/>
  <c r="DK135" i="4"/>
  <c r="DJ135" i="4"/>
  <c r="DI135" i="4"/>
  <c r="DH135" i="4"/>
  <c r="DG135" i="4"/>
  <c r="DF135" i="4"/>
  <c r="DE135" i="4"/>
  <c r="DD135" i="4"/>
  <c r="DC135" i="4"/>
  <c r="DB135" i="4"/>
  <c r="DA135" i="4"/>
  <c r="CZ135" i="4"/>
  <c r="CY135" i="4"/>
  <c r="CX135" i="4"/>
  <c r="CW135" i="4"/>
  <c r="CV135" i="4"/>
  <c r="CU135" i="4"/>
  <c r="CT135" i="4"/>
  <c r="CS135" i="4"/>
  <c r="CR135" i="4"/>
  <c r="CQ135" i="4"/>
  <c r="CP135" i="4"/>
  <c r="CO135" i="4"/>
  <c r="CN135" i="4"/>
  <c r="CM135" i="4"/>
  <c r="CL135" i="4"/>
  <c r="CK135" i="4"/>
  <c r="CJ135" i="4"/>
  <c r="CI135" i="4"/>
  <c r="CH135" i="4"/>
  <c r="CG135" i="4"/>
  <c r="CF135" i="4"/>
  <c r="CB135" i="4"/>
  <c r="CE135" i="4" s="1"/>
  <c r="CD135" i="4"/>
  <c r="BX135" i="4"/>
  <c r="BW135" i="4"/>
  <c r="BV135" i="4"/>
  <c r="BU135" i="4"/>
  <c r="BT135" i="4"/>
  <c r="BS135" i="4"/>
  <c r="BR135" i="4"/>
  <c r="BQ135" i="4"/>
  <c r="BP135" i="4"/>
  <c r="BO135" i="4"/>
  <c r="BN135" i="4"/>
  <c r="BM135" i="4"/>
  <c r="BL135" i="4"/>
  <c r="DP134" i="4"/>
  <c r="DO134" i="4"/>
  <c r="DN134" i="4"/>
  <c r="DM134" i="4"/>
  <c r="DL134" i="4"/>
  <c r="DK134" i="4"/>
  <c r="DJ134" i="4"/>
  <c r="DI134" i="4"/>
  <c r="DH134" i="4"/>
  <c r="DG134" i="4"/>
  <c r="DF134" i="4"/>
  <c r="DE134" i="4"/>
  <c r="DD134" i="4"/>
  <c r="DC134" i="4"/>
  <c r="DB134" i="4"/>
  <c r="DA134" i="4"/>
  <c r="CZ134" i="4"/>
  <c r="CY134" i="4"/>
  <c r="CX134" i="4"/>
  <c r="CW134" i="4"/>
  <c r="CV134" i="4"/>
  <c r="CU134" i="4"/>
  <c r="CT134" i="4"/>
  <c r="CS134" i="4"/>
  <c r="CR134" i="4"/>
  <c r="CQ134" i="4"/>
  <c r="CP134" i="4"/>
  <c r="CO134" i="4"/>
  <c r="CN134" i="4"/>
  <c r="CM134" i="4"/>
  <c r="CL134" i="4"/>
  <c r="CK134" i="4"/>
  <c r="CJ134" i="4"/>
  <c r="CI134" i="4"/>
  <c r="CH134" i="4"/>
  <c r="CG134" i="4"/>
  <c r="CF134" i="4"/>
  <c r="CB134" i="4"/>
  <c r="BX134" i="4"/>
  <c r="BW134" i="4"/>
  <c r="BV134" i="4"/>
  <c r="BU134" i="4"/>
  <c r="BT134" i="4"/>
  <c r="BS134" i="4"/>
  <c r="BR134" i="4"/>
  <c r="BQ134" i="4"/>
  <c r="BP134" i="4"/>
  <c r="BO134" i="4"/>
  <c r="BN134" i="4"/>
  <c r="BM134" i="4"/>
  <c r="BL134" i="4"/>
  <c r="DP133" i="4"/>
  <c r="DO133" i="4"/>
  <c r="DN133" i="4"/>
  <c r="DM133" i="4"/>
  <c r="DL133" i="4"/>
  <c r="DK133" i="4"/>
  <c r="DJ133" i="4"/>
  <c r="DI133" i="4"/>
  <c r="DH133" i="4"/>
  <c r="DG133" i="4"/>
  <c r="DF133" i="4"/>
  <c r="DE133" i="4"/>
  <c r="DD133" i="4"/>
  <c r="DC133" i="4"/>
  <c r="DB133" i="4"/>
  <c r="DA133" i="4"/>
  <c r="CZ133" i="4"/>
  <c r="CY133" i="4"/>
  <c r="CX133" i="4"/>
  <c r="CW133" i="4"/>
  <c r="CV133" i="4"/>
  <c r="CU133" i="4"/>
  <c r="CT133" i="4"/>
  <c r="CS133" i="4"/>
  <c r="CR133" i="4"/>
  <c r="CQ133" i="4"/>
  <c r="CP133" i="4"/>
  <c r="CO133" i="4"/>
  <c r="CN133" i="4"/>
  <c r="CM133" i="4"/>
  <c r="CL133" i="4"/>
  <c r="CK133" i="4"/>
  <c r="CJ133" i="4"/>
  <c r="CI133" i="4"/>
  <c r="CH133" i="4"/>
  <c r="CG133" i="4"/>
  <c r="CF133" i="4"/>
  <c r="CB133" i="4"/>
  <c r="CE133" i="4" s="1"/>
  <c r="BX133" i="4"/>
  <c r="BW133" i="4"/>
  <c r="BV133" i="4"/>
  <c r="BU133" i="4"/>
  <c r="BT133" i="4"/>
  <c r="BS133" i="4"/>
  <c r="BR133" i="4"/>
  <c r="BQ133" i="4"/>
  <c r="BP133" i="4"/>
  <c r="BO133" i="4"/>
  <c r="BN133" i="4"/>
  <c r="BM133" i="4"/>
  <c r="BL133" i="4"/>
  <c r="DP132" i="4"/>
  <c r="DO132" i="4"/>
  <c r="DN132" i="4"/>
  <c r="DM132" i="4"/>
  <c r="DL132" i="4"/>
  <c r="DK132" i="4"/>
  <c r="DJ132" i="4"/>
  <c r="DI132" i="4"/>
  <c r="DH132" i="4"/>
  <c r="DG132" i="4"/>
  <c r="DF132" i="4"/>
  <c r="DE132" i="4"/>
  <c r="DD132" i="4"/>
  <c r="DC132" i="4"/>
  <c r="DB132" i="4"/>
  <c r="DA132" i="4"/>
  <c r="CZ132" i="4"/>
  <c r="CY132" i="4"/>
  <c r="CX132" i="4"/>
  <c r="CW132" i="4"/>
  <c r="CV132" i="4"/>
  <c r="CU132" i="4"/>
  <c r="CT132" i="4"/>
  <c r="CS132" i="4"/>
  <c r="CR132" i="4"/>
  <c r="CQ132" i="4"/>
  <c r="CP132" i="4"/>
  <c r="CO132" i="4"/>
  <c r="CN132" i="4"/>
  <c r="CM132" i="4"/>
  <c r="CL132" i="4"/>
  <c r="CK132" i="4"/>
  <c r="CJ132" i="4"/>
  <c r="CI132" i="4"/>
  <c r="CH132" i="4"/>
  <c r="CG132" i="4"/>
  <c r="CF132" i="4"/>
  <c r="CB132" i="4"/>
  <c r="CC132" i="4"/>
  <c r="BX132" i="4"/>
  <c r="BW132" i="4"/>
  <c r="BV132" i="4"/>
  <c r="BU132" i="4"/>
  <c r="BT132" i="4"/>
  <c r="BS132" i="4"/>
  <c r="BR132" i="4"/>
  <c r="BQ132" i="4"/>
  <c r="BP132" i="4"/>
  <c r="BO132" i="4"/>
  <c r="BN132" i="4"/>
  <c r="BM132" i="4"/>
  <c r="BL132" i="4"/>
  <c r="DP131" i="4"/>
  <c r="DO131" i="4"/>
  <c r="DN131" i="4"/>
  <c r="DM131" i="4"/>
  <c r="DL131" i="4"/>
  <c r="DK131" i="4"/>
  <c r="DJ131" i="4"/>
  <c r="DI131" i="4"/>
  <c r="DH131" i="4"/>
  <c r="DG131" i="4"/>
  <c r="DF131" i="4"/>
  <c r="DE131" i="4"/>
  <c r="DD131" i="4"/>
  <c r="DC131" i="4"/>
  <c r="DB131" i="4"/>
  <c r="DA131" i="4"/>
  <c r="CZ131" i="4"/>
  <c r="CY131" i="4"/>
  <c r="CX131" i="4"/>
  <c r="CW131" i="4"/>
  <c r="CV131" i="4"/>
  <c r="CU131" i="4"/>
  <c r="CT131" i="4"/>
  <c r="CS131" i="4"/>
  <c r="CR131" i="4"/>
  <c r="CQ131" i="4"/>
  <c r="CP131" i="4"/>
  <c r="CO131" i="4"/>
  <c r="CN131" i="4"/>
  <c r="CM131" i="4"/>
  <c r="CL131" i="4"/>
  <c r="CK131" i="4"/>
  <c r="CJ131" i="4"/>
  <c r="CI131" i="4"/>
  <c r="CH131" i="4"/>
  <c r="CG131" i="4"/>
  <c r="CF131" i="4"/>
  <c r="CB131" i="4"/>
  <c r="CD131" i="4"/>
  <c r="BX131" i="4"/>
  <c r="BW131" i="4"/>
  <c r="BV131" i="4"/>
  <c r="BU131" i="4"/>
  <c r="BT131" i="4"/>
  <c r="BS131" i="4"/>
  <c r="BR131" i="4"/>
  <c r="BQ131" i="4"/>
  <c r="BP131" i="4"/>
  <c r="BO131" i="4"/>
  <c r="BN131" i="4"/>
  <c r="BM131" i="4"/>
  <c r="BL131" i="4"/>
  <c r="DP130" i="4"/>
  <c r="DO130" i="4"/>
  <c r="DN130" i="4"/>
  <c r="DM130" i="4"/>
  <c r="DL130" i="4"/>
  <c r="DK130" i="4"/>
  <c r="DJ130" i="4"/>
  <c r="DI130" i="4"/>
  <c r="DH130" i="4"/>
  <c r="DG130" i="4"/>
  <c r="DF130" i="4"/>
  <c r="DE130" i="4"/>
  <c r="DD130" i="4"/>
  <c r="DC130" i="4"/>
  <c r="DB130" i="4"/>
  <c r="DA130" i="4"/>
  <c r="CZ130" i="4"/>
  <c r="CY130" i="4"/>
  <c r="CX130" i="4"/>
  <c r="CW130" i="4"/>
  <c r="CV130" i="4"/>
  <c r="CU130" i="4"/>
  <c r="CT130" i="4"/>
  <c r="CS130" i="4"/>
  <c r="CR130" i="4"/>
  <c r="CQ130" i="4"/>
  <c r="CP130" i="4"/>
  <c r="CO130" i="4"/>
  <c r="CN130" i="4"/>
  <c r="CM130" i="4"/>
  <c r="CL130" i="4"/>
  <c r="CK130" i="4"/>
  <c r="CJ130" i="4"/>
  <c r="CI130" i="4"/>
  <c r="CH130" i="4"/>
  <c r="CG130" i="4"/>
  <c r="CF130" i="4"/>
  <c r="CE130" i="4"/>
  <c r="CB130" i="4"/>
  <c r="BX130" i="4"/>
  <c r="BW130" i="4"/>
  <c r="BV130" i="4"/>
  <c r="BU130" i="4"/>
  <c r="BT130" i="4"/>
  <c r="BS130" i="4"/>
  <c r="BR130" i="4"/>
  <c r="BQ130" i="4"/>
  <c r="BP130" i="4"/>
  <c r="BO130" i="4"/>
  <c r="BN130" i="4"/>
  <c r="BM130" i="4"/>
  <c r="BL130" i="4"/>
  <c r="DP129" i="4"/>
  <c r="DO129" i="4"/>
  <c r="DN129" i="4"/>
  <c r="DM129" i="4"/>
  <c r="DL129" i="4"/>
  <c r="DK129" i="4"/>
  <c r="DJ129" i="4"/>
  <c r="DI129" i="4"/>
  <c r="DH129" i="4"/>
  <c r="DG129" i="4"/>
  <c r="DF129" i="4"/>
  <c r="DE129" i="4"/>
  <c r="DD129" i="4"/>
  <c r="DC129" i="4"/>
  <c r="DB129" i="4"/>
  <c r="DA129" i="4"/>
  <c r="CZ129" i="4"/>
  <c r="CY129" i="4"/>
  <c r="CX129" i="4"/>
  <c r="CW129" i="4"/>
  <c r="CV129" i="4"/>
  <c r="CU129" i="4"/>
  <c r="CT129" i="4"/>
  <c r="CS129" i="4"/>
  <c r="CR129" i="4"/>
  <c r="CQ129" i="4"/>
  <c r="CP129" i="4"/>
  <c r="CO129" i="4"/>
  <c r="CN129" i="4"/>
  <c r="CM129" i="4"/>
  <c r="CL129" i="4"/>
  <c r="CK129" i="4"/>
  <c r="CJ129" i="4"/>
  <c r="CI129" i="4"/>
  <c r="CH129" i="4"/>
  <c r="CG129" i="4"/>
  <c r="CF129" i="4"/>
  <c r="CB129" i="4"/>
  <c r="CE129" i="4" s="1"/>
  <c r="BX129" i="4"/>
  <c r="BW129" i="4"/>
  <c r="BV129" i="4"/>
  <c r="BU129" i="4"/>
  <c r="BT129" i="4"/>
  <c r="BS129" i="4"/>
  <c r="BR129" i="4"/>
  <c r="BQ129" i="4"/>
  <c r="BP129" i="4"/>
  <c r="BO129" i="4"/>
  <c r="BN129" i="4"/>
  <c r="BM129" i="4"/>
  <c r="BL129" i="4"/>
  <c r="DP128" i="4"/>
  <c r="DO128" i="4"/>
  <c r="DN128" i="4"/>
  <c r="DM128" i="4"/>
  <c r="DL128" i="4"/>
  <c r="DK128" i="4"/>
  <c r="DJ128" i="4"/>
  <c r="DI128" i="4"/>
  <c r="DH128" i="4"/>
  <c r="DG128" i="4"/>
  <c r="DF128" i="4"/>
  <c r="DE128" i="4"/>
  <c r="DD128" i="4"/>
  <c r="DC128" i="4"/>
  <c r="DB128" i="4"/>
  <c r="DA128" i="4"/>
  <c r="CZ128" i="4"/>
  <c r="CY128" i="4"/>
  <c r="CX128" i="4"/>
  <c r="CW128" i="4"/>
  <c r="CV128" i="4"/>
  <c r="CU128" i="4"/>
  <c r="CT128" i="4"/>
  <c r="CS128" i="4"/>
  <c r="CR128" i="4"/>
  <c r="CQ128" i="4"/>
  <c r="CP128" i="4"/>
  <c r="CO128" i="4"/>
  <c r="CN128" i="4"/>
  <c r="CM128" i="4"/>
  <c r="CL128" i="4"/>
  <c r="CK128" i="4"/>
  <c r="CJ128" i="4"/>
  <c r="CI128" i="4"/>
  <c r="CH128" i="4"/>
  <c r="CG128" i="4"/>
  <c r="CF128" i="4"/>
  <c r="CB128" i="4"/>
  <c r="CE128" i="4" s="1"/>
  <c r="CD128" i="4"/>
  <c r="CC128" i="4"/>
  <c r="BX128" i="4"/>
  <c r="BW128" i="4"/>
  <c r="BV128" i="4"/>
  <c r="BU128" i="4"/>
  <c r="BT128" i="4"/>
  <c r="BS128" i="4"/>
  <c r="BR128" i="4"/>
  <c r="BQ128" i="4"/>
  <c r="BP128" i="4"/>
  <c r="BO128" i="4"/>
  <c r="BN128" i="4"/>
  <c r="BM128" i="4"/>
  <c r="BL128" i="4"/>
  <c r="DP127" i="4"/>
  <c r="DO127" i="4"/>
  <c r="DN127" i="4"/>
  <c r="DM127" i="4"/>
  <c r="DL127" i="4"/>
  <c r="DK127" i="4"/>
  <c r="DJ127" i="4"/>
  <c r="DI127" i="4"/>
  <c r="DH127" i="4"/>
  <c r="DG127" i="4"/>
  <c r="DF127" i="4"/>
  <c r="DE127" i="4"/>
  <c r="DD127" i="4"/>
  <c r="DC127" i="4"/>
  <c r="DB127" i="4"/>
  <c r="DA127" i="4"/>
  <c r="CZ127" i="4"/>
  <c r="CY127" i="4"/>
  <c r="CX127" i="4"/>
  <c r="CW127" i="4"/>
  <c r="CV127" i="4"/>
  <c r="CU127" i="4"/>
  <c r="CT127" i="4"/>
  <c r="CS127" i="4"/>
  <c r="CR127" i="4"/>
  <c r="CQ127" i="4"/>
  <c r="CP127" i="4"/>
  <c r="CO127" i="4"/>
  <c r="CN127" i="4"/>
  <c r="CM127" i="4"/>
  <c r="CL127" i="4"/>
  <c r="CK127" i="4"/>
  <c r="CJ127" i="4"/>
  <c r="CI127" i="4"/>
  <c r="CH127" i="4"/>
  <c r="CG127" i="4"/>
  <c r="CF127" i="4"/>
  <c r="CB127" i="4"/>
  <c r="CE127" i="4" s="1"/>
  <c r="CD127" i="4"/>
  <c r="BX127" i="4"/>
  <c r="BW127" i="4"/>
  <c r="BV127" i="4"/>
  <c r="BU127" i="4"/>
  <c r="BT127" i="4"/>
  <c r="BS127" i="4"/>
  <c r="BR127" i="4"/>
  <c r="BQ127" i="4"/>
  <c r="BP127" i="4"/>
  <c r="BO127" i="4"/>
  <c r="BN127" i="4"/>
  <c r="BM127" i="4"/>
  <c r="BL127" i="4"/>
  <c r="DP126" i="4"/>
  <c r="DO126" i="4"/>
  <c r="DN126" i="4"/>
  <c r="DM126" i="4"/>
  <c r="DL126" i="4"/>
  <c r="DK126" i="4"/>
  <c r="DJ126" i="4"/>
  <c r="DI126" i="4"/>
  <c r="DH126" i="4"/>
  <c r="DG126" i="4"/>
  <c r="DF126" i="4"/>
  <c r="DE126" i="4"/>
  <c r="DD126" i="4"/>
  <c r="DC126" i="4"/>
  <c r="DB126" i="4"/>
  <c r="DA126" i="4"/>
  <c r="CZ126" i="4"/>
  <c r="CY126" i="4"/>
  <c r="CX126" i="4"/>
  <c r="CW126" i="4"/>
  <c r="CV126" i="4"/>
  <c r="CU126" i="4"/>
  <c r="CT126" i="4"/>
  <c r="CS126" i="4"/>
  <c r="CR126" i="4"/>
  <c r="CQ126" i="4"/>
  <c r="CP126" i="4"/>
  <c r="CO126" i="4"/>
  <c r="CN126" i="4"/>
  <c r="CM126" i="4"/>
  <c r="CL126" i="4"/>
  <c r="CK126" i="4"/>
  <c r="CJ126" i="4"/>
  <c r="CI126" i="4"/>
  <c r="CH126" i="4"/>
  <c r="CG126" i="4"/>
  <c r="CF126" i="4"/>
  <c r="CE126" i="4"/>
  <c r="CB126" i="4"/>
  <c r="BX126" i="4"/>
  <c r="BW126" i="4"/>
  <c r="BV126" i="4"/>
  <c r="BU126" i="4"/>
  <c r="BT126" i="4"/>
  <c r="BS126" i="4"/>
  <c r="BR126" i="4"/>
  <c r="BQ126" i="4"/>
  <c r="BP126" i="4"/>
  <c r="BO126" i="4"/>
  <c r="BN126" i="4"/>
  <c r="BM126" i="4"/>
  <c r="BL126" i="4"/>
  <c r="DP125" i="4"/>
  <c r="DO125" i="4"/>
  <c r="DN125" i="4"/>
  <c r="DM125" i="4"/>
  <c r="DL125" i="4"/>
  <c r="DK125" i="4"/>
  <c r="DJ125" i="4"/>
  <c r="DI125" i="4"/>
  <c r="DH125" i="4"/>
  <c r="DG125" i="4"/>
  <c r="DF125" i="4"/>
  <c r="DE125" i="4"/>
  <c r="DD125" i="4"/>
  <c r="DC125" i="4"/>
  <c r="DB125" i="4"/>
  <c r="DA125" i="4"/>
  <c r="CZ125" i="4"/>
  <c r="CY125" i="4"/>
  <c r="CX125" i="4"/>
  <c r="CW125" i="4"/>
  <c r="CV125" i="4"/>
  <c r="CU125" i="4"/>
  <c r="CT125" i="4"/>
  <c r="CS125" i="4"/>
  <c r="CR125" i="4"/>
  <c r="CQ125" i="4"/>
  <c r="CP125" i="4"/>
  <c r="CO125" i="4"/>
  <c r="CN125" i="4"/>
  <c r="CM125" i="4"/>
  <c r="CL125" i="4"/>
  <c r="CK125" i="4"/>
  <c r="CJ125" i="4"/>
  <c r="CI125" i="4"/>
  <c r="CH125" i="4"/>
  <c r="CG125" i="4"/>
  <c r="CF125" i="4"/>
  <c r="CB125" i="4"/>
  <c r="CD125" i="4"/>
  <c r="BX125" i="4"/>
  <c r="BW125" i="4"/>
  <c r="BV125" i="4"/>
  <c r="BU125" i="4"/>
  <c r="BT125" i="4"/>
  <c r="BS125" i="4"/>
  <c r="BR125" i="4"/>
  <c r="BQ125" i="4"/>
  <c r="BP125" i="4"/>
  <c r="BO125" i="4"/>
  <c r="BN125" i="4"/>
  <c r="BM125" i="4"/>
  <c r="BL125" i="4"/>
  <c r="DP124" i="4"/>
  <c r="DO124" i="4"/>
  <c r="DN124" i="4"/>
  <c r="DM124" i="4"/>
  <c r="DL124" i="4"/>
  <c r="DK124" i="4"/>
  <c r="DJ124" i="4"/>
  <c r="DI124" i="4"/>
  <c r="DH124" i="4"/>
  <c r="DG124" i="4"/>
  <c r="DF124" i="4"/>
  <c r="DE124" i="4"/>
  <c r="DD124" i="4"/>
  <c r="DC124" i="4"/>
  <c r="DB124" i="4"/>
  <c r="DA124" i="4"/>
  <c r="CZ124" i="4"/>
  <c r="CY124" i="4"/>
  <c r="CX124" i="4"/>
  <c r="CW124" i="4"/>
  <c r="CV124" i="4"/>
  <c r="CU124" i="4"/>
  <c r="CT124" i="4"/>
  <c r="CS124" i="4"/>
  <c r="CR124" i="4"/>
  <c r="CQ124" i="4"/>
  <c r="CP124" i="4"/>
  <c r="CO124" i="4"/>
  <c r="CN124" i="4"/>
  <c r="CM124" i="4"/>
  <c r="CL124" i="4"/>
  <c r="CK124" i="4"/>
  <c r="CJ124" i="4"/>
  <c r="CI124" i="4"/>
  <c r="CH124" i="4"/>
  <c r="CG124" i="4"/>
  <c r="CF124" i="4"/>
  <c r="CB124" i="4"/>
  <c r="CC124" i="4"/>
  <c r="BX124" i="4"/>
  <c r="BW124" i="4"/>
  <c r="BV124" i="4"/>
  <c r="BU124" i="4"/>
  <c r="BT124" i="4"/>
  <c r="BS124" i="4"/>
  <c r="BR124" i="4"/>
  <c r="BQ124" i="4"/>
  <c r="BP124" i="4"/>
  <c r="BO124" i="4"/>
  <c r="BN124" i="4"/>
  <c r="BM124" i="4"/>
  <c r="BL124" i="4"/>
  <c r="DP123" i="4"/>
  <c r="DO123" i="4"/>
  <c r="DN123" i="4"/>
  <c r="DM123" i="4"/>
  <c r="DL123" i="4"/>
  <c r="DK123" i="4"/>
  <c r="DJ123" i="4"/>
  <c r="DI123" i="4"/>
  <c r="DH123" i="4"/>
  <c r="DG123" i="4"/>
  <c r="DF123" i="4"/>
  <c r="DE123" i="4"/>
  <c r="DD123" i="4"/>
  <c r="DC123" i="4"/>
  <c r="DB123" i="4"/>
  <c r="DA123" i="4"/>
  <c r="CZ123" i="4"/>
  <c r="CY123" i="4"/>
  <c r="CX123" i="4"/>
  <c r="CW123" i="4"/>
  <c r="CV123" i="4"/>
  <c r="CU123" i="4"/>
  <c r="CT123" i="4"/>
  <c r="CS123" i="4"/>
  <c r="CR123" i="4"/>
  <c r="CQ123" i="4"/>
  <c r="CP123" i="4"/>
  <c r="CO123" i="4"/>
  <c r="CN123" i="4"/>
  <c r="CM123" i="4"/>
  <c r="CL123" i="4"/>
  <c r="CK123" i="4"/>
  <c r="CJ123" i="4"/>
  <c r="CI123" i="4"/>
  <c r="CH123" i="4"/>
  <c r="CG123" i="4"/>
  <c r="CF123" i="4"/>
  <c r="CB123" i="4"/>
  <c r="CD123" i="4"/>
  <c r="BX123" i="4"/>
  <c r="BW123" i="4"/>
  <c r="BV123" i="4"/>
  <c r="BU123" i="4"/>
  <c r="BT123" i="4"/>
  <c r="BS123" i="4"/>
  <c r="BR123" i="4"/>
  <c r="BQ123" i="4"/>
  <c r="BP123" i="4"/>
  <c r="BO123" i="4"/>
  <c r="BN123" i="4"/>
  <c r="BM123" i="4"/>
  <c r="BL123" i="4"/>
  <c r="DP122" i="4"/>
  <c r="DO122" i="4"/>
  <c r="DN122" i="4"/>
  <c r="DM122" i="4"/>
  <c r="DL122" i="4"/>
  <c r="DK122" i="4"/>
  <c r="DJ122" i="4"/>
  <c r="DI122" i="4"/>
  <c r="DH122" i="4"/>
  <c r="DG122" i="4"/>
  <c r="DF122" i="4"/>
  <c r="DE122" i="4"/>
  <c r="DD122" i="4"/>
  <c r="DC122" i="4"/>
  <c r="DB122" i="4"/>
  <c r="DA122" i="4"/>
  <c r="CZ122" i="4"/>
  <c r="CY122" i="4"/>
  <c r="CX122" i="4"/>
  <c r="CW122" i="4"/>
  <c r="CV122" i="4"/>
  <c r="CU122" i="4"/>
  <c r="CT122" i="4"/>
  <c r="CS122" i="4"/>
  <c r="CR122" i="4"/>
  <c r="CQ122" i="4"/>
  <c r="CP122" i="4"/>
  <c r="CO122" i="4"/>
  <c r="CN122" i="4"/>
  <c r="CM122" i="4"/>
  <c r="CL122" i="4"/>
  <c r="CK122" i="4"/>
  <c r="CJ122" i="4"/>
  <c r="CI122" i="4"/>
  <c r="CH122" i="4"/>
  <c r="CG122" i="4"/>
  <c r="CF122" i="4"/>
  <c r="CE122" i="4"/>
  <c r="CB122" i="4"/>
  <c r="BX122" i="4"/>
  <c r="BW122" i="4"/>
  <c r="BV122" i="4"/>
  <c r="BU122" i="4"/>
  <c r="BT122" i="4"/>
  <c r="BS122" i="4"/>
  <c r="BR122" i="4"/>
  <c r="BQ122" i="4"/>
  <c r="BP122" i="4"/>
  <c r="BO122" i="4"/>
  <c r="BN122" i="4"/>
  <c r="BM122" i="4"/>
  <c r="BL122" i="4"/>
  <c r="DP121" i="4"/>
  <c r="DO121" i="4"/>
  <c r="DN121" i="4"/>
  <c r="DM121" i="4"/>
  <c r="DL121" i="4"/>
  <c r="DK121" i="4"/>
  <c r="DJ121" i="4"/>
  <c r="DI121" i="4"/>
  <c r="DH121" i="4"/>
  <c r="DG121" i="4"/>
  <c r="DF121" i="4"/>
  <c r="DE121" i="4"/>
  <c r="DD121" i="4"/>
  <c r="DC121" i="4"/>
  <c r="DB121" i="4"/>
  <c r="DA121" i="4"/>
  <c r="CZ121" i="4"/>
  <c r="CY121" i="4"/>
  <c r="CX121" i="4"/>
  <c r="CW121" i="4"/>
  <c r="CV121" i="4"/>
  <c r="CU121" i="4"/>
  <c r="CT121" i="4"/>
  <c r="CS121" i="4"/>
  <c r="CR121" i="4"/>
  <c r="CQ121" i="4"/>
  <c r="CP121" i="4"/>
  <c r="CO121" i="4"/>
  <c r="CN121" i="4"/>
  <c r="CM121" i="4"/>
  <c r="CL121" i="4"/>
  <c r="CK121" i="4"/>
  <c r="CJ121" i="4"/>
  <c r="CI121" i="4"/>
  <c r="CH121" i="4"/>
  <c r="CG121" i="4"/>
  <c r="CF121" i="4"/>
  <c r="CB121" i="4"/>
  <c r="CE121" i="4" s="1"/>
  <c r="CD121" i="4"/>
  <c r="BX121" i="4"/>
  <c r="BW121" i="4"/>
  <c r="BV121" i="4"/>
  <c r="BU121" i="4"/>
  <c r="BT121" i="4"/>
  <c r="BS121" i="4"/>
  <c r="BR121" i="4"/>
  <c r="BQ121" i="4"/>
  <c r="BP121" i="4"/>
  <c r="BO121" i="4"/>
  <c r="BN121" i="4"/>
  <c r="BM121" i="4"/>
  <c r="BL121" i="4"/>
  <c r="DP120" i="4"/>
  <c r="DO120" i="4"/>
  <c r="DN120" i="4"/>
  <c r="DM120" i="4"/>
  <c r="DL120" i="4"/>
  <c r="DK120" i="4"/>
  <c r="DJ120" i="4"/>
  <c r="DI120" i="4"/>
  <c r="DH120" i="4"/>
  <c r="DG120" i="4"/>
  <c r="DF120" i="4"/>
  <c r="DE120" i="4"/>
  <c r="DD120" i="4"/>
  <c r="DC120" i="4"/>
  <c r="DB120" i="4"/>
  <c r="DA120" i="4"/>
  <c r="CZ120" i="4"/>
  <c r="CY120" i="4"/>
  <c r="CX120" i="4"/>
  <c r="CW120" i="4"/>
  <c r="CV120" i="4"/>
  <c r="CU120" i="4"/>
  <c r="CT120" i="4"/>
  <c r="CS120" i="4"/>
  <c r="CR120" i="4"/>
  <c r="CQ120" i="4"/>
  <c r="CP120" i="4"/>
  <c r="CO120" i="4"/>
  <c r="CN120" i="4"/>
  <c r="CM120" i="4"/>
  <c r="CL120" i="4"/>
  <c r="CK120" i="4"/>
  <c r="CJ120" i="4"/>
  <c r="CI120" i="4"/>
  <c r="CH120" i="4"/>
  <c r="CG120" i="4"/>
  <c r="CF120" i="4"/>
  <c r="CB120" i="4"/>
  <c r="CE120" i="4" s="1"/>
  <c r="CD120" i="4"/>
  <c r="CC120" i="4"/>
  <c r="BX120" i="4"/>
  <c r="BW120" i="4"/>
  <c r="BV120" i="4"/>
  <c r="BU120" i="4"/>
  <c r="BT120" i="4"/>
  <c r="BS120" i="4"/>
  <c r="BR120" i="4"/>
  <c r="BQ120" i="4"/>
  <c r="BP120" i="4"/>
  <c r="BO120" i="4"/>
  <c r="BN120" i="4"/>
  <c r="BM120" i="4"/>
  <c r="BL120" i="4"/>
  <c r="DP119" i="4"/>
  <c r="DO119" i="4"/>
  <c r="DN119" i="4"/>
  <c r="DM119" i="4"/>
  <c r="DL119" i="4"/>
  <c r="DK119" i="4"/>
  <c r="DJ119" i="4"/>
  <c r="DI119" i="4"/>
  <c r="DH119" i="4"/>
  <c r="DG119" i="4"/>
  <c r="DF119" i="4"/>
  <c r="DE119" i="4"/>
  <c r="DD119" i="4"/>
  <c r="DC119" i="4"/>
  <c r="DB119" i="4"/>
  <c r="DA119" i="4"/>
  <c r="CZ119" i="4"/>
  <c r="CY119" i="4"/>
  <c r="CX119" i="4"/>
  <c r="CW119" i="4"/>
  <c r="CV119" i="4"/>
  <c r="CU119" i="4"/>
  <c r="CT119" i="4"/>
  <c r="CS119" i="4"/>
  <c r="CR119" i="4"/>
  <c r="CQ119" i="4"/>
  <c r="CP119" i="4"/>
  <c r="CO119" i="4"/>
  <c r="CN119" i="4"/>
  <c r="CM119" i="4"/>
  <c r="CL119" i="4"/>
  <c r="CK119" i="4"/>
  <c r="CJ119" i="4"/>
  <c r="CI119" i="4"/>
  <c r="CH119" i="4"/>
  <c r="CG119" i="4"/>
  <c r="CF119" i="4"/>
  <c r="CB119" i="4"/>
  <c r="CE119" i="4" s="1"/>
  <c r="CD119" i="4"/>
  <c r="BX119" i="4"/>
  <c r="BW119" i="4"/>
  <c r="BV119" i="4"/>
  <c r="BU119" i="4"/>
  <c r="BT119" i="4"/>
  <c r="BS119" i="4"/>
  <c r="BR119" i="4"/>
  <c r="BQ119" i="4"/>
  <c r="BP119" i="4"/>
  <c r="BO119" i="4"/>
  <c r="BN119" i="4"/>
  <c r="BM119" i="4"/>
  <c r="BL119" i="4"/>
  <c r="DP118" i="4"/>
  <c r="DO118" i="4"/>
  <c r="DN118" i="4"/>
  <c r="DM118" i="4"/>
  <c r="DL118" i="4"/>
  <c r="DK118" i="4"/>
  <c r="DJ118" i="4"/>
  <c r="DI118" i="4"/>
  <c r="DH118" i="4"/>
  <c r="DG118" i="4"/>
  <c r="DF118" i="4"/>
  <c r="DE118" i="4"/>
  <c r="DD118" i="4"/>
  <c r="DC118" i="4"/>
  <c r="DB118" i="4"/>
  <c r="DA118" i="4"/>
  <c r="CZ118" i="4"/>
  <c r="CY118" i="4"/>
  <c r="CX118" i="4"/>
  <c r="CW118" i="4"/>
  <c r="CV118" i="4"/>
  <c r="CU118" i="4"/>
  <c r="CT118" i="4"/>
  <c r="CS118" i="4"/>
  <c r="CR118" i="4"/>
  <c r="CQ118" i="4"/>
  <c r="CP118" i="4"/>
  <c r="CO118" i="4"/>
  <c r="CN118" i="4"/>
  <c r="CM118" i="4"/>
  <c r="CL118" i="4"/>
  <c r="CK118" i="4"/>
  <c r="CJ118" i="4"/>
  <c r="CI118" i="4"/>
  <c r="CH118" i="4"/>
  <c r="CG118" i="4"/>
  <c r="CF118" i="4"/>
  <c r="CE118" i="4"/>
  <c r="CB118" i="4"/>
  <c r="BX118" i="4"/>
  <c r="BW118" i="4"/>
  <c r="BV118" i="4"/>
  <c r="BU118" i="4"/>
  <c r="BT118" i="4"/>
  <c r="BS118" i="4"/>
  <c r="BR118" i="4"/>
  <c r="BQ118" i="4"/>
  <c r="BP118" i="4"/>
  <c r="BO118" i="4"/>
  <c r="BN118" i="4"/>
  <c r="BM118" i="4"/>
  <c r="BL118" i="4"/>
  <c r="DP117" i="4"/>
  <c r="DO117" i="4"/>
  <c r="DN117" i="4"/>
  <c r="DM117" i="4"/>
  <c r="DL117" i="4"/>
  <c r="DK117" i="4"/>
  <c r="DJ117" i="4"/>
  <c r="DI117" i="4"/>
  <c r="DH117" i="4"/>
  <c r="DG117" i="4"/>
  <c r="DF117" i="4"/>
  <c r="DE117" i="4"/>
  <c r="DD117" i="4"/>
  <c r="DC117" i="4"/>
  <c r="DB117" i="4"/>
  <c r="DA117" i="4"/>
  <c r="CZ117" i="4"/>
  <c r="CY117" i="4"/>
  <c r="CX117" i="4"/>
  <c r="CW117" i="4"/>
  <c r="CV117" i="4"/>
  <c r="CU117" i="4"/>
  <c r="CT117" i="4"/>
  <c r="CS117" i="4"/>
  <c r="CR117" i="4"/>
  <c r="CQ117" i="4"/>
  <c r="CP117" i="4"/>
  <c r="CO117" i="4"/>
  <c r="CN117" i="4"/>
  <c r="CM117" i="4"/>
  <c r="CL117" i="4"/>
  <c r="CK117" i="4"/>
  <c r="CJ117" i="4"/>
  <c r="CI117" i="4"/>
  <c r="CH117" i="4"/>
  <c r="CG117" i="4"/>
  <c r="CF117" i="4"/>
  <c r="CB117" i="4"/>
  <c r="BX117" i="4"/>
  <c r="BW117" i="4"/>
  <c r="BV117" i="4"/>
  <c r="BU117" i="4"/>
  <c r="BT117" i="4"/>
  <c r="BS117" i="4"/>
  <c r="BR117" i="4"/>
  <c r="BQ117" i="4"/>
  <c r="BP117" i="4"/>
  <c r="BO117" i="4"/>
  <c r="BN117" i="4"/>
  <c r="BM117" i="4"/>
  <c r="BL117" i="4"/>
  <c r="DP116" i="4"/>
  <c r="DO116" i="4"/>
  <c r="DN116" i="4"/>
  <c r="DM116" i="4"/>
  <c r="DL116" i="4"/>
  <c r="DK116" i="4"/>
  <c r="DJ116" i="4"/>
  <c r="DI116" i="4"/>
  <c r="DH116" i="4"/>
  <c r="DG116" i="4"/>
  <c r="DF116" i="4"/>
  <c r="DE116" i="4"/>
  <c r="DD116" i="4"/>
  <c r="DC116" i="4"/>
  <c r="DB116" i="4"/>
  <c r="DA116" i="4"/>
  <c r="CZ116" i="4"/>
  <c r="CY116" i="4"/>
  <c r="CX116" i="4"/>
  <c r="CW116" i="4"/>
  <c r="CV116" i="4"/>
  <c r="CU116" i="4"/>
  <c r="CT116" i="4"/>
  <c r="CS116" i="4"/>
  <c r="CR116" i="4"/>
  <c r="CQ116" i="4"/>
  <c r="CP116" i="4"/>
  <c r="CO116" i="4"/>
  <c r="CN116" i="4"/>
  <c r="CM116" i="4"/>
  <c r="CL116" i="4"/>
  <c r="CK116" i="4"/>
  <c r="CJ116" i="4"/>
  <c r="CI116" i="4"/>
  <c r="CH116" i="4"/>
  <c r="CG116" i="4"/>
  <c r="CF116" i="4"/>
  <c r="CB116" i="4"/>
  <c r="CC116" i="4"/>
  <c r="BX116" i="4"/>
  <c r="BW116" i="4"/>
  <c r="BV116" i="4"/>
  <c r="BU116" i="4"/>
  <c r="BT116" i="4"/>
  <c r="BS116" i="4"/>
  <c r="BR116" i="4"/>
  <c r="BQ116" i="4"/>
  <c r="BP116" i="4"/>
  <c r="BO116" i="4"/>
  <c r="BN116" i="4"/>
  <c r="BM116" i="4"/>
  <c r="BL116" i="4"/>
  <c r="DP115" i="4"/>
  <c r="DO115" i="4"/>
  <c r="DN115" i="4"/>
  <c r="DM115" i="4"/>
  <c r="DL115" i="4"/>
  <c r="DK115" i="4"/>
  <c r="DJ115" i="4"/>
  <c r="DI115" i="4"/>
  <c r="DH115" i="4"/>
  <c r="DG115" i="4"/>
  <c r="DF115" i="4"/>
  <c r="DE115" i="4"/>
  <c r="DD115" i="4"/>
  <c r="DC115" i="4"/>
  <c r="DB115" i="4"/>
  <c r="DA115" i="4"/>
  <c r="CZ115" i="4"/>
  <c r="CY115" i="4"/>
  <c r="CX115" i="4"/>
  <c r="CW115" i="4"/>
  <c r="CV115" i="4"/>
  <c r="CU115" i="4"/>
  <c r="CT115" i="4"/>
  <c r="CS115" i="4"/>
  <c r="CR115" i="4"/>
  <c r="CQ115" i="4"/>
  <c r="CP115" i="4"/>
  <c r="CO115" i="4"/>
  <c r="CN115" i="4"/>
  <c r="CM115" i="4"/>
  <c r="CL115" i="4"/>
  <c r="CK115" i="4"/>
  <c r="CJ115" i="4"/>
  <c r="CI115" i="4"/>
  <c r="CH115" i="4"/>
  <c r="CG115" i="4"/>
  <c r="CF115" i="4"/>
  <c r="CB115" i="4"/>
  <c r="CD115" i="4"/>
  <c r="BX115" i="4"/>
  <c r="BW115" i="4"/>
  <c r="BV115" i="4"/>
  <c r="BU115" i="4"/>
  <c r="BT115" i="4"/>
  <c r="BS115" i="4"/>
  <c r="BR115" i="4"/>
  <c r="BQ115" i="4"/>
  <c r="BP115" i="4"/>
  <c r="BO115" i="4"/>
  <c r="BN115" i="4"/>
  <c r="BM115" i="4"/>
  <c r="BL115" i="4"/>
  <c r="DP114" i="4"/>
  <c r="DO114" i="4"/>
  <c r="DN114" i="4"/>
  <c r="DM114" i="4"/>
  <c r="DL114" i="4"/>
  <c r="DK114" i="4"/>
  <c r="DJ114" i="4"/>
  <c r="DI114" i="4"/>
  <c r="DH114" i="4"/>
  <c r="DG114" i="4"/>
  <c r="DF114" i="4"/>
  <c r="DE114" i="4"/>
  <c r="DD114" i="4"/>
  <c r="DC114" i="4"/>
  <c r="DB114" i="4"/>
  <c r="DA114" i="4"/>
  <c r="CZ114" i="4"/>
  <c r="CY114" i="4"/>
  <c r="CX114" i="4"/>
  <c r="CW114" i="4"/>
  <c r="CV114" i="4"/>
  <c r="CU114" i="4"/>
  <c r="CT114" i="4"/>
  <c r="CS114" i="4"/>
  <c r="CR114" i="4"/>
  <c r="CQ114" i="4"/>
  <c r="CP114" i="4"/>
  <c r="CO114" i="4"/>
  <c r="CN114" i="4"/>
  <c r="CM114" i="4"/>
  <c r="CL114" i="4"/>
  <c r="CK114" i="4"/>
  <c r="CJ114" i="4"/>
  <c r="CI114" i="4"/>
  <c r="CH114" i="4"/>
  <c r="CG114" i="4"/>
  <c r="CF114" i="4"/>
  <c r="CE114" i="4"/>
  <c r="CB114" i="4"/>
  <c r="CC114" i="4"/>
  <c r="BX114" i="4"/>
  <c r="BW114" i="4"/>
  <c r="BV114" i="4"/>
  <c r="BU114" i="4"/>
  <c r="BT114" i="4"/>
  <c r="BS114" i="4"/>
  <c r="BR114" i="4"/>
  <c r="BQ114" i="4"/>
  <c r="BP114" i="4"/>
  <c r="BO114" i="4"/>
  <c r="BN114" i="4"/>
  <c r="BM114" i="4"/>
  <c r="BL114" i="4"/>
  <c r="DP113" i="4"/>
  <c r="DO113" i="4"/>
  <c r="DN113" i="4"/>
  <c r="DM113" i="4"/>
  <c r="DL113" i="4"/>
  <c r="DK113" i="4"/>
  <c r="DJ113" i="4"/>
  <c r="DI113" i="4"/>
  <c r="DH113" i="4"/>
  <c r="DG113" i="4"/>
  <c r="DF113" i="4"/>
  <c r="DE113" i="4"/>
  <c r="DD113" i="4"/>
  <c r="DC113" i="4"/>
  <c r="DB113" i="4"/>
  <c r="DA113" i="4"/>
  <c r="CZ113" i="4"/>
  <c r="CY113" i="4"/>
  <c r="CX113" i="4"/>
  <c r="CW113" i="4"/>
  <c r="CV113" i="4"/>
  <c r="CU113" i="4"/>
  <c r="CT113" i="4"/>
  <c r="CS113" i="4"/>
  <c r="CR113" i="4"/>
  <c r="CQ113" i="4"/>
  <c r="CP113" i="4"/>
  <c r="CO113" i="4"/>
  <c r="CN113" i="4"/>
  <c r="CM113" i="4"/>
  <c r="CL113" i="4"/>
  <c r="CK113" i="4"/>
  <c r="CJ113" i="4"/>
  <c r="CI113" i="4"/>
  <c r="CH113" i="4"/>
  <c r="CG113" i="4"/>
  <c r="CF113" i="4"/>
  <c r="CB113" i="4"/>
  <c r="CE113" i="4" s="1"/>
  <c r="BX113" i="4"/>
  <c r="BW113" i="4"/>
  <c r="BV113" i="4"/>
  <c r="BU113" i="4"/>
  <c r="BT113" i="4"/>
  <c r="BS113" i="4"/>
  <c r="BR113" i="4"/>
  <c r="BQ113" i="4"/>
  <c r="BP113" i="4"/>
  <c r="BO113" i="4"/>
  <c r="BN113" i="4"/>
  <c r="BM113" i="4"/>
  <c r="BL113" i="4"/>
  <c r="DP112" i="4"/>
  <c r="DO112" i="4"/>
  <c r="DN112" i="4"/>
  <c r="DM112" i="4"/>
  <c r="DL112" i="4"/>
  <c r="DK112" i="4"/>
  <c r="DJ112" i="4"/>
  <c r="DI112" i="4"/>
  <c r="DH112" i="4"/>
  <c r="DG112" i="4"/>
  <c r="DF112" i="4"/>
  <c r="DE112" i="4"/>
  <c r="DD112" i="4"/>
  <c r="DC112" i="4"/>
  <c r="DB112" i="4"/>
  <c r="DA112" i="4"/>
  <c r="CZ112" i="4"/>
  <c r="CY112" i="4"/>
  <c r="CX112" i="4"/>
  <c r="CW112" i="4"/>
  <c r="CV112" i="4"/>
  <c r="CU112" i="4"/>
  <c r="CT112" i="4"/>
  <c r="CS112" i="4"/>
  <c r="CR112" i="4"/>
  <c r="CQ112" i="4"/>
  <c r="CP112" i="4"/>
  <c r="CO112" i="4"/>
  <c r="CN112" i="4"/>
  <c r="CM112" i="4"/>
  <c r="CL112" i="4"/>
  <c r="CK112" i="4"/>
  <c r="CJ112" i="4"/>
  <c r="CI112" i="4"/>
  <c r="CH112" i="4"/>
  <c r="CG112" i="4"/>
  <c r="CF112" i="4"/>
  <c r="CB112" i="4"/>
  <c r="CE112" i="4" s="1"/>
  <c r="CD112" i="4"/>
  <c r="CC112" i="4"/>
  <c r="BX112" i="4"/>
  <c r="BW112" i="4"/>
  <c r="BV112" i="4"/>
  <c r="BU112" i="4"/>
  <c r="BT112" i="4"/>
  <c r="BS112" i="4"/>
  <c r="BR112" i="4"/>
  <c r="BQ112" i="4"/>
  <c r="BP112" i="4"/>
  <c r="BO112" i="4"/>
  <c r="BN112" i="4"/>
  <c r="BM112" i="4"/>
  <c r="BL112" i="4"/>
  <c r="DP111" i="4"/>
  <c r="DO111" i="4"/>
  <c r="DN111" i="4"/>
  <c r="DM111" i="4"/>
  <c r="DL111" i="4"/>
  <c r="DK111" i="4"/>
  <c r="DJ111" i="4"/>
  <c r="DI111" i="4"/>
  <c r="DH111" i="4"/>
  <c r="DG111" i="4"/>
  <c r="DF111" i="4"/>
  <c r="DE111" i="4"/>
  <c r="DD111" i="4"/>
  <c r="DC111" i="4"/>
  <c r="DB111" i="4"/>
  <c r="DA111" i="4"/>
  <c r="CZ111" i="4"/>
  <c r="CY111" i="4"/>
  <c r="CX111" i="4"/>
  <c r="CW111" i="4"/>
  <c r="CV111" i="4"/>
  <c r="CU111" i="4"/>
  <c r="CT111" i="4"/>
  <c r="CS111" i="4"/>
  <c r="CR111" i="4"/>
  <c r="CQ111" i="4"/>
  <c r="CP111" i="4"/>
  <c r="CO111" i="4"/>
  <c r="CN111" i="4"/>
  <c r="CM111" i="4"/>
  <c r="CL111" i="4"/>
  <c r="CK111" i="4"/>
  <c r="CJ111" i="4"/>
  <c r="CI111" i="4"/>
  <c r="CH111" i="4"/>
  <c r="CG111" i="4"/>
  <c r="CF111" i="4"/>
  <c r="CB111" i="4"/>
  <c r="CE111" i="4" s="1"/>
  <c r="CD111" i="4"/>
  <c r="BX111" i="4"/>
  <c r="BW111" i="4"/>
  <c r="BV111" i="4"/>
  <c r="BU111" i="4"/>
  <c r="BT111" i="4"/>
  <c r="BS111" i="4"/>
  <c r="BR111" i="4"/>
  <c r="BQ111" i="4"/>
  <c r="BP111" i="4"/>
  <c r="BO111" i="4"/>
  <c r="BN111" i="4"/>
  <c r="BM111" i="4"/>
  <c r="BL111" i="4"/>
  <c r="DP110" i="4"/>
  <c r="DO110" i="4"/>
  <c r="DN110" i="4"/>
  <c r="DM110" i="4"/>
  <c r="DL110" i="4"/>
  <c r="DK110" i="4"/>
  <c r="DJ110" i="4"/>
  <c r="DI110" i="4"/>
  <c r="DH110" i="4"/>
  <c r="DG110" i="4"/>
  <c r="DF110" i="4"/>
  <c r="DE110" i="4"/>
  <c r="DD110" i="4"/>
  <c r="DC110" i="4"/>
  <c r="DB110" i="4"/>
  <c r="DA110" i="4"/>
  <c r="CZ110" i="4"/>
  <c r="CY110" i="4"/>
  <c r="CX110" i="4"/>
  <c r="CW110" i="4"/>
  <c r="CV110" i="4"/>
  <c r="CU110" i="4"/>
  <c r="CT110" i="4"/>
  <c r="CS110" i="4"/>
  <c r="CR110" i="4"/>
  <c r="CQ110" i="4"/>
  <c r="CP110" i="4"/>
  <c r="CO110" i="4"/>
  <c r="CN110" i="4"/>
  <c r="CM110" i="4"/>
  <c r="CL110" i="4"/>
  <c r="CK110" i="4"/>
  <c r="CJ110" i="4"/>
  <c r="CI110" i="4"/>
  <c r="CH110" i="4"/>
  <c r="CG110" i="4"/>
  <c r="CF110" i="4"/>
  <c r="CE110" i="4"/>
  <c r="CB110" i="4"/>
  <c r="BX110" i="4"/>
  <c r="BW110" i="4"/>
  <c r="BV110" i="4"/>
  <c r="BU110" i="4"/>
  <c r="BT110" i="4"/>
  <c r="BS110" i="4"/>
  <c r="BR110" i="4"/>
  <c r="BQ110" i="4"/>
  <c r="BP110" i="4"/>
  <c r="BO110" i="4"/>
  <c r="BN110" i="4"/>
  <c r="BM110" i="4"/>
  <c r="BL110" i="4"/>
  <c r="DP109" i="4"/>
  <c r="DO109" i="4"/>
  <c r="DN109" i="4"/>
  <c r="DM109" i="4"/>
  <c r="DL109" i="4"/>
  <c r="DK109" i="4"/>
  <c r="DJ109" i="4"/>
  <c r="DI109" i="4"/>
  <c r="DH109" i="4"/>
  <c r="DG109" i="4"/>
  <c r="DF109" i="4"/>
  <c r="DE109" i="4"/>
  <c r="DD109" i="4"/>
  <c r="DC109" i="4"/>
  <c r="DB109" i="4"/>
  <c r="DA109" i="4"/>
  <c r="CZ109" i="4"/>
  <c r="CY109" i="4"/>
  <c r="CX109" i="4"/>
  <c r="CW109" i="4"/>
  <c r="CV109" i="4"/>
  <c r="CU109" i="4"/>
  <c r="CT109" i="4"/>
  <c r="CS109" i="4"/>
  <c r="CR109" i="4"/>
  <c r="CQ109" i="4"/>
  <c r="CP109" i="4"/>
  <c r="CO109" i="4"/>
  <c r="CN109" i="4"/>
  <c r="CM109" i="4"/>
  <c r="CL109" i="4"/>
  <c r="CK109" i="4"/>
  <c r="CJ109" i="4"/>
  <c r="CI109" i="4"/>
  <c r="CH109" i="4"/>
  <c r="CG109" i="4"/>
  <c r="CF109" i="4"/>
  <c r="CB109" i="4"/>
  <c r="BX109" i="4"/>
  <c r="BW109" i="4"/>
  <c r="BV109" i="4"/>
  <c r="BU109" i="4"/>
  <c r="BT109" i="4"/>
  <c r="BS109" i="4"/>
  <c r="BR109" i="4"/>
  <c r="BQ109" i="4"/>
  <c r="BP109" i="4"/>
  <c r="BO109" i="4"/>
  <c r="BN109" i="4"/>
  <c r="BM109" i="4"/>
  <c r="BL109" i="4"/>
  <c r="DP108" i="4"/>
  <c r="DO108" i="4"/>
  <c r="DN108" i="4"/>
  <c r="DM108" i="4"/>
  <c r="DL108" i="4"/>
  <c r="DK108" i="4"/>
  <c r="DJ108" i="4"/>
  <c r="DI108" i="4"/>
  <c r="DH108" i="4"/>
  <c r="DG108" i="4"/>
  <c r="DF108" i="4"/>
  <c r="DE108" i="4"/>
  <c r="DD108" i="4"/>
  <c r="DC108" i="4"/>
  <c r="DB108" i="4"/>
  <c r="DA108" i="4"/>
  <c r="CZ108" i="4"/>
  <c r="CY108" i="4"/>
  <c r="CX108" i="4"/>
  <c r="CW108" i="4"/>
  <c r="CV108" i="4"/>
  <c r="CU108" i="4"/>
  <c r="CT108" i="4"/>
  <c r="CS108" i="4"/>
  <c r="CR108" i="4"/>
  <c r="CQ108" i="4"/>
  <c r="CP108" i="4"/>
  <c r="CO108" i="4"/>
  <c r="CN108" i="4"/>
  <c r="CM108" i="4"/>
  <c r="CL108" i="4"/>
  <c r="CK108" i="4"/>
  <c r="CJ108" i="4"/>
  <c r="CI108" i="4"/>
  <c r="CH108" i="4"/>
  <c r="CG108" i="4"/>
  <c r="CF108" i="4"/>
  <c r="CB108" i="4"/>
  <c r="CC108" i="4"/>
  <c r="BX108" i="4"/>
  <c r="BW108" i="4"/>
  <c r="BV108" i="4"/>
  <c r="BU108" i="4"/>
  <c r="BT108" i="4"/>
  <c r="BS108" i="4"/>
  <c r="BR108" i="4"/>
  <c r="BQ108" i="4"/>
  <c r="BP108" i="4"/>
  <c r="BO108" i="4"/>
  <c r="BN108" i="4"/>
  <c r="BM108" i="4"/>
  <c r="BL108" i="4"/>
  <c r="DP107" i="4"/>
  <c r="DO107" i="4"/>
  <c r="DN107" i="4"/>
  <c r="DM107" i="4"/>
  <c r="DL107" i="4"/>
  <c r="DK107" i="4"/>
  <c r="DJ107" i="4"/>
  <c r="DI107" i="4"/>
  <c r="DH107" i="4"/>
  <c r="DG107" i="4"/>
  <c r="DF107" i="4"/>
  <c r="DE107" i="4"/>
  <c r="DD107" i="4"/>
  <c r="DC107" i="4"/>
  <c r="DB107" i="4"/>
  <c r="DA107" i="4"/>
  <c r="CZ107" i="4"/>
  <c r="CY107" i="4"/>
  <c r="CX107" i="4"/>
  <c r="CW107" i="4"/>
  <c r="CV107" i="4"/>
  <c r="CU107" i="4"/>
  <c r="CT107" i="4"/>
  <c r="CS107" i="4"/>
  <c r="CR107" i="4"/>
  <c r="CQ107" i="4"/>
  <c r="CP107" i="4"/>
  <c r="CO107" i="4"/>
  <c r="CN107" i="4"/>
  <c r="CM107" i="4"/>
  <c r="CL107" i="4"/>
  <c r="CK107" i="4"/>
  <c r="CJ107" i="4"/>
  <c r="CI107" i="4"/>
  <c r="CH107" i="4"/>
  <c r="CG107" i="4"/>
  <c r="CF107" i="4"/>
  <c r="CB107" i="4"/>
  <c r="CD107" i="4"/>
  <c r="BX107" i="4"/>
  <c r="BW107" i="4"/>
  <c r="BV107" i="4"/>
  <c r="BU107" i="4"/>
  <c r="BT107" i="4"/>
  <c r="BS107" i="4"/>
  <c r="BR107" i="4"/>
  <c r="BQ107" i="4"/>
  <c r="BP107" i="4"/>
  <c r="BO107" i="4"/>
  <c r="BN107" i="4"/>
  <c r="BM107" i="4"/>
  <c r="BL107" i="4"/>
  <c r="DP106" i="4"/>
  <c r="DO106" i="4"/>
  <c r="DN106" i="4"/>
  <c r="DM106" i="4"/>
  <c r="DL106" i="4"/>
  <c r="DK106" i="4"/>
  <c r="DJ106" i="4"/>
  <c r="DI106" i="4"/>
  <c r="DH106" i="4"/>
  <c r="DG106" i="4"/>
  <c r="DF106" i="4"/>
  <c r="DE106" i="4"/>
  <c r="DD106" i="4"/>
  <c r="DC106" i="4"/>
  <c r="DB106" i="4"/>
  <c r="DA106" i="4"/>
  <c r="CZ106" i="4"/>
  <c r="CY106" i="4"/>
  <c r="CX106" i="4"/>
  <c r="CW106" i="4"/>
  <c r="CV106" i="4"/>
  <c r="CU106" i="4"/>
  <c r="CT106" i="4"/>
  <c r="CS106" i="4"/>
  <c r="CR106" i="4"/>
  <c r="CQ106" i="4"/>
  <c r="CP106" i="4"/>
  <c r="CO106" i="4"/>
  <c r="CN106" i="4"/>
  <c r="CM106" i="4"/>
  <c r="CL106" i="4"/>
  <c r="CK106" i="4"/>
  <c r="CJ106" i="4"/>
  <c r="CI106" i="4"/>
  <c r="CH106" i="4"/>
  <c r="CG106" i="4"/>
  <c r="CF106" i="4"/>
  <c r="CE106" i="4"/>
  <c r="CB106" i="4"/>
  <c r="BX106" i="4"/>
  <c r="BW106" i="4"/>
  <c r="BV106" i="4"/>
  <c r="BU106" i="4"/>
  <c r="BT106" i="4"/>
  <c r="BS106" i="4"/>
  <c r="BR106" i="4"/>
  <c r="BQ106" i="4"/>
  <c r="BP106" i="4"/>
  <c r="BO106" i="4"/>
  <c r="BN106" i="4"/>
  <c r="BM106" i="4"/>
  <c r="BL106" i="4"/>
  <c r="DP105" i="4"/>
  <c r="DO105" i="4"/>
  <c r="DN105" i="4"/>
  <c r="DM105" i="4"/>
  <c r="DL105" i="4"/>
  <c r="DK105" i="4"/>
  <c r="DJ105" i="4"/>
  <c r="DI105" i="4"/>
  <c r="DH105" i="4"/>
  <c r="DG105" i="4"/>
  <c r="DF105" i="4"/>
  <c r="DE105" i="4"/>
  <c r="DD105" i="4"/>
  <c r="DC105" i="4"/>
  <c r="DB105" i="4"/>
  <c r="DA105" i="4"/>
  <c r="CZ105" i="4"/>
  <c r="CY105" i="4"/>
  <c r="CX105" i="4"/>
  <c r="CW105" i="4"/>
  <c r="CV105" i="4"/>
  <c r="CU105" i="4"/>
  <c r="CT105" i="4"/>
  <c r="CS105" i="4"/>
  <c r="CR105" i="4"/>
  <c r="CQ105" i="4"/>
  <c r="CP105" i="4"/>
  <c r="CO105" i="4"/>
  <c r="CN105" i="4"/>
  <c r="CM105" i="4"/>
  <c r="CL105" i="4"/>
  <c r="CK105" i="4"/>
  <c r="CJ105" i="4"/>
  <c r="CI105" i="4"/>
  <c r="CH105" i="4"/>
  <c r="CG105" i="4"/>
  <c r="CF105" i="4"/>
  <c r="CB105" i="4"/>
  <c r="CE105" i="4" s="1"/>
  <c r="BX105" i="4"/>
  <c r="BW105" i="4"/>
  <c r="BV105" i="4"/>
  <c r="BU105" i="4"/>
  <c r="BT105" i="4"/>
  <c r="BS105" i="4"/>
  <c r="BR105" i="4"/>
  <c r="BQ105" i="4"/>
  <c r="BP105" i="4"/>
  <c r="BO105" i="4"/>
  <c r="BN105" i="4"/>
  <c r="BM105" i="4"/>
  <c r="BL105" i="4"/>
  <c r="DP104" i="4"/>
  <c r="DO104" i="4"/>
  <c r="DN104" i="4"/>
  <c r="DM104" i="4"/>
  <c r="DL104" i="4"/>
  <c r="DK104" i="4"/>
  <c r="DJ104" i="4"/>
  <c r="DI104" i="4"/>
  <c r="DH104" i="4"/>
  <c r="DG104" i="4"/>
  <c r="DF104" i="4"/>
  <c r="DE104" i="4"/>
  <c r="DD104" i="4"/>
  <c r="DC104" i="4"/>
  <c r="DB104" i="4"/>
  <c r="DA104" i="4"/>
  <c r="CZ104" i="4"/>
  <c r="CY104" i="4"/>
  <c r="CX104" i="4"/>
  <c r="CW104" i="4"/>
  <c r="CV104" i="4"/>
  <c r="CU104" i="4"/>
  <c r="CT104" i="4"/>
  <c r="CS104" i="4"/>
  <c r="CR104" i="4"/>
  <c r="CQ104" i="4"/>
  <c r="CP104" i="4"/>
  <c r="CO104" i="4"/>
  <c r="CN104" i="4"/>
  <c r="CM104" i="4"/>
  <c r="CL104" i="4"/>
  <c r="CK104" i="4"/>
  <c r="CJ104" i="4"/>
  <c r="CI104" i="4"/>
  <c r="CH104" i="4"/>
  <c r="CG104" i="4"/>
  <c r="CF104" i="4"/>
  <c r="CB104" i="4"/>
  <c r="CE104" i="4" s="1"/>
  <c r="CD104" i="4"/>
  <c r="CC104" i="4"/>
  <c r="BX104" i="4"/>
  <c r="BW104" i="4"/>
  <c r="BV104" i="4"/>
  <c r="BU104" i="4"/>
  <c r="BT104" i="4"/>
  <c r="BS104" i="4"/>
  <c r="BR104" i="4"/>
  <c r="BQ104" i="4"/>
  <c r="BP104" i="4"/>
  <c r="BO104" i="4"/>
  <c r="BN104" i="4"/>
  <c r="BM104" i="4"/>
  <c r="BL104" i="4"/>
  <c r="DP103" i="4"/>
  <c r="DO103" i="4"/>
  <c r="DN103" i="4"/>
  <c r="DM103" i="4"/>
  <c r="DL103" i="4"/>
  <c r="DK103" i="4"/>
  <c r="DJ103" i="4"/>
  <c r="DI103" i="4"/>
  <c r="DH103" i="4"/>
  <c r="DG103" i="4"/>
  <c r="DF103" i="4"/>
  <c r="DE103" i="4"/>
  <c r="DD103" i="4"/>
  <c r="DC103" i="4"/>
  <c r="DB103" i="4"/>
  <c r="DA103" i="4"/>
  <c r="CZ103" i="4"/>
  <c r="CY103" i="4"/>
  <c r="CX103" i="4"/>
  <c r="CW103" i="4"/>
  <c r="CV103" i="4"/>
  <c r="CU103" i="4"/>
  <c r="CT103" i="4"/>
  <c r="CS103" i="4"/>
  <c r="CR103" i="4"/>
  <c r="CQ103" i="4"/>
  <c r="CP103" i="4"/>
  <c r="CO103" i="4"/>
  <c r="CN103" i="4"/>
  <c r="CM103" i="4"/>
  <c r="CL103" i="4"/>
  <c r="CK103" i="4"/>
  <c r="CJ103" i="4"/>
  <c r="CI103" i="4"/>
  <c r="CH103" i="4"/>
  <c r="CG103" i="4"/>
  <c r="CF103" i="4"/>
  <c r="CD103" i="4"/>
  <c r="CB103" i="4"/>
  <c r="CE103" i="4" s="1"/>
  <c r="CC103" i="4"/>
  <c r="BX103" i="4"/>
  <c r="BW103" i="4"/>
  <c r="BV103" i="4"/>
  <c r="BU103" i="4"/>
  <c r="BT103" i="4"/>
  <c r="BS103" i="4"/>
  <c r="BR103" i="4"/>
  <c r="BQ103" i="4"/>
  <c r="BP103" i="4"/>
  <c r="BO103" i="4"/>
  <c r="BN103" i="4"/>
  <c r="BM103" i="4"/>
  <c r="BL103" i="4"/>
  <c r="DP102" i="4"/>
  <c r="DO102" i="4"/>
  <c r="DN102" i="4"/>
  <c r="DM102" i="4"/>
  <c r="DL102" i="4"/>
  <c r="DK102" i="4"/>
  <c r="DJ102" i="4"/>
  <c r="DI102" i="4"/>
  <c r="DH102" i="4"/>
  <c r="DG102" i="4"/>
  <c r="DF102" i="4"/>
  <c r="DE102" i="4"/>
  <c r="DD102" i="4"/>
  <c r="DC102" i="4"/>
  <c r="DB102" i="4"/>
  <c r="DA102" i="4"/>
  <c r="CZ102" i="4"/>
  <c r="CY102" i="4"/>
  <c r="CX102" i="4"/>
  <c r="CW102" i="4"/>
  <c r="CV102" i="4"/>
  <c r="CU102" i="4"/>
  <c r="CT102" i="4"/>
  <c r="CS102" i="4"/>
  <c r="CR102" i="4"/>
  <c r="CQ102" i="4"/>
  <c r="CP102" i="4"/>
  <c r="CO102" i="4"/>
  <c r="CN102" i="4"/>
  <c r="CM102" i="4"/>
  <c r="CL102" i="4"/>
  <c r="CK102" i="4"/>
  <c r="CJ102" i="4"/>
  <c r="CI102" i="4"/>
  <c r="CH102" i="4"/>
  <c r="CG102" i="4"/>
  <c r="CF102" i="4"/>
  <c r="CE102" i="4"/>
  <c r="CB102" i="4"/>
  <c r="BX102" i="4"/>
  <c r="BW102" i="4"/>
  <c r="BV102" i="4"/>
  <c r="BU102" i="4"/>
  <c r="BT102" i="4"/>
  <c r="BS102" i="4"/>
  <c r="BR102" i="4"/>
  <c r="BQ102" i="4"/>
  <c r="BP102" i="4"/>
  <c r="BO102" i="4"/>
  <c r="BN102" i="4"/>
  <c r="BM102" i="4"/>
  <c r="BL102" i="4"/>
  <c r="DP101" i="4"/>
  <c r="DO101" i="4"/>
  <c r="DN101" i="4"/>
  <c r="DM101" i="4"/>
  <c r="DL101" i="4"/>
  <c r="DK101" i="4"/>
  <c r="DJ101" i="4"/>
  <c r="DI101" i="4"/>
  <c r="DH101" i="4"/>
  <c r="DG101" i="4"/>
  <c r="DF101" i="4"/>
  <c r="DE101" i="4"/>
  <c r="DD101" i="4"/>
  <c r="DC101" i="4"/>
  <c r="DB101" i="4"/>
  <c r="DA101" i="4"/>
  <c r="CZ101" i="4"/>
  <c r="CY101" i="4"/>
  <c r="CX101" i="4"/>
  <c r="CW101" i="4"/>
  <c r="CV101" i="4"/>
  <c r="CU101" i="4"/>
  <c r="CT101" i="4"/>
  <c r="CS101" i="4"/>
  <c r="CR101" i="4"/>
  <c r="CQ101" i="4"/>
  <c r="CP101" i="4"/>
  <c r="CO101" i="4"/>
  <c r="CN101" i="4"/>
  <c r="CM101" i="4"/>
  <c r="CL101" i="4"/>
  <c r="CK101" i="4"/>
  <c r="CJ101" i="4"/>
  <c r="CI101" i="4"/>
  <c r="CH101" i="4"/>
  <c r="CG101" i="4"/>
  <c r="CF101" i="4"/>
  <c r="CB101" i="4"/>
  <c r="BX101" i="4"/>
  <c r="BW101" i="4"/>
  <c r="BV101" i="4"/>
  <c r="BU101" i="4"/>
  <c r="BT101" i="4"/>
  <c r="BS101" i="4"/>
  <c r="BR101" i="4"/>
  <c r="BQ101" i="4"/>
  <c r="BP101" i="4"/>
  <c r="BO101" i="4"/>
  <c r="BN101" i="4"/>
  <c r="BM101" i="4"/>
  <c r="BL101" i="4"/>
  <c r="DP100" i="4"/>
  <c r="DO100" i="4"/>
  <c r="DN100" i="4"/>
  <c r="DM100" i="4"/>
  <c r="DL100" i="4"/>
  <c r="DK100" i="4"/>
  <c r="DJ100" i="4"/>
  <c r="DI100" i="4"/>
  <c r="DH100" i="4"/>
  <c r="DG100" i="4"/>
  <c r="DF100" i="4"/>
  <c r="DE100" i="4"/>
  <c r="DD100" i="4"/>
  <c r="DC100" i="4"/>
  <c r="DB100" i="4"/>
  <c r="DA100" i="4"/>
  <c r="CZ100" i="4"/>
  <c r="CY100" i="4"/>
  <c r="CX100" i="4"/>
  <c r="CW100" i="4"/>
  <c r="CV100" i="4"/>
  <c r="CU100" i="4"/>
  <c r="CT100" i="4"/>
  <c r="CS100" i="4"/>
  <c r="CR100" i="4"/>
  <c r="CQ100" i="4"/>
  <c r="CP100" i="4"/>
  <c r="CO100" i="4"/>
  <c r="CN100" i="4"/>
  <c r="CM100" i="4"/>
  <c r="CL100" i="4"/>
  <c r="CK100" i="4"/>
  <c r="CJ100" i="4"/>
  <c r="CI100" i="4"/>
  <c r="CH100" i="4"/>
  <c r="CG100" i="4"/>
  <c r="CF100" i="4"/>
  <c r="CB100" i="4"/>
  <c r="CC100" i="4"/>
  <c r="BX100" i="4"/>
  <c r="BW100" i="4"/>
  <c r="BV100" i="4"/>
  <c r="BU100" i="4"/>
  <c r="BT100" i="4"/>
  <c r="BS100" i="4"/>
  <c r="BR100" i="4"/>
  <c r="BQ100" i="4"/>
  <c r="BP100" i="4"/>
  <c r="BO100" i="4"/>
  <c r="BN100" i="4"/>
  <c r="BM100" i="4"/>
  <c r="BL100" i="4"/>
  <c r="DP99" i="4"/>
  <c r="DO99" i="4"/>
  <c r="DN99" i="4"/>
  <c r="DM99" i="4"/>
  <c r="DL99" i="4"/>
  <c r="DK99" i="4"/>
  <c r="DJ99" i="4"/>
  <c r="DI99" i="4"/>
  <c r="DH99" i="4"/>
  <c r="DG99" i="4"/>
  <c r="DF99" i="4"/>
  <c r="DE99" i="4"/>
  <c r="DD99" i="4"/>
  <c r="DC99" i="4"/>
  <c r="DB99" i="4"/>
  <c r="DA99" i="4"/>
  <c r="CZ99" i="4"/>
  <c r="CY99" i="4"/>
  <c r="CX99" i="4"/>
  <c r="CW99" i="4"/>
  <c r="CV99" i="4"/>
  <c r="CU99" i="4"/>
  <c r="CT99" i="4"/>
  <c r="CS99" i="4"/>
  <c r="CR99" i="4"/>
  <c r="CQ99" i="4"/>
  <c r="CP99" i="4"/>
  <c r="CO99" i="4"/>
  <c r="CN99" i="4"/>
  <c r="CM99" i="4"/>
  <c r="CL99" i="4"/>
  <c r="CK99" i="4"/>
  <c r="CJ99" i="4"/>
  <c r="CI99" i="4"/>
  <c r="CH99" i="4"/>
  <c r="CG99" i="4"/>
  <c r="CF99" i="4"/>
  <c r="CB99" i="4"/>
  <c r="CD99" i="4"/>
  <c r="BX99" i="4"/>
  <c r="BW99" i="4"/>
  <c r="BV99" i="4"/>
  <c r="BU99" i="4"/>
  <c r="BT99" i="4"/>
  <c r="BS99" i="4"/>
  <c r="BR99" i="4"/>
  <c r="BQ99" i="4"/>
  <c r="BP99" i="4"/>
  <c r="BO99" i="4"/>
  <c r="BN99" i="4"/>
  <c r="BM99" i="4"/>
  <c r="BL99" i="4"/>
  <c r="DP98" i="4"/>
  <c r="DO98" i="4"/>
  <c r="DN98" i="4"/>
  <c r="DM98" i="4"/>
  <c r="DL98" i="4"/>
  <c r="DK98" i="4"/>
  <c r="DJ98" i="4"/>
  <c r="DI98" i="4"/>
  <c r="DH98" i="4"/>
  <c r="DG98" i="4"/>
  <c r="DF98" i="4"/>
  <c r="DE98" i="4"/>
  <c r="DD98" i="4"/>
  <c r="DC98" i="4"/>
  <c r="DB98" i="4"/>
  <c r="DA98" i="4"/>
  <c r="CZ98" i="4"/>
  <c r="CY98" i="4"/>
  <c r="CX98" i="4"/>
  <c r="CW98" i="4"/>
  <c r="CV98" i="4"/>
  <c r="CU98" i="4"/>
  <c r="CT98" i="4"/>
  <c r="CS98" i="4"/>
  <c r="CR98" i="4"/>
  <c r="CQ98" i="4"/>
  <c r="CP98" i="4"/>
  <c r="CO98" i="4"/>
  <c r="CN98" i="4"/>
  <c r="CM98" i="4"/>
  <c r="CL98" i="4"/>
  <c r="CK98" i="4"/>
  <c r="CJ98" i="4"/>
  <c r="CI98" i="4"/>
  <c r="CH98" i="4"/>
  <c r="CG98" i="4"/>
  <c r="CF98" i="4"/>
  <c r="CE98" i="4"/>
  <c r="CB98" i="4"/>
  <c r="BX98" i="4"/>
  <c r="BW98" i="4"/>
  <c r="BV98" i="4"/>
  <c r="BU98" i="4"/>
  <c r="BT98" i="4"/>
  <c r="BS98" i="4"/>
  <c r="BR98" i="4"/>
  <c r="BQ98" i="4"/>
  <c r="BP98" i="4"/>
  <c r="BO98" i="4"/>
  <c r="BN98" i="4"/>
  <c r="BM98" i="4"/>
  <c r="BL98" i="4"/>
  <c r="DP97" i="4"/>
  <c r="DO97" i="4"/>
  <c r="DN97" i="4"/>
  <c r="DM97" i="4"/>
  <c r="DL97" i="4"/>
  <c r="DK97" i="4"/>
  <c r="DJ97" i="4"/>
  <c r="DI97" i="4"/>
  <c r="DH97" i="4"/>
  <c r="DG97" i="4"/>
  <c r="DF97" i="4"/>
  <c r="DE97" i="4"/>
  <c r="DD97" i="4"/>
  <c r="DC97" i="4"/>
  <c r="DB97" i="4"/>
  <c r="DA97" i="4"/>
  <c r="CZ97" i="4"/>
  <c r="CY97" i="4"/>
  <c r="CX97" i="4"/>
  <c r="CW97" i="4"/>
  <c r="CV97" i="4"/>
  <c r="CU97" i="4"/>
  <c r="CT97" i="4"/>
  <c r="CS97" i="4"/>
  <c r="CR97" i="4"/>
  <c r="CQ97" i="4"/>
  <c r="CP97" i="4"/>
  <c r="CO97" i="4"/>
  <c r="CN97" i="4"/>
  <c r="CM97" i="4"/>
  <c r="CL97" i="4"/>
  <c r="CK97" i="4"/>
  <c r="CJ97" i="4"/>
  <c r="CI97" i="4"/>
  <c r="CH97" i="4"/>
  <c r="CG97" i="4"/>
  <c r="CF97" i="4"/>
  <c r="CB97" i="4"/>
  <c r="CE97" i="4" s="1"/>
  <c r="BX97" i="4"/>
  <c r="BW97" i="4"/>
  <c r="BV97" i="4"/>
  <c r="BU97" i="4"/>
  <c r="BT97" i="4"/>
  <c r="BS97" i="4"/>
  <c r="BR97" i="4"/>
  <c r="BQ97" i="4"/>
  <c r="BP97" i="4"/>
  <c r="BO97" i="4"/>
  <c r="BN97" i="4"/>
  <c r="BM97" i="4"/>
  <c r="BL97" i="4"/>
  <c r="DP96" i="4"/>
  <c r="DO96" i="4"/>
  <c r="DN96" i="4"/>
  <c r="DM96" i="4"/>
  <c r="DL96" i="4"/>
  <c r="DK96" i="4"/>
  <c r="DJ96" i="4"/>
  <c r="DI96" i="4"/>
  <c r="DH96" i="4"/>
  <c r="DG96" i="4"/>
  <c r="DF96" i="4"/>
  <c r="DE96" i="4"/>
  <c r="DD96" i="4"/>
  <c r="DC96" i="4"/>
  <c r="DB96" i="4"/>
  <c r="DA96" i="4"/>
  <c r="CZ96" i="4"/>
  <c r="CY96" i="4"/>
  <c r="CX96" i="4"/>
  <c r="CW96" i="4"/>
  <c r="CV96" i="4"/>
  <c r="CU96" i="4"/>
  <c r="CT96" i="4"/>
  <c r="CS96" i="4"/>
  <c r="CR96" i="4"/>
  <c r="CQ96" i="4"/>
  <c r="CP96" i="4"/>
  <c r="CO96" i="4"/>
  <c r="CN96" i="4"/>
  <c r="CM96" i="4"/>
  <c r="CL96" i="4"/>
  <c r="CK96" i="4"/>
  <c r="CJ96" i="4"/>
  <c r="CI96" i="4"/>
  <c r="CH96" i="4"/>
  <c r="CG96" i="4"/>
  <c r="CF96" i="4"/>
  <c r="CB96" i="4"/>
  <c r="CE96" i="4" s="1"/>
  <c r="CD96" i="4"/>
  <c r="CC96" i="4"/>
  <c r="BX96" i="4"/>
  <c r="BW96" i="4"/>
  <c r="BV96" i="4"/>
  <c r="BU96" i="4"/>
  <c r="BT96" i="4"/>
  <c r="BS96" i="4"/>
  <c r="BR96" i="4"/>
  <c r="BQ96" i="4"/>
  <c r="BP96" i="4"/>
  <c r="BO96" i="4"/>
  <c r="BN96" i="4"/>
  <c r="BM96" i="4"/>
  <c r="BL96" i="4"/>
  <c r="DP95" i="4"/>
  <c r="DO95" i="4"/>
  <c r="DN95" i="4"/>
  <c r="DM95" i="4"/>
  <c r="DL95" i="4"/>
  <c r="DK95" i="4"/>
  <c r="DJ95" i="4"/>
  <c r="DI95" i="4"/>
  <c r="DH95" i="4"/>
  <c r="DG95" i="4"/>
  <c r="DF95" i="4"/>
  <c r="DE95" i="4"/>
  <c r="DD95" i="4"/>
  <c r="DC95" i="4"/>
  <c r="DB95" i="4"/>
  <c r="DA95" i="4"/>
  <c r="CZ95" i="4"/>
  <c r="CY95" i="4"/>
  <c r="CX95" i="4"/>
  <c r="CW95" i="4"/>
  <c r="CV95" i="4"/>
  <c r="CU95" i="4"/>
  <c r="CT95" i="4"/>
  <c r="CS95" i="4"/>
  <c r="CR95" i="4"/>
  <c r="CQ95" i="4"/>
  <c r="CP95" i="4"/>
  <c r="CO95" i="4"/>
  <c r="CN95" i="4"/>
  <c r="CM95" i="4"/>
  <c r="CL95" i="4"/>
  <c r="CK95" i="4"/>
  <c r="CJ95" i="4"/>
  <c r="CI95" i="4"/>
  <c r="CH95" i="4"/>
  <c r="CG95" i="4"/>
  <c r="CF95" i="4"/>
  <c r="CB95" i="4"/>
  <c r="CE95" i="4" s="1"/>
  <c r="CD95" i="4"/>
  <c r="BX95" i="4"/>
  <c r="BW95" i="4"/>
  <c r="BV95" i="4"/>
  <c r="BU95" i="4"/>
  <c r="BT95" i="4"/>
  <c r="BS95" i="4"/>
  <c r="BR95" i="4"/>
  <c r="BQ95" i="4"/>
  <c r="BP95" i="4"/>
  <c r="BO95" i="4"/>
  <c r="BN95" i="4"/>
  <c r="BM95" i="4"/>
  <c r="BL95" i="4"/>
  <c r="DP94" i="4"/>
  <c r="DO94" i="4"/>
  <c r="DN94" i="4"/>
  <c r="DM94" i="4"/>
  <c r="DL94" i="4"/>
  <c r="DK94" i="4"/>
  <c r="DJ94" i="4"/>
  <c r="DI94" i="4"/>
  <c r="DH94" i="4"/>
  <c r="DG94" i="4"/>
  <c r="DF94" i="4"/>
  <c r="DE94" i="4"/>
  <c r="DD94" i="4"/>
  <c r="DC94" i="4"/>
  <c r="DB94" i="4"/>
  <c r="DA94" i="4"/>
  <c r="CZ94" i="4"/>
  <c r="CY94" i="4"/>
  <c r="CX94" i="4"/>
  <c r="CW94" i="4"/>
  <c r="CV94" i="4"/>
  <c r="CU94" i="4"/>
  <c r="CT94" i="4"/>
  <c r="CS94" i="4"/>
  <c r="CR94" i="4"/>
  <c r="CQ94" i="4"/>
  <c r="CP94" i="4"/>
  <c r="CO94" i="4"/>
  <c r="CN94" i="4"/>
  <c r="CM94" i="4"/>
  <c r="CL94" i="4"/>
  <c r="CK94" i="4"/>
  <c r="CJ94" i="4"/>
  <c r="CI94" i="4"/>
  <c r="CH94" i="4"/>
  <c r="CG94" i="4"/>
  <c r="CF94" i="4"/>
  <c r="CE94" i="4"/>
  <c r="CB94" i="4"/>
  <c r="BX94" i="4"/>
  <c r="BW94" i="4"/>
  <c r="BV94" i="4"/>
  <c r="BU94" i="4"/>
  <c r="BT94" i="4"/>
  <c r="BS94" i="4"/>
  <c r="BR94" i="4"/>
  <c r="BQ94" i="4"/>
  <c r="BP94" i="4"/>
  <c r="BO94" i="4"/>
  <c r="BN94" i="4"/>
  <c r="BM94" i="4"/>
  <c r="BL94" i="4"/>
  <c r="DP93" i="4"/>
  <c r="DO93" i="4"/>
  <c r="DN93" i="4"/>
  <c r="DM93" i="4"/>
  <c r="DL93" i="4"/>
  <c r="DK93" i="4"/>
  <c r="DJ93" i="4"/>
  <c r="DI93" i="4"/>
  <c r="DH93" i="4"/>
  <c r="DG93" i="4"/>
  <c r="DF93" i="4"/>
  <c r="DE93" i="4"/>
  <c r="DD93" i="4"/>
  <c r="DC93" i="4"/>
  <c r="DB93" i="4"/>
  <c r="DA93" i="4"/>
  <c r="CZ93" i="4"/>
  <c r="CY93" i="4"/>
  <c r="CX93" i="4"/>
  <c r="CW93" i="4"/>
  <c r="CV93" i="4"/>
  <c r="CU93" i="4"/>
  <c r="CT93" i="4"/>
  <c r="CS93" i="4"/>
  <c r="CR93" i="4"/>
  <c r="CQ93" i="4"/>
  <c r="CP93" i="4"/>
  <c r="CO93" i="4"/>
  <c r="CN93" i="4"/>
  <c r="CM93" i="4"/>
  <c r="CL93" i="4"/>
  <c r="CK93" i="4"/>
  <c r="CJ93" i="4"/>
  <c r="CI93" i="4"/>
  <c r="CH93" i="4"/>
  <c r="CG93" i="4"/>
  <c r="CF93" i="4"/>
  <c r="CB93" i="4"/>
  <c r="BX93" i="4"/>
  <c r="BW93" i="4"/>
  <c r="BV93" i="4"/>
  <c r="BU93" i="4"/>
  <c r="BT93" i="4"/>
  <c r="BS93" i="4"/>
  <c r="BR93" i="4"/>
  <c r="BQ93" i="4"/>
  <c r="BP93" i="4"/>
  <c r="BO93" i="4"/>
  <c r="BN93" i="4"/>
  <c r="BM93" i="4"/>
  <c r="BL93" i="4"/>
  <c r="DP92" i="4"/>
  <c r="DO92" i="4"/>
  <c r="DN92" i="4"/>
  <c r="DM92" i="4"/>
  <c r="DL92" i="4"/>
  <c r="DK92" i="4"/>
  <c r="DJ92" i="4"/>
  <c r="DI92" i="4"/>
  <c r="DH92" i="4"/>
  <c r="DG92" i="4"/>
  <c r="DF92" i="4"/>
  <c r="DE92" i="4"/>
  <c r="DD92" i="4"/>
  <c r="DC92" i="4"/>
  <c r="DB92" i="4"/>
  <c r="DA92" i="4"/>
  <c r="CZ92" i="4"/>
  <c r="CY92" i="4"/>
  <c r="CX92" i="4"/>
  <c r="CW92" i="4"/>
  <c r="CV92" i="4"/>
  <c r="CU92" i="4"/>
  <c r="CT92" i="4"/>
  <c r="CS92" i="4"/>
  <c r="CR92" i="4"/>
  <c r="CQ92" i="4"/>
  <c r="CP92" i="4"/>
  <c r="CO92" i="4"/>
  <c r="CN92" i="4"/>
  <c r="CM92" i="4"/>
  <c r="CL92" i="4"/>
  <c r="CK92" i="4"/>
  <c r="CJ92" i="4"/>
  <c r="CI92" i="4"/>
  <c r="CH92" i="4"/>
  <c r="CG92" i="4"/>
  <c r="CF92" i="4"/>
  <c r="CB92" i="4"/>
  <c r="CC92" i="4"/>
  <c r="BX92" i="4"/>
  <c r="BW92" i="4"/>
  <c r="BV92" i="4"/>
  <c r="BU92" i="4"/>
  <c r="BT92" i="4"/>
  <c r="BS92" i="4"/>
  <c r="BR92" i="4"/>
  <c r="BQ92" i="4"/>
  <c r="BP92" i="4"/>
  <c r="BO92" i="4"/>
  <c r="BN92" i="4"/>
  <c r="BM92" i="4"/>
  <c r="BL92" i="4"/>
  <c r="DP91" i="4"/>
  <c r="DO91" i="4"/>
  <c r="DN91" i="4"/>
  <c r="DM91" i="4"/>
  <c r="DL91" i="4"/>
  <c r="DK91" i="4"/>
  <c r="DJ91" i="4"/>
  <c r="DI91" i="4"/>
  <c r="DH91" i="4"/>
  <c r="DG91" i="4"/>
  <c r="DF91" i="4"/>
  <c r="DE91" i="4"/>
  <c r="DD91" i="4"/>
  <c r="DC91" i="4"/>
  <c r="DB91" i="4"/>
  <c r="DA91" i="4"/>
  <c r="CZ91" i="4"/>
  <c r="CY91" i="4"/>
  <c r="CX91" i="4"/>
  <c r="CW91" i="4"/>
  <c r="CV91" i="4"/>
  <c r="CU91" i="4"/>
  <c r="CT91" i="4"/>
  <c r="CS91" i="4"/>
  <c r="CR91" i="4"/>
  <c r="CQ91" i="4"/>
  <c r="CP91" i="4"/>
  <c r="CO91" i="4"/>
  <c r="CN91" i="4"/>
  <c r="CM91" i="4"/>
  <c r="CL91" i="4"/>
  <c r="CK91" i="4"/>
  <c r="CJ91" i="4"/>
  <c r="CI91" i="4"/>
  <c r="CH91" i="4"/>
  <c r="CG91" i="4"/>
  <c r="CF91" i="4"/>
  <c r="CB91" i="4"/>
  <c r="CD91" i="4"/>
  <c r="BX91" i="4"/>
  <c r="BW91" i="4"/>
  <c r="BV91" i="4"/>
  <c r="BU91" i="4"/>
  <c r="BT91" i="4"/>
  <c r="BS91" i="4"/>
  <c r="BR91" i="4"/>
  <c r="BQ91" i="4"/>
  <c r="BP91" i="4"/>
  <c r="BO91" i="4"/>
  <c r="BN91" i="4"/>
  <c r="BM91" i="4"/>
  <c r="BL91" i="4"/>
  <c r="DP90" i="4"/>
  <c r="DO90" i="4"/>
  <c r="DN90" i="4"/>
  <c r="DM90" i="4"/>
  <c r="DL90" i="4"/>
  <c r="DK90" i="4"/>
  <c r="DJ90" i="4"/>
  <c r="DI90" i="4"/>
  <c r="DH90" i="4"/>
  <c r="DG90" i="4"/>
  <c r="DF90" i="4"/>
  <c r="DE90" i="4"/>
  <c r="DD90" i="4"/>
  <c r="DC90" i="4"/>
  <c r="DB90" i="4"/>
  <c r="DA90" i="4"/>
  <c r="CZ90" i="4"/>
  <c r="CY90" i="4"/>
  <c r="CX90" i="4"/>
  <c r="CW90" i="4"/>
  <c r="CV90" i="4"/>
  <c r="CU90" i="4"/>
  <c r="CT90" i="4"/>
  <c r="CS90" i="4"/>
  <c r="CR90" i="4"/>
  <c r="CQ90" i="4"/>
  <c r="CP90" i="4"/>
  <c r="CO90" i="4"/>
  <c r="CN90" i="4"/>
  <c r="CM90" i="4"/>
  <c r="CL90" i="4"/>
  <c r="CK90" i="4"/>
  <c r="CJ90" i="4"/>
  <c r="CI90" i="4"/>
  <c r="CH90" i="4"/>
  <c r="CG90" i="4"/>
  <c r="CF90" i="4"/>
  <c r="CE90" i="4"/>
  <c r="CB90" i="4"/>
  <c r="BX90" i="4"/>
  <c r="BW90" i="4"/>
  <c r="BV90" i="4"/>
  <c r="BU90" i="4"/>
  <c r="BT90" i="4"/>
  <c r="BS90" i="4"/>
  <c r="BR90" i="4"/>
  <c r="BQ90" i="4"/>
  <c r="BP90" i="4"/>
  <c r="BO90" i="4"/>
  <c r="BN90" i="4"/>
  <c r="BM90" i="4"/>
  <c r="BL90" i="4"/>
  <c r="DP89" i="4"/>
  <c r="DO89" i="4"/>
  <c r="DN89" i="4"/>
  <c r="DM89" i="4"/>
  <c r="DL89" i="4"/>
  <c r="DK89" i="4"/>
  <c r="DJ89" i="4"/>
  <c r="DI89" i="4"/>
  <c r="DH89" i="4"/>
  <c r="DG89" i="4"/>
  <c r="DF89" i="4"/>
  <c r="DE89" i="4"/>
  <c r="DD89" i="4"/>
  <c r="DC89" i="4"/>
  <c r="DB89" i="4"/>
  <c r="DA89" i="4"/>
  <c r="CZ89" i="4"/>
  <c r="CY89" i="4"/>
  <c r="CX89" i="4"/>
  <c r="CW89" i="4"/>
  <c r="CV89" i="4"/>
  <c r="CU89" i="4"/>
  <c r="CT89" i="4"/>
  <c r="CS89" i="4"/>
  <c r="CR89" i="4"/>
  <c r="CQ89" i="4"/>
  <c r="CP89" i="4"/>
  <c r="CO89" i="4"/>
  <c r="CN89" i="4"/>
  <c r="CM89" i="4"/>
  <c r="CL89" i="4"/>
  <c r="CK89" i="4"/>
  <c r="CJ89" i="4"/>
  <c r="CI89" i="4"/>
  <c r="CH89" i="4"/>
  <c r="CG89" i="4"/>
  <c r="CF89" i="4"/>
  <c r="CB89" i="4"/>
  <c r="CE89" i="4" s="1"/>
  <c r="BX89" i="4"/>
  <c r="BW89" i="4"/>
  <c r="BV89" i="4"/>
  <c r="BU89" i="4"/>
  <c r="BT89" i="4"/>
  <c r="BS89" i="4"/>
  <c r="BR89" i="4"/>
  <c r="BQ89" i="4"/>
  <c r="BP89" i="4"/>
  <c r="BO89" i="4"/>
  <c r="BN89" i="4"/>
  <c r="BM89" i="4"/>
  <c r="BL89" i="4"/>
  <c r="DP88" i="4"/>
  <c r="DO88" i="4"/>
  <c r="DN88" i="4"/>
  <c r="DM88" i="4"/>
  <c r="DL88" i="4"/>
  <c r="DK88" i="4"/>
  <c r="DJ88" i="4"/>
  <c r="DI88" i="4"/>
  <c r="DH88" i="4"/>
  <c r="DG88" i="4"/>
  <c r="DF88" i="4"/>
  <c r="DE88" i="4"/>
  <c r="DD88" i="4"/>
  <c r="DC88" i="4"/>
  <c r="DB88" i="4"/>
  <c r="DA88" i="4"/>
  <c r="CZ88" i="4"/>
  <c r="CY88" i="4"/>
  <c r="CX88" i="4"/>
  <c r="CW88" i="4"/>
  <c r="CV88" i="4"/>
  <c r="CU88" i="4"/>
  <c r="CT88" i="4"/>
  <c r="CS88" i="4"/>
  <c r="CR88" i="4"/>
  <c r="CQ88" i="4"/>
  <c r="CP88" i="4"/>
  <c r="CO88" i="4"/>
  <c r="CN88" i="4"/>
  <c r="CM88" i="4"/>
  <c r="CL88" i="4"/>
  <c r="CK88" i="4"/>
  <c r="CJ88" i="4"/>
  <c r="CI88" i="4"/>
  <c r="CH88" i="4"/>
  <c r="CG88" i="4"/>
  <c r="CF88" i="4"/>
  <c r="CB88" i="4"/>
  <c r="CE88" i="4" s="1"/>
  <c r="CD88" i="4"/>
  <c r="CC88" i="4"/>
  <c r="BX88" i="4"/>
  <c r="BW88" i="4"/>
  <c r="BV88" i="4"/>
  <c r="BU88" i="4"/>
  <c r="BT88" i="4"/>
  <c r="BS88" i="4"/>
  <c r="BR88" i="4"/>
  <c r="BQ88" i="4"/>
  <c r="BP88" i="4"/>
  <c r="BO88" i="4"/>
  <c r="BN88" i="4"/>
  <c r="BM88" i="4"/>
  <c r="BL88" i="4"/>
  <c r="DP87" i="4"/>
  <c r="DO87" i="4"/>
  <c r="DN87" i="4"/>
  <c r="DM87" i="4"/>
  <c r="DL87" i="4"/>
  <c r="DK87" i="4"/>
  <c r="DJ87" i="4"/>
  <c r="DI87" i="4"/>
  <c r="DH87" i="4"/>
  <c r="DG87" i="4"/>
  <c r="DF87" i="4"/>
  <c r="DE87" i="4"/>
  <c r="DD87" i="4"/>
  <c r="DC87" i="4"/>
  <c r="DB87" i="4"/>
  <c r="DA87" i="4"/>
  <c r="CZ87" i="4"/>
  <c r="CY87" i="4"/>
  <c r="CX87" i="4"/>
  <c r="CW87" i="4"/>
  <c r="CV87" i="4"/>
  <c r="CU87" i="4"/>
  <c r="CT87" i="4"/>
  <c r="CS87" i="4"/>
  <c r="CR87" i="4"/>
  <c r="CQ87" i="4"/>
  <c r="CP87" i="4"/>
  <c r="CO87" i="4"/>
  <c r="CN87" i="4"/>
  <c r="CM87" i="4"/>
  <c r="CL87" i="4"/>
  <c r="CK87" i="4"/>
  <c r="CJ87" i="4"/>
  <c r="CI87" i="4"/>
  <c r="CH87" i="4"/>
  <c r="CG87" i="4"/>
  <c r="CF87" i="4"/>
  <c r="CB87" i="4"/>
  <c r="CE87" i="4" s="1"/>
  <c r="CD87" i="4"/>
  <c r="BX87" i="4"/>
  <c r="BW87" i="4"/>
  <c r="BV87" i="4"/>
  <c r="BU87" i="4"/>
  <c r="BT87" i="4"/>
  <c r="BS87" i="4"/>
  <c r="BR87" i="4"/>
  <c r="BQ87" i="4"/>
  <c r="BP87" i="4"/>
  <c r="BO87" i="4"/>
  <c r="BN87" i="4"/>
  <c r="BM87" i="4"/>
  <c r="BL87" i="4"/>
  <c r="DP86" i="4"/>
  <c r="DO86" i="4"/>
  <c r="DN86" i="4"/>
  <c r="DM86" i="4"/>
  <c r="DL86" i="4"/>
  <c r="DK86" i="4"/>
  <c r="DJ86" i="4"/>
  <c r="DI86" i="4"/>
  <c r="DH86" i="4"/>
  <c r="DG86" i="4"/>
  <c r="DF86" i="4"/>
  <c r="DE86" i="4"/>
  <c r="DD86" i="4"/>
  <c r="DC86" i="4"/>
  <c r="DB86" i="4"/>
  <c r="DA86" i="4"/>
  <c r="CZ86" i="4"/>
  <c r="CY86" i="4"/>
  <c r="CX86" i="4"/>
  <c r="CW86" i="4"/>
  <c r="CV86" i="4"/>
  <c r="CU86" i="4"/>
  <c r="CT86" i="4"/>
  <c r="CS86" i="4"/>
  <c r="CR86" i="4"/>
  <c r="CQ86" i="4"/>
  <c r="CP86" i="4"/>
  <c r="CO86" i="4"/>
  <c r="CN86" i="4"/>
  <c r="CM86" i="4"/>
  <c r="CL86" i="4"/>
  <c r="CK86" i="4"/>
  <c r="CJ86" i="4"/>
  <c r="CI86" i="4"/>
  <c r="CH86" i="4"/>
  <c r="CG86" i="4"/>
  <c r="CF86" i="4"/>
  <c r="CE86" i="4"/>
  <c r="CB86" i="4"/>
  <c r="BX86" i="4"/>
  <c r="BW86" i="4"/>
  <c r="BV86" i="4"/>
  <c r="BU86" i="4"/>
  <c r="BT86" i="4"/>
  <c r="BS86" i="4"/>
  <c r="BR86" i="4"/>
  <c r="BQ86" i="4"/>
  <c r="BP86" i="4"/>
  <c r="BO86" i="4"/>
  <c r="BN86" i="4"/>
  <c r="BM86" i="4"/>
  <c r="BL86" i="4"/>
  <c r="DP85" i="4"/>
  <c r="DO85" i="4"/>
  <c r="DN85" i="4"/>
  <c r="DM85" i="4"/>
  <c r="DL85" i="4"/>
  <c r="DK85" i="4"/>
  <c r="DJ85" i="4"/>
  <c r="DI85" i="4"/>
  <c r="DH85" i="4"/>
  <c r="DG85" i="4"/>
  <c r="DF85" i="4"/>
  <c r="DE85" i="4"/>
  <c r="DD85" i="4"/>
  <c r="DC85" i="4"/>
  <c r="DB85" i="4"/>
  <c r="DA85" i="4"/>
  <c r="CZ85" i="4"/>
  <c r="CY85" i="4"/>
  <c r="CX85" i="4"/>
  <c r="CW85" i="4"/>
  <c r="CV85" i="4"/>
  <c r="CU85" i="4"/>
  <c r="CT85" i="4"/>
  <c r="CS85" i="4"/>
  <c r="CR85" i="4"/>
  <c r="CQ85" i="4"/>
  <c r="CP85" i="4"/>
  <c r="CO85" i="4"/>
  <c r="CN85" i="4"/>
  <c r="CM85" i="4"/>
  <c r="CL85" i="4"/>
  <c r="CK85" i="4"/>
  <c r="CJ85" i="4"/>
  <c r="CI85" i="4"/>
  <c r="CH85" i="4"/>
  <c r="CG85" i="4"/>
  <c r="CF85" i="4"/>
  <c r="CB85" i="4"/>
  <c r="BX85" i="4"/>
  <c r="BW85" i="4"/>
  <c r="BV85" i="4"/>
  <c r="BU85" i="4"/>
  <c r="BT85" i="4"/>
  <c r="BS85" i="4"/>
  <c r="BR85" i="4"/>
  <c r="BQ85" i="4"/>
  <c r="BP85" i="4"/>
  <c r="BO85" i="4"/>
  <c r="BN85" i="4"/>
  <c r="BM85" i="4"/>
  <c r="BL85" i="4"/>
  <c r="DP84" i="4"/>
  <c r="DO84" i="4"/>
  <c r="DN84" i="4"/>
  <c r="DM84" i="4"/>
  <c r="DL84" i="4"/>
  <c r="DK84" i="4"/>
  <c r="DJ84" i="4"/>
  <c r="DI84" i="4"/>
  <c r="DH84" i="4"/>
  <c r="DG84" i="4"/>
  <c r="DF84" i="4"/>
  <c r="DE84" i="4"/>
  <c r="DD84" i="4"/>
  <c r="DC84" i="4"/>
  <c r="DB84" i="4"/>
  <c r="DA84" i="4"/>
  <c r="CZ84" i="4"/>
  <c r="CY84" i="4"/>
  <c r="CX84" i="4"/>
  <c r="CW84" i="4"/>
  <c r="CV84" i="4"/>
  <c r="CU84" i="4"/>
  <c r="CT84" i="4"/>
  <c r="CS84" i="4"/>
  <c r="CR84" i="4"/>
  <c r="CQ84" i="4"/>
  <c r="CP84" i="4"/>
  <c r="CO84" i="4"/>
  <c r="CN84" i="4"/>
  <c r="CM84" i="4"/>
  <c r="CL84" i="4"/>
  <c r="CK84" i="4"/>
  <c r="CJ84" i="4"/>
  <c r="CI84" i="4"/>
  <c r="CH84" i="4"/>
  <c r="CG84" i="4"/>
  <c r="CF84" i="4"/>
  <c r="CB84" i="4"/>
  <c r="CC84" i="4"/>
  <c r="BX84" i="4"/>
  <c r="BW84" i="4"/>
  <c r="BV84" i="4"/>
  <c r="BU84" i="4"/>
  <c r="BT84" i="4"/>
  <c r="BS84" i="4"/>
  <c r="BR84" i="4"/>
  <c r="BQ84" i="4"/>
  <c r="BP84" i="4"/>
  <c r="BO84" i="4"/>
  <c r="BN84" i="4"/>
  <c r="BM84" i="4"/>
  <c r="BL84" i="4"/>
  <c r="DP83" i="4"/>
  <c r="DO83" i="4"/>
  <c r="DN83" i="4"/>
  <c r="DM83" i="4"/>
  <c r="DL83" i="4"/>
  <c r="DK83" i="4"/>
  <c r="DJ83" i="4"/>
  <c r="DI83" i="4"/>
  <c r="DH83" i="4"/>
  <c r="DG83" i="4"/>
  <c r="DF83" i="4"/>
  <c r="DE83" i="4"/>
  <c r="DD83" i="4"/>
  <c r="DC83" i="4"/>
  <c r="DB83" i="4"/>
  <c r="DA83" i="4"/>
  <c r="CZ83" i="4"/>
  <c r="CY83" i="4"/>
  <c r="CX83" i="4"/>
  <c r="CW83" i="4"/>
  <c r="CV83" i="4"/>
  <c r="CU83" i="4"/>
  <c r="CT83" i="4"/>
  <c r="CS83" i="4"/>
  <c r="CR83" i="4"/>
  <c r="CQ83" i="4"/>
  <c r="CP83" i="4"/>
  <c r="CO83" i="4"/>
  <c r="CN83" i="4"/>
  <c r="CM83" i="4"/>
  <c r="CL83" i="4"/>
  <c r="CK83" i="4"/>
  <c r="CJ83" i="4"/>
  <c r="CI83" i="4"/>
  <c r="CH83" i="4"/>
  <c r="CG83" i="4"/>
  <c r="CF83" i="4"/>
  <c r="CB83" i="4"/>
  <c r="CC83" i="4"/>
  <c r="BX83" i="4"/>
  <c r="BW83" i="4"/>
  <c r="BV83" i="4"/>
  <c r="BU83" i="4"/>
  <c r="BT83" i="4"/>
  <c r="BS83" i="4"/>
  <c r="BR83" i="4"/>
  <c r="BQ83" i="4"/>
  <c r="BP83" i="4"/>
  <c r="BO83" i="4"/>
  <c r="BN83" i="4"/>
  <c r="BM83" i="4"/>
  <c r="BL83" i="4"/>
  <c r="DP82" i="4"/>
  <c r="DO82" i="4"/>
  <c r="DN82" i="4"/>
  <c r="DM82" i="4"/>
  <c r="DL82" i="4"/>
  <c r="DK82" i="4"/>
  <c r="DJ82" i="4"/>
  <c r="DI82" i="4"/>
  <c r="DH82" i="4"/>
  <c r="DG82" i="4"/>
  <c r="DF82" i="4"/>
  <c r="DE82" i="4"/>
  <c r="DD82" i="4"/>
  <c r="DC82" i="4"/>
  <c r="DB82" i="4"/>
  <c r="DA82" i="4"/>
  <c r="CZ82" i="4"/>
  <c r="CY82" i="4"/>
  <c r="CX82" i="4"/>
  <c r="CW82" i="4"/>
  <c r="CV82" i="4"/>
  <c r="CU82" i="4"/>
  <c r="CT82" i="4"/>
  <c r="CS82" i="4"/>
  <c r="CR82" i="4"/>
  <c r="CQ82" i="4"/>
  <c r="CP82" i="4"/>
  <c r="CO82" i="4"/>
  <c r="CN82" i="4"/>
  <c r="CM82" i="4"/>
  <c r="CL82" i="4"/>
  <c r="CK82" i="4"/>
  <c r="CJ82" i="4"/>
  <c r="CI82" i="4"/>
  <c r="CH82" i="4"/>
  <c r="CG82" i="4"/>
  <c r="CF82" i="4"/>
  <c r="CE82" i="4"/>
  <c r="CB82" i="4"/>
  <c r="BX82" i="4"/>
  <c r="BW82" i="4"/>
  <c r="BV82" i="4"/>
  <c r="BU82" i="4"/>
  <c r="BT82" i="4"/>
  <c r="BS82" i="4"/>
  <c r="BR82" i="4"/>
  <c r="BQ82" i="4"/>
  <c r="BP82" i="4"/>
  <c r="BO82" i="4"/>
  <c r="BN82" i="4"/>
  <c r="BM82" i="4"/>
  <c r="BL82" i="4"/>
  <c r="DP81" i="4"/>
  <c r="DO81" i="4"/>
  <c r="DN81" i="4"/>
  <c r="DM81" i="4"/>
  <c r="DL81" i="4"/>
  <c r="DK81" i="4"/>
  <c r="DJ81" i="4"/>
  <c r="DI81" i="4"/>
  <c r="DH81" i="4"/>
  <c r="DG81" i="4"/>
  <c r="DF81" i="4"/>
  <c r="DE81" i="4"/>
  <c r="DD81" i="4"/>
  <c r="DC81" i="4"/>
  <c r="DB81" i="4"/>
  <c r="DA81" i="4"/>
  <c r="CZ81" i="4"/>
  <c r="CY81" i="4"/>
  <c r="CX81" i="4"/>
  <c r="CW81" i="4"/>
  <c r="CV81" i="4"/>
  <c r="CU81" i="4"/>
  <c r="CT81" i="4"/>
  <c r="CS81" i="4"/>
  <c r="CR81" i="4"/>
  <c r="CQ81" i="4"/>
  <c r="CP81" i="4"/>
  <c r="CO81" i="4"/>
  <c r="CN81" i="4"/>
  <c r="CM81" i="4"/>
  <c r="CL81" i="4"/>
  <c r="CK81" i="4"/>
  <c r="CJ81" i="4"/>
  <c r="CI81" i="4"/>
  <c r="CH81" i="4"/>
  <c r="CG81" i="4"/>
  <c r="CF81" i="4"/>
  <c r="CB81" i="4"/>
  <c r="CE81" i="4" s="1"/>
  <c r="BX81" i="4"/>
  <c r="BW81" i="4"/>
  <c r="BV81" i="4"/>
  <c r="BU81" i="4"/>
  <c r="BT81" i="4"/>
  <c r="BS81" i="4"/>
  <c r="BR81" i="4"/>
  <c r="BQ81" i="4"/>
  <c r="BP81" i="4"/>
  <c r="BO81" i="4"/>
  <c r="BN81" i="4"/>
  <c r="BM81" i="4"/>
  <c r="BL81" i="4"/>
  <c r="DP80" i="4"/>
  <c r="DO80" i="4"/>
  <c r="DN80" i="4"/>
  <c r="DM80" i="4"/>
  <c r="DL80" i="4"/>
  <c r="DK80" i="4"/>
  <c r="DJ80" i="4"/>
  <c r="DI80" i="4"/>
  <c r="DH80" i="4"/>
  <c r="DG80" i="4"/>
  <c r="DF80" i="4"/>
  <c r="DE80" i="4"/>
  <c r="DD80" i="4"/>
  <c r="DC80" i="4"/>
  <c r="DB80" i="4"/>
  <c r="DA80" i="4"/>
  <c r="CZ80" i="4"/>
  <c r="CY80" i="4"/>
  <c r="CX80" i="4"/>
  <c r="CW80" i="4"/>
  <c r="CV80" i="4"/>
  <c r="CU80" i="4"/>
  <c r="CT80" i="4"/>
  <c r="CS80" i="4"/>
  <c r="CR80" i="4"/>
  <c r="CQ80" i="4"/>
  <c r="CP80" i="4"/>
  <c r="CO80" i="4"/>
  <c r="CN80" i="4"/>
  <c r="CM80" i="4"/>
  <c r="CL80" i="4"/>
  <c r="CK80" i="4"/>
  <c r="CJ80" i="4"/>
  <c r="CI80" i="4"/>
  <c r="CH80" i="4"/>
  <c r="CG80" i="4"/>
  <c r="CF80" i="4"/>
  <c r="CB80" i="4"/>
  <c r="CE80" i="4" s="1"/>
  <c r="CD80" i="4"/>
  <c r="CC80" i="4"/>
  <c r="BX80" i="4"/>
  <c r="BW80" i="4"/>
  <c r="BV80" i="4"/>
  <c r="BU80" i="4"/>
  <c r="BT80" i="4"/>
  <c r="BS80" i="4"/>
  <c r="BR80" i="4"/>
  <c r="BQ80" i="4"/>
  <c r="BP80" i="4"/>
  <c r="BO80" i="4"/>
  <c r="BN80" i="4"/>
  <c r="BM80" i="4"/>
  <c r="BL80" i="4"/>
  <c r="DP79" i="4"/>
  <c r="DO79" i="4"/>
  <c r="DN79" i="4"/>
  <c r="DM79" i="4"/>
  <c r="DL79" i="4"/>
  <c r="DK79" i="4"/>
  <c r="DJ79" i="4"/>
  <c r="DI79" i="4"/>
  <c r="DH79" i="4"/>
  <c r="DG79" i="4"/>
  <c r="DF79" i="4"/>
  <c r="DE79" i="4"/>
  <c r="DD79" i="4"/>
  <c r="DC79" i="4"/>
  <c r="DB79" i="4"/>
  <c r="DA79" i="4"/>
  <c r="CZ79" i="4"/>
  <c r="CY79" i="4"/>
  <c r="CX79" i="4"/>
  <c r="CW79" i="4"/>
  <c r="CV79" i="4"/>
  <c r="CU79" i="4"/>
  <c r="CT79" i="4"/>
  <c r="CS79" i="4"/>
  <c r="CR79" i="4"/>
  <c r="CQ79" i="4"/>
  <c r="CP79" i="4"/>
  <c r="CO79" i="4"/>
  <c r="CN79" i="4"/>
  <c r="CM79" i="4"/>
  <c r="CL79" i="4"/>
  <c r="CK79" i="4"/>
  <c r="CJ79" i="4"/>
  <c r="CI79" i="4"/>
  <c r="CH79" i="4"/>
  <c r="CG79" i="4"/>
  <c r="CF79" i="4"/>
  <c r="CD79" i="4"/>
  <c r="CB79" i="4"/>
  <c r="CE79" i="4" s="1"/>
  <c r="CC79" i="4"/>
  <c r="BX79" i="4"/>
  <c r="BW79" i="4"/>
  <c r="BV79" i="4"/>
  <c r="BU79" i="4"/>
  <c r="BT79" i="4"/>
  <c r="BS79" i="4"/>
  <c r="BR79" i="4"/>
  <c r="BQ79" i="4"/>
  <c r="BP79" i="4"/>
  <c r="BO79" i="4"/>
  <c r="BN79" i="4"/>
  <c r="BM79" i="4"/>
  <c r="BL79" i="4"/>
  <c r="DP78" i="4"/>
  <c r="DO78" i="4"/>
  <c r="DN78" i="4"/>
  <c r="DM78" i="4"/>
  <c r="DL78" i="4"/>
  <c r="DK78" i="4"/>
  <c r="DJ78" i="4"/>
  <c r="DI78" i="4"/>
  <c r="DH78" i="4"/>
  <c r="DG78" i="4"/>
  <c r="DF78" i="4"/>
  <c r="DE78" i="4"/>
  <c r="DD78" i="4"/>
  <c r="DC78" i="4"/>
  <c r="DB78" i="4"/>
  <c r="DA78" i="4"/>
  <c r="CZ78" i="4"/>
  <c r="CY78" i="4"/>
  <c r="CX78" i="4"/>
  <c r="CW78" i="4"/>
  <c r="CV78" i="4"/>
  <c r="CU78" i="4"/>
  <c r="CT78" i="4"/>
  <c r="CS78" i="4"/>
  <c r="CR78" i="4"/>
  <c r="CQ78" i="4"/>
  <c r="CP78" i="4"/>
  <c r="CO78" i="4"/>
  <c r="CN78" i="4"/>
  <c r="CM78" i="4"/>
  <c r="CL78" i="4"/>
  <c r="CK78" i="4"/>
  <c r="CJ78" i="4"/>
  <c r="CI78" i="4"/>
  <c r="CH78" i="4"/>
  <c r="CG78" i="4"/>
  <c r="CF78" i="4"/>
  <c r="CE78" i="4"/>
  <c r="CB78" i="4"/>
  <c r="BX78" i="4"/>
  <c r="BW78" i="4"/>
  <c r="BV78" i="4"/>
  <c r="BU78" i="4"/>
  <c r="BT78" i="4"/>
  <c r="BS78" i="4"/>
  <c r="BR78" i="4"/>
  <c r="BQ78" i="4"/>
  <c r="BP78" i="4"/>
  <c r="BO78" i="4"/>
  <c r="BN78" i="4"/>
  <c r="BM78" i="4"/>
  <c r="BL78" i="4"/>
  <c r="DP77" i="4"/>
  <c r="DO77" i="4"/>
  <c r="DN77" i="4"/>
  <c r="DM77" i="4"/>
  <c r="DL77" i="4"/>
  <c r="DK77" i="4"/>
  <c r="DJ77" i="4"/>
  <c r="DI77" i="4"/>
  <c r="DH77" i="4"/>
  <c r="DG77" i="4"/>
  <c r="DF77" i="4"/>
  <c r="DE77" i="4"/>
  <c r="DD77" i="4"/>
  <c r="DC77" i="4"/>
  <c r="DB77" i="4"/>
  <c r="DA77" i="4"/>
  <c r="CZ77" i="4"/>
  <c r="CY77" i="4"/>
  <c r="CX77" i="4"/>
  <c r="CW77" i="4"/>
  <c r="CV77" i="4"/>
  <c r="CU77" i="4"/>
  <c r="CT77" i="4"/>
  <c r="CS77" i="4"/>
  <c r="CR77" i="4"/>
  <c r="CQ77" i="4"/>
  <c r="CP77" i="4"/>
  <c r="CO77" i="4"/>
  <c r="CN77" i="4"/>
  <c r="CM77" i="4"/>
  <c r="CL77" i="4"/>
  <c r="CK77" i="4"/>
  <c r="CJ77" i="4"/>
  <c r="CI77" i="4"/>
  <c r="CH77" i="4"/>
  <c r="CG77" i="4"/>
  <c r="CF77" i="4"/>
  <c r="CB77" i="4"/>
  <c r="BX77" i="4"/>
  <c r="BW77" i="4"/>
  <c r="BV77" i="4"/>
  <c r="BU77" i="4"/>
  <c r="BT77" i="4"/>
  <c r="BS77" i="4"/>
  <c r="BR77" i="4"/>
  <c r="BQ77" i="4"/>
  <c r="BP77" i="4"/>
  <c r="BO77" i="4"/>
  <c r="BN77" i="4"/>
  <c r="BM77" i="4"/>
  <c r="BL77" i="4"/>
  <c r="DP76" i="4"/>
  <c r="DO76" i="4"/>
  <c r="DN76" i="4"/>
  <c r="DM76" i="4"/>
  <c r="DL76" i="4"/>
  <c r="DK76" i="4"/>
  <c r="DJ76" i="4"/>
  <c r="DI76" i="4"/>
  <c r="DH76" i="4"/>
  <c r="DG76" i="4"/>
  <c r="DF76" i="4"/>
  <c r="DE76" i="4"/>
  <c r="DD76" i="4"/>
  <c r="DC76" i="4"/>
  <c r="DB76" i="4"/>
  <c r="DA76" i="4"/>
  <c r="CZ76" i="4"/>
  <c r="CY76" i="4"/>
  <c r="CX76" i="4"/>
  <c r="CW76" i="4"/>
  <c r="CV76" i="4"/>
  <c r="CU76" i="4"/>
  <c r="CT76" i="4"/>
  <c r="CS76" i="4"/>
  <c r="CR76" i="4"/>
  <c r="CQ76" i="4"/>
  <c r="CP76" i="4"/>
  <c r="CO76" i="4"/>
  <c r="CN76" i="4"/>
  <c r="CM76" i="4"/>
  <c r="CL76" i="4"/>
  <c r="CK76" i="4"/>
  <c r="CJ76" i="4"/>
  <c r="CI76" i="4"/>
  <c r="CH76" i="4"/>
  <c r="CG76" i="4"/>
  <c r="CF76" i="4"/>
  <c r="CB76" i="4"/>
  <c r="CC76" i="4"/>
  <c r="BX76" i="4"/>
  <c r="BW76" i="4"/>
  <c r="BV76" i="4"/>
  <c r="BU76" i="4"/>
  <c r="BT76" i="4"/>
  <c r="BS76" i="4"/>
  <c r="BR76" i="4"/>
  <c r="BQ76" i="4"/>
  <c r="BP76" i="4"/>
  <c r="BO76" i="4"/>
  <c r="BN76" i="4"/>
  <c r="BM76" i="4"/>
  <c r="BL76" i="4"/>
  <c r="DP75" i="4"/>
  <c r="DO75" i="4"/>
  <c r="DN75" i="4"/>
  <c r="DM75" i="4"/>
  <c r="DL75" i="4"/>
  <c r="DK75" i="4"/>
  <c r="DJ75" i="4"/>
  <c r="DI75" i="4"/>
  <c r="DH75" i="4"/>
  <c r="DG75" i="4"/>
  <c r="DF75" i="4"/>
  <c r="DE75" i="4"/>
  <c r="DD75" i="4"/>
  <c r="DC75" i="4"/>
  <c r="DB75" i="4"/>
  <c r="DA75" i="4"/>
  <c r="CZ75" i="4"/>
  <c r="CY75" i="4"/>
  <c r="CX75" i="4"/>
  <c r="CW75" i="4"/>
  <c r="CV75" i="4"/>
  <c r="CU75" i="4"/>
  <c r="CT75" i="4"/>
  <c r="CS75" i="4"/>
  <c r="CR75" i="4"/>
  <c r="CQ75" i="4"/>
  <c r="CP75" i="4"/>
  <c r="CO75" i="4"/>
  <c r="CN75" i="4"/>
  <c r="CM75" i="4"/>
  <c r="CL75" i="4"/>
  <c r="CK75" i="4"/>
  <c r="CJ75" i="4"/>
  <c r="CI75" i="4"/>
  <c r="CH75" i="4"/>
  <c r="CG75" i="4"/>
  <c r="CF75" i="4"/>
  <c r="CB75" i="4"/>
  <c r="CD75" i="4"/>
  <c r="BX75" i="4"/>
  <c r="BW75" i="4"/>
  <c r="BV75" i="4"/>
  <c r="BU75" i="4"/>
  <c r="BT75" i="4"/>
  <c r="BS75" i="4"/>
  <c r="BR75" i="4"/>
  <c r="BQ75" i="4"/>
  <c r="BP75" i="4"/>
  <c r="BO75" i="4"/>
  <c r="BN75" i="4"/>
  <c r="BM75" i="4"/>
  <c r="BL75" i="4"/>
  <c r="DP74" i="4"/>
  <c r="DO74" i="4"/>
  <c r="DN74" i="4"/>
  <c r="DM74" i="4"/>
  <c r="DL74" i="4"/>
  <c r="DK74" i="4"/>
  <c r="DJ74" i="4"/>
  <c r="DI74" i="4"/>
  <c r="DH74" i="4"/>
  <c r="DG74" i="4"/>
  <c r="DF74" i="4"/>
  <c r="DE74" i="4"/>
  <c r="DD74" i="4"/>
  <c r="DC74" i="4"/>
  <c r="DB74" i="4"/>
  <c r="DA74" i="4"/>
  <c r="CZ74" i="4"/>
  <c r="CY74" i="4"/>
  <c r="CX74" i="4"/>
  <c r="CW74" i="4"/>
  <c r="CV74" i="4"/>
  <c r="CU74" i="4"/>
  <c r="CT74" i="4"/>
  <c r="CS74" i="4"/>
  <c r="CR74" i="4"/>
  <c r="CQ74" i="4"/>
  <c r="CP74" i="4"/>
  <c r="CO74" i="4"/>
  <c r="CN74" i="4"/>
  <c r="CM74" i="4"/>
  <c r="CL74" i="4"/>
  <c r="CK74" i="4"/>
  <c r="CJ74" i="4"/>
  <c r="CI74" i="4"/>
  <c r="CH74" i="4"/>
  <c r="CG74" i="4"/>
  <c r="CF74" i="4"/>
  <c r="CE74" i="4"/>
  <c r="CB74" i="4"/>
  <c r="BX74" i="4"/>
  <c r="BW74" i="4"/>
  <c r="BV74" i="4"/>
  <c r="BU74" i="4"/>
  <c r="BT74" i="4"/>
  <c r="BS74" i="4"/>
  <c r="BR74" i="4"/>
  <c r="BQ74" i="4"/>
  <c r="BP74" i="4"/>
  <c r="BO74" i="4"/>
  <c r="BN74" i="4"/>
  <c r="BM74" i="4"/>
  <c r="BL74" i="4"/>
  <c r="DP73" i="4"/>
  <c r="DO73" i="4"/>
  <c r="DN73" i="4"/>
  <c r="DM73" i="4"/>
  <c r="DL73" i="4"/>
  <c r="DK73" i="4"/>
  <c r="DJ73" i="4"/>
  <c r="DI73" i="4"/>
  <c r="DH73" i="4"/>
  <c r="DG73" i="4"/>
  <c r="DF73" i="4"/>
  <c r="DE73" i="4"/>
  <c r="DD73" i="4"/>
  <c r="DC73" i="4"/>
  <c r="DB73" i="4"/>
  <c r="DA73" i="4"/>
  <c r="CZ73" i="4"/>
  <c r="CY73" i="4"/>
  <c r="CX73" i="4"/>
  <c r="CW73" i="4"/>
  <c r="CV73" i="4"/>
  <c r="CU73" i="4"/>
  <c r="CT73" i="4"/>
  <c r="CS73" i="4"/>
  <c r="CR73" i="4"/>
  <c r="CQ73" i="4"/>
  <c r="CP73" i="4"/>
  <c r="CO73" i="4"/>
  <c r="CN73" i="4"/>
  <c r="CM73" i="4"/>
  <c r="CL73" i="4"/>
  <c r="CK73" i="4"/>
  <c r="CJ73" i="4"/>
  <c r="CI73" i="4"/>
  <c r="CH73" i="4"/>
  <c r="CG73" i="4"/>
  <c r="CF73" i="4"/>
  <c r="CB73" i="4"/>
  <c r="CE73" i="4" s="1"/>
  <c r="BX73" i="4"/>
  <c r="BW73" i="4"/>
  <c r="BV73" i="4"/>
  <c r="BU73" i="4"/>
  <c r="BT73" i="4"/>
  <c r="BS73" i="4"/>
  <c r="BR73" i="4"/>
  <c r="BQ73" i="4"/>
  <c r="BP73" i="4"/>
  <c r="BO73" i="4"/>
  <c r="BN73" i="4"/>
  <c r="BM73" i="4"/>
  <c r="BL73" i="4"/>
  <c r="DP72" i="4"/>
  <c r="DO72" i="4"/>
  <c r="DN72" i="4"/>
  <c r="DM72" i="4"/>
  <c r="DL72" i="4"/>
  <c r="DK72" i="4"/>
  <c r="DJ72" i="4"/>
  <c r="DI72" i="4"/>
  <c r="DH72" i="4"/>
  <c r="DG72" i="4"/>
  <c r="DF72" i="4"/>
  <c r="DE72" i="4"/>
  <c r="DD72" i="4"/>
  <c r="DC72" i="4"/>
  <c r="DB72" i="4"/>
  <c r="DA72" i="4"/>
  <c r="CZ72" i="4"/>
  <c r="CY72" i="4"/>
  <c r="CX72" i="4"/>
  <c r="CW72" i="4"/>
  <c r="CV72" i="4"/>
  <c r="CU72" i="4"/>
  <c r="CT72" i="4"/>
  <c r="CS72" i="4"/>
  <c r="CR72" i="4"/>
  <c r="CQ72" i="4"/>
  <c r="CP72" i="4"/>
  <c r="CO72" i="4"/>
  <c r="CN72" i="4"/>
  <c r="CM72" i="4"/>
  <c r="CL72" i="4"/>
  <c r="CK72" i="4"/>
  <c r="CJ72" i="4"/>
  <c r="CI72" i="4"/>
  <c r="CH72" i="4"/>
  <c r="CG72" i="4"/>
  <c r="CF72" i="4"/>
  <c r="CB72" i="4"/>
  <c r="CE72" i="4" s="1"/>
  <c r="CD72" i="4"/>
  <c r="CC72" i="4"/>
  <c r="BX72" i="4"/>
  <c r="BW72" i="4"/>
  <c r="BV72" i="4"/>
  <c r="BU72" i="4"/>
  <c r="BT72" i="4"/>
  <c r="BS72" i="4"/>
  <c r="BR72" i="4"/>
  <c r="BQ72" i="4"/>
  <c r="BP72" i="4"/>
  <c r="BO72" i="4"/>
  <c r="BN72" i="4"/>
  <c r="BM72" i="4"/>
  <c r="BL72" i="4"/>
  <c r="DP71" i="4"/>
  <c r="DO71" i="4"/>
  <c r="DN71" i="4"/>
  <c r="DM71" i="4"/>
  <c r="DL71" i="4"/>
  <c r="DK71" i="4"/>
  <c r="DJ71" i="4"/>
  <c r="DI71" i="4"/>
  <c r="DH71" i="4"/>
  <c r="DG71" i="4"/>
  <c r="DF71" i="4"/>
  <c r="DE71" i="4"/>
  <c r="DD71" i="4"/>
  <c r="DC71" i="4"/>
  <c r="DB71" i="4"/>
  <c r="DA71" i="4"/>
  <c r="CZ71" i="4"/>
  <c r="CY71" i="4"/>
  <c r="CX71" i="4"/>
  <c r="CW71" i="4"/>
  <c r="CV71" i="4"/>
  <c r="CU71" i="4"/>
  <c r="CT71" i="4"/>
  <c r="CS71" i="4"/>
  <c r="CR71" i="4"/>
  <c r="CQ71" i="4"/>
  <c r="CP71" i="4"/>
  <c r="CO71" i="4"/>
  <c r="CN71" i="4"/>
  <c r="CM71" i="4"/>
  <c r="CL71" i="4"/>
  <c r="CK71" i="4"/>
  <c r="CJ71" i="4"/>
  <c r="CI71" i="4"/>
  <c r="CH71" i="4"/>
  <c r="CG71" i="4"/>
  <c r="CF71" i="4"/>
  <c r="CD71" i="4"/>
  <c r="CB71" i="4"/>
  <c r="CE71" i="4" s="1"/>
  <c r="CC71" i="4"/>
  <c r="BX71" i="4"/>
  <c r="BW71" i="4"/>
  <c r="BV71" i="4"/>
  <c r="BU71" i="4"/>
  <c r="BT71" i="4"/>
  <c r="BS71" i="4"/>
  <c r="BR71" i="4"/>
  <c r="BQ71" i="4"/>
  <c r="BP71" i="4"/>
  <c r="BO71" i="4"/>
  <c r="BN71" i="4"/>
  <c r="BM71" i="4"/>
  <c r="BL71" i="4"/>
  <c r="DP70" i="4"/>
  <c r="DO70" i="4"/>
  <c r="DN70" i="4"/>
  <c r="DM70" i="4"/>
  <c r="DL70" i="4"/>
  <c r="DK70" i="4"/>
  <c r="DJ70" i="4"/>
  <c r="DI70" i="4"/>
  <c r="DH70" i="4"/>
  <c r="DG70" i="4"/>
  <c r="DF70" i="4"/>
  <c r="DE70" i="4"/>
  <c r="DD70" i="4"/>
  <c r="DC70" i="4"/>
  <c r="DB70" i="4"/>
  <c r="DA70" i="4"/>
  <c r="CZ70" i="4"/>
  <c r="CY70" i="4"/>
  <c r="CX70" i="4"/>
  <c r="CW70" i="4"/>
  <c r="CV70" i="4"/>
  <c r="CU70" i="4"/>
  <c r="CT70" i="4"/>
  <c r="CS70" i="4"/>
  <c r="CR70" i="4"/>
  <c r="CQ70" i="4"/>
  <c r="CP70" i="4"/>
  <c r="CO70" i="4"/>
  <c r="CN70" i="4"/>
  <c r="CM70" i="4"/>
  <c r="CL70" i="4"/>
  <c r="CK70" i="4"/>
  <c r="CJ70" i="4"/>
  <c r="CI70" i="4"/>
  <c r="CH70" i="4"/>
  <c r="CG70" i="4"/>
  <c r="CF70" i="4"/>
  <c r="CE70" i="4"/>
  <c r="CB70" i="4"/>
  <c r="BX70" i="4"/>
  <c r="BW70" i="4"/>
  <c r="BV70" i="4"/>
  <c r="BU70" i="4"/>
  <c r="BT70" i="4"/>
  <c r="BS70" i="4"/>
  <c r="BR70" i="4"/>
  <c r="BQ70" i="4"/>
  <c r="BP70" i="4"/>
  <c r="BO70" i="4"/>
  <c r="BN70" i="4"/>
  <c r="BM70" i="4"/>
  <c r="BL70" i="4"/>
  <c r="DP69" i="4"/>
  <c r="DO69" i="4"/>
  <c r="DN69" i="4"/>
  <c r="DM69" i="4"/>
  <c r="DL69" i="4"/>
  <c r="DK69" i="4"/>
  <c r="DJ69" i="4"/>
  <c r="DI69" i="4"/>
  <c r="DH69" i="4"/>
  <c r="DG69" i="4"/>
  <c r="DF69" i="4"/>
  <c r="DE69" i="4"/>
  <c r="DD69" i="4"/>
  <c r="DC69" i="4"/>
  <c r="DB69" i="4"/>
  <c r="DA69" i="4"/>
  <c r="CZ69" i="4"/>
  <c r="CY69" i="4"/>
  <c r="CX69" i="4"/>
  <c r="CW69" i="4"/>
  <c r="CV69" i="4"/>
  <c r="CU69" i="4"/>
  <c r="CT69" i="4"/>
  <c r="CS69" i="4"/>
  <c r="CR69" i="4"/>
  <c r="CQ69" i="4"/>
  <c r="CP69" i="4"/>
  <c r="CO69" i="4"/>
  <c r="CN69" i="4"/>
  <c r="CM69" i="4"/>
  <c r="CL69" i="4"/>
  <c r="CK69" i="4"/>
  <c r="CJ69" i="4"/>
  <c r="CI69" i="4"/>
  <c r="CH69" i="4"/>
  <c r="CG69" i="4"/>
  <c r="CF69" i="4"/>
  <c r="CB69" i="4"/>
  <c r="BX69" i="4"/>
  <c r="BW69" i="4"/>
  <c r="BV69" i="4"/>
  <c r="BU69" i="4"/>
  <c r="BT69" i="4"/>
  <c r="BS69" i="4"/>
  <c r="BR69" i="4"/>
  <c r="BQ69" i="4"/>
  <c r="BP69" i="4"/>
  <c r="BO69" i="4"/>
  <c r="BN69" i="4"/>
  <c r="BM69" i="4"/>
  <c r="BL69" i="4"/>
  <c r="DP68" i="4"/>
  <c r="DO68" i="4"/>
  <c r="DN68" i="4"/>
  <c r="DM68" i="4"/>
  <c r="DL68" i="4"/>
  <c r="DK68" i="4"/>
  <c r="DJ68" i="4"/>
  <c r="DI68" i="4"/>
  <c r="DH68" i="4"/>
  <c r="DG68" i="4"/>
  <c r="DF68" i="4"/>
  <c r="DE68" i="4"/>
  <c r="DD68" i="4"/>
  <c r="DC68" i="4"/>
  <c r="DB68" i="4"/>
  <c r="DA68" i="4"/>
  <c r="CZ68" i="4"/>
  <c r="CY68" i="4"/>
  <c r="CX68" i="4"/>
  <c r="CW68" i="4"/>
  <c r="CV68" i="4"/>
  <c r="CU68" i="4"/>
  <c r="CT68" i="4"/>
  <c r="CS68" i="4"/>
  <c r="CR68" i="4"/>
  <c r="CQ68" i="4"/>
  <c r="CP68" i="4"/>
  <c r="CO68" i="4"/>
  <c r="CN68" i="4"/>
  <c r="CM68" i="4"/>
  <c r="CL68" i="4"/>
  <c r="CK68" i="4"/>
  <c r="CJ68" i="4"/>
  <c r="CI68" i="4"/>
  <c r="CH68" i="4"/>
  <c r="CG68" i="4"/>
  <c r="CF68" i="4"/>
  <c r="CB68" i="4"/>
  <c r="CC68" i="4"/>
  <c r="BX68" i="4"/>
  <c r="BW68" i="4"/>
  <c r="BV68" i="4"/>
  <c r="BU68" i="4"/>
  <c r="BT68" i="4"/>
  <c r="BS68" i="4"/>
  <c r="BR68" i="4"/>
  <c r="BQ68" i="4"/>
  <c r="BP68" i="4"/>
  <c r="BO68" i="4"/>
  <c r="BN68" i="4"/>
  <c r="BM68" i="4"/>
  <c r="BL68" i="4"/>
  <c r="DP67" i="4"/>
  <c r="DO67" i="4"/>
  <c r="DN67" i="4"/>
  <c r="DM67" i="4"/>
  <c r="DL67" i="4"/>
  <c r="DK67" i="4"/>
  <c r="DJ67" i="4"/>
  <c r="DI67" i="4"/>
  <c r="DH67" i="4"/>
  <c r="DG67" i="4"/>
  <c r="DF67" i="4"/>
  <c r="DE67" i="4"/>
  <c r="DD67" i="4"/>
  <c r="DC67" i="4"/>
  <c r="DB67" i="4"/>
  <c r="DA67" i="4"/>
  <c r="CZ67" i="4"/>
  <c r="CY67" i="4"/>
  <c r="CX67" i="4"/>
  <c r="CW67" i="4"/>
  <c r="CV67" i="4"/>
  <c r="CU67" i="4"/>
  <c r="CT67" i="4"/>
  <c r="CS67" i="4"/>
  <c r="CR67" i="4"/>
  <c r="CQ67" i="4"/>
  <c r="CP67" i="4"/>
  <c r="CO67" i="4"/>
  <c r="CN67" i="4"/>
  <c r="CM67" i="4"/>
  <c r="CL67" i="4"/>
  <c r="CK67" i="4"/>
  <c r="CJ67" i="4"/>
  <c r="CI67" i="4"/>
  <c r="CH67" i="4"/>
  <c r="CG67" i="4"/>
  <c r="CF67" i="4"/>
  <c r="CD67" i="4"/>
  <c r="CB67" i="4"/>
  <c r="CC67" i="4"/>
  <c r="BX67" i="4"/>
  <c r="BW67" i="4"/>
  <c r="BV67" i="4"/>
  <c r="BU67" i="4"/>
  <c r="BT67" i="4"/>
  <c r="BS67" i="4"/>
  <c r="BR67" i="4"/>
  <c r="BQ67" i="4"/>
  <c r="BP67" i="4"/>
  <c r="BO67" i="4"/>
  <c r="BN67" i="4"/>
  <c r="BM67" i="4"/>
  <c r="BL67" i="4"/>
  <c r="DP66" i="4"/>
  <c r="DO66" i="4"/>
  <c r="DN66" i="4"/>
  <c r="DM66" i="4"/>
  <c r="DL66" i="4"/>
  <c r="DK66" i="4"/>
  <c r="DJ66" i="4"/>
  <c r="DI66" i="4"/>
  <c r="DH66" i="4"/>
  <c r="DG66" i="4"/>
  <c r="DF66" i="4"/>
  <c r="DE66" i="4"/>
  <c r="DD66" i="4"/>
  <c r="DC66" i="4"/>
  <c r="DB66" i="4"/>
  <c r="DA66" i="4"/>
  <c r="CZ66" i="4"/>
  <c r="CY66" i="4"/>
  <c r="CX66" i="4"/>
  <c r="CW66" i="4"/>
  <c r="CV66" i="4"/>
  <c r="CU66" i="4"/>
  <c r="CT66" i="4"/>
  <c r="CS66" i="4"/>
  <c r="CR66" i="4"/>
  <c r="CQ66" i="4"/>
  <c r="CP66" i="4"/>
  <c r="CO66" i="4"/>
  <c r="CN66" i="4"/>
  <c r="CM66" i="4"/>
  <c r="CL66" i="4"/>
  <c r="CK66" i="4"/>
  <c r="CJ66" i="4"/>
  <c r="CI66" i="4"/>
  <c r="CH66" i="4"/>
  <c r="CG66" i="4"/>
  <c r="CF66" i="4"/>
  <c r="CE66" i="4"/>
  <c r="CB66" i="4"/>
  <c r="BX66" i="4"/>
  <c r="BW66" i="4"/>
  <c r="BV66" i="4"/>
  <c r="BU66" i="4"/>
  <c r="BT66" i="4"/>
  <c r="BS66" i="4"/>
  <c r="BR66" i="4"/>
  <c r="BQ66" i="4"/>
  <c r="BP66" i="4"/>
  <c r="BO66" i="4"/>
  <c r="BN66" i="4"/>
  <c r="BM66" i="4"/>
  <c r="BL66" i="4"/>
  <c r="DP65" i="4"/>
  <c r="DO65" i="4"/>
  <c r="DN65" i="4"/>
  <c r="DM65" i="4"/>
  <c r="DL65" i="4"/>
  <c r="DK65" i="4"/>
  <c r="DJ65" i="4"/>
  <c r="DI65" i="4"/>
  <c r="DH65" i="4"/>
  <c r="DG65" i="4"/>
  <c r="DF65" i="4"/>
  <c r="DE65" i="4"/>
  <c r="DD65" i="4"/>
  <c r="DC65" i="4"/>
  <c r="DB65" i="4"/>
  <c r="DA65" i="4"/>
  <c r="CZ65" i="4"/>
  <c r="CY65" i="4"/>
  <c r="CX65" i="4"/>
  <c r="CW65" i="4"/>
  <c r="CV65" i="4"/>
  <c r="CU65" i="4"/>
  <c r="CT65" i="4"/>
  <c r="CS65" i="4"/>
  <c r="CR65" i="4"/>
  <c r="CQ65" i="4"/>
  <c r="CP65" i="4"/>
  <c r="CO65" i="4"/>
  <c r="CN65" i="4"/>
  <c r="CM65" i="4"/>
  <c r="CL65" i="4"/>
  <c r="CK65" i="4"/>
  <c r="CJ65" i="4"/>
  <c r="CI65" i="4"/>
  <c r="CH65" i="4"/>
  <c r="CG65" i="4"/>
  <c r="CF65" i="4"/>
  <c r="CE65" i="4"/>
  <c r="CB65" i="4"/>
  <c r="BX65" i="4"/>
  <c r="BW65" i="4"/>
  <c r="BV65" i="4"/>
  <c r="BU65" i="4"/>
  <c r="BT65" i="4"/>
  <c r="BS65" i="4"/>
  <c r="BR65" i="4"/>
  <c r="BQ65" i="4"/>
  <c r="BP65" i="4"/>
  <c r="BO65" i="4"/>
  <c r="BN65" i="4"/>
  <c r="BM65" i="4"/>
  <c r="BL65" i="4"/>
  <c r="DP64" i="4"/>
  <c r="DO64" i="4"/>
  <c r="DN64" i="4"/>
  <c r="DM64" i="4"/>
  <c r="DL64" i="4"/>
  <c r="DK64" i="4"/>
  <c r="DJ64" i="4"/>
  <c r="DI64" i="4"/>
  <c r="DH64" i="4"/>
  <c r="DG64" i="4"/>
  <c r="DF64" i="4"/>
  <c r="DE64" i="4"/>
  <c r="DD64" i="4"/>
  <c r="DC64" i="4"/>
  <c r="DB64" i="4"/>
  <c r="DA64" i="4"/>
  <c r="CZ64" i="4"/>
  <c r="CY64" i="4"/>
  <c r="CX64" i="4"/>
  <c r="CW64" i="4"/>
  <c r="CV64" i="4"/>
  <c r="CU64" i="4"/>
  <c r="CT64" i="4"/>
  <c r="CS64" i="4"/>
  <c r="CR64" i="4"/>
  <c r="CQ64" i="4"/>
  <c r="CP64" i="4"/>
  <c r="CO64" i="4"/>
  <c r="CN64" i="4"/>
  <c r="CM64" i="4"/>
  <c r="CL64" i="4"/>
  <c r="CK64" i="4"/>
  <c r="CJ64" i="4"/>
  <c r="CI64" i="4"/>
  <c r="CH64" i="4"/>
  <c r="CG64" i="4"/>
  <c r="CF64" i="4"/>
  <c r="CB64" i="4"/>
  <c r="CE64" i="4" s="1"/>
  <c r="CD64" i="4"/>
  <c r="CC64" i="4"/>
  <c r="BX64" i="4"/>
  <c r="BW64" i="4"/>
  <c r="BV64" i="4"/>
  <c r="BU64" i="4"/>
  <c r="BT64" i="4"/>
  <c r="BS64" i="4"/>
  <c r="BR64" i="4"/>
  <c r="BQ64" i="4"/>
  <c r="BP64" i="4"/>
  <c r="BO64" i="4"/>
  <c r="BN64" i="4"/>
  <c r="BM64" i="4"/>
  <c r="BL64" i="4"/>
  <c r="DP63" i="4"/>
  <c r="DO63" i="4"/>
  <c r="DN63" i="4"/>
  <c r="DM63" i="4"/>
  <c r="DL63" i="4"/>
  <c r="DK63" i="4"/>
  <c r="DJ63" i="4"/>
  <c r="DI63" i="4"/>
  <c r="DH63" i="4"/>
  <c r="DG63" i="4"/>
  <c r="DF63" i="4"/>
  <c r="DE63" i="4"/>
  <c r="DD63" i="4"/>
  <c r="DC63" i="4"/>
  <c r="DB63" i="4"/>
  <c r="DA63" i="4"/>
  <c r="CZ63" i="4"/>
  <c r="CY63" i="4"/>
  <c r="CX63" i="4"/>
  <c r="CW63" i="4"/>
  <c r="CV63" i="4"/>
  <c r="CU63" i="4"/>
  <c r="CT63" i="4"/>
  <c r="CS63" i="4"/>
  <c r="CR63" i="4"/>
  <c r="CQ63" i="4"/>
  <c r="CP63" i="4"/>
  <c r="CO63" i="4"/>
  <c r="CN63" i="4"/>
  <c r="CM63" i="4"/>
  <c r="CL63" i="4"/>
  <c r="CK63" i="4"/>
  <c r="CJ63" i="4"/>
  <c r="CI63" i="4"/>
  <c r="CH63" i="4"/>
  <c r="CG63" i="4"/>
  <c r="CF63" i="4"/>
  <c r="CD63" i="4"/>
  <c r="CB63" i="4"/>
  <c r="CE63" i="4" s="1"/>
  <c r="CC63" i="4"/>
  <c r="BX63" i="4"/>
  <c r="BW63" i="4"/>
  <c r="BV63" i="4"/>
  <c r="BU63" i="4"/>
  <c r="BT63" i="4"/>
  <c r="BS63" i="4"/>
  <c r="BR63" i="4"/>
  <c r="BQ63" i="4"/>
  <c r="BP63" i="4"/>
  <c r="BO63" i="4"/>
  <c r="BN63" i="4"/>
  <c r="BM63" i="4"/>
  <c r="BL63" i="4"/>
  <c r="DP62" i="4"/>
  <c r="DO62" i="4"/>
  <c r="DN62" i="4"/>
  <c r="DM62" i="4"/>
  <c r="DL62" i="4"/>
  <c r="DK62" i="4"/>
  <c r="DJ62" i="4"/>
  <c r="DI62" i="4"/>
  <c r="DH62" i="4"/>
  <c r="DG62" i="4"/>
  <c r="DF62" i="4"/>
  <c r="DE62" i="4"/>
  <c r="DD62" i="4"/>
  <c r="DC62" i="4"/>
  <c r="DB62" i="4"/>
  <c r="DA62" i="4"/>
  <c r="CZ62" i="4"/>
  <c r="CY62" i="4"/>
  <c r="CX62" i="4"/>
  <c r="CW62" i="4"/>
  <c r="CV62" i="4"/>
  <c r="CU62" i="4"/>
  <c r="CT62" i="4"/>
  <c r="CS62" i="4"/>
  <c r="CR62" i="4"/>
  <c r="CQ62" i="4"/>
  <c r="CP62" i="4"/>
  <c r="CO62" i="4"/>
  <c r="CN62" i="4"/>
  <c r="CM62" i="4"/>
  <c r="CL62" i="4"/>
  <c r="CK62" i="4"/>
  <c r="CJ62" i="4"/>
  <c r="CI62" i="4"/>
  <c r="CH62" i="4"/>
  <c r="CG62" i="4"/>
  <c r="CF62" i="4"/>
  <c r="CB62" i="4"/>
  <c r="BX62" i="4"/>
  <c r="BW62" i="4"/>
  <c r="BV62" i="4"/>
  <c r="BU62" i="4"/>
  <c r="BT62" i="4"/>
  <c r="BS62" i="4"/>
  <c r="BR62" i="4"/>
  <c r="BQ62" i="4"/>
  <c r="BP62" i="4"/>
  <c r="BO62" i="4"/>
  <c r="BN62" i="4"/>
  <c r="BM62" i="4"/>
  <c r="BL62" i="4"/>
  <c r="DP61" i="4"/>
  <c r="DO61" i="4"/>
  <c r="DN61" i="4"/>
  <c r="DM61" i="4"/>
  <c r="DL61" i="4"/>
  <c r="DK61" i="4"/>
  <c r="DJ61" i="4"/>
  <c r="DI61" i="4"/>
  <c r="DH61" i="4"/>
  <c r="DG61" i="4"/>
  <c r="DF61" i="4"/>
  <c r="DE61" i="4"/>
  <c r="DD61" i="4"/>
  <c r="DC61" i="4"/>
  <c r="DB61" i="4"/>
  <c r="DA61" i="4"/>
  <c r="CZ61" i="4"/>
  <c r="CY61" i="4"/>
  <c r="CX61" i="4"/>
  <c r="CW61" i="4"/>
  <c r="CV61" i="4"/>
  <c r="CU61" i="4"/>
  <c r="CT61" i="4"/>
  <c r="CS61" i="4"/>
  <c r="CR61" i="4"/>
  <c r="CQ61" i="4"/>
  <c r="CP61" i="4"/>
  <c r="CO61" i="4"/>
  <c r="CN61" i="4"/>
  <c r="CM61" i="4"/>
  <c r="CL61" i="4"/>
  <c r="CK61" i="4"/>
  <c r="CJ61" i="4"/>
  <c r="CI61" i="4"/>
  <c r="CH61" i="4"/>
  <c r="CG61" i="4"/>
  <c r="CF61" i="4"/>
  <c r="CE61" i="4"/>
  <c r="CB61" i="4"/>
  <c r="BX61" i="4"/>
  <c r="BW61" i="4"/>
  <c r="BV61" i="4"/>
  <c r="BU61" i="4"/>
  <c r="BT61" i="4"/>
  <c r="BS61" i="4"/>
  <c r="BR61" i="4"/>
  <c r="BQ61" i="4"/>
  <c r="BP61" i="4"/>
  <c r="BO61" i="4"/>
  <c r="BN61" i="4"/>
  <c r="BM61" i="4"/>
  <c r="BL61" i="4"/>
  <c r="DP60" i="4"/>
  <c r="DO60" i="4"/>
  <c r="DN60" i="4"/>
  <c r="DM60" i="4"/>
  <c r="DL60" i="4"/>
  <c r="DK60" i="4"/>
  <c r="DJ60" i="4"/>
  <c r="DI60" i="4"/>
  <c r="DH60" i="4"/>
  <c r="DG60" i="4"/>
  <c r="DF60" i="4"/>
  <c r="DE60" i="4"/>
  <c r="DD60" i="4"/>
  <c r="DC60" i="4"/>
  <c r="DB60" i="4"/>
  <c r="DA60" i="4"/>
  <c r="CZ60" i="4"/>
  <c r="CY60" i="4"/>
  <c r="CX60" i="4"/>
  <c r="CW60" i="4"/>
  <c r="CV60" i="4"/>
  <c r="CU60" i="4"/>
  <c r="CT60" i="4"/>
  <c r="CS60" i="4"/>
  <c r="CR60" i="4"/>
  <c r="CQ60" i="4"/>
  <c r="CP60" i="4"/>
  <c r="CO60" i="4"/>
  <c r="CN60" i="4"/>
  <c r="CM60" i="4"/>
  <c r="CL60" i="4"/>
  <c r="CK60" i="4"/>
  <c r="CJ60" i="4"/>
  <c r="CI60" i="4"/>
  <c r="CH60" i="4"/>
  <c r="CG60" i="4"/>
  <c r="CF60" i="4"/>
  <c r="CB60" i="4"/>
  <c r="CC60" i="4"/>
  <c r="BX60" i="4"/>
  <c r="BW60" i="4"/>
  <c r="BV60" i="4"/>
  <c r="BU60" i="4"/>
  <c r="BT60" i="4"/>
  <c r="BS60" i="4"/>
  <c r="BR60" i="4"/>
  <c r="BQ60" i="4"/>
  <c r="BP60" i="4"/>
  <c r="BO60" i="4"/>
  <c r="BN60" i="4"/>
  <c r="BM60" i="4"/>
  <c r="BL60" i="4"/>
  <c r="DP59" i="4"/>
  <c r="DO59" i="4"/>
  <c r="DN59" i="4"/>
  <c r="DM59" i="4"/>
  <c r="DL59" i="4"/>
  <c r="DK59" i="4"/>
  <c r="DJ59" i="4"/>
  <c r="DI59" i="4"/>
  <c r="DH59" i="4"/>
  <c r="DG59" i="4"/>
  <c r="DF59" i="4"/>
  <c r="DE59" i="4"/>
  <c r="DD59" i="4"/>
  <c r="DC59" i="4"/>
  <c r="DB59" i="4"/>
  <c r="DA59" i="4"/>
  <c r="CZ59" i="4"/>
  <c r="CY59" i="4"/>
  <c r="CX59" i="4"/>
  <c r="CW59" i="4"/>
  <c r="CV59" i="4"/>
  <c r="CU59" i="4"/>
  <c r="CT59" i="4"/>
  <c r="CS59" i="4"/>
  <c r="CR59" i="4"/>
  <c r="CQ59" i="4"/>
  <c r="CP59" i="4"/>
  <c r="CO59" i="4"/>
  <c r="CN59" i="4"/>
  <c r="CM59" i="4"/>
  <c r="CL59" i="4"/>
  <c r="CK59" i="4"/>
  <c r="CJ59" i="4"/>
  <c r="CI59" i="4"/>
  <c r="CH59" i="4"/>
  <c r="CG59" i="4"/>
  <c r="CF59" i="4"/>
  <c r="CB59" i="4"/>
  <c r="CD59" i="4"/>
  <c r="BX59" i="4"/>
  <c r="BW59" i="4"/>
  <c r="BV59" i="4"/>
  <c r="BU59" i="4"/>
  <c r="BT59" i="4"/>
  <c r="BS59" i="4"/>
  <c r="BR59" i="4"/>
  <c r="BQ59" i="4"/>
  <c r="BP59" i="4"/>
  <c r="BO59" i="4"/>
  <c r="BN59" i="4"/>
  <c r="BM59" i="4"/>
  <c r="BL59" i="4"/>
  <c r="DP58" i="4"/>
  <c r="DO58" i="4"/>
  <c r="DN58" i="4"/>
  <c r="DM58" i="4"/>
  <c r="DL58" i="4"/>
  <c r="DK58" i="4"/>
  <c r="DJ58" i="4"/>
  <c r="DI58" i="4"/>
  <c r="DH58" i="4"/>
  <c r="DG58" i="4"/>
  <c r="DF58" i="4"/>
  <c r="DE58" i="4"/>
  <c r="DD58" i="4"/>
  <c r="DC58" i="4"/>
  <c r="DB58" i="4"/>
  <c r="DA58" i="4"/>
  <c r="CZ58" i="4"/>
  <c r="CY58" i="4"/>
  <c r="CX58" i="4"/>
  <c r="CW58" i="4"/>
  <c r="CV58" i="4"/>
  <c r="CU58" i="4"/>
  <c r="CT58" i="4"/>
  <c r="CS58" i="4"/>
  <c r="CR58" i="4"/>
  <c r="CQ58" i="4"/>
  <c r="CP58" i="4"/>
  <c r="CO58" i="4"/>
  <c r="CN58" i="4"/>
  <c r="CM58" i="4"/>
  <c r="CL58" i="4"/>
  <c r="CK58" i="4"/>
  <c r="CJ58" i="4"/>
  <c r="CI58" i="4"/>
  <c r="CH58" i="4"/>
  <c r="CG58" i="4"/>
  <c r="CF58" i="4"/>
  <c r="CB58" i="4"/>
  <c r="BX58" i="4"/>
  <c r="BW58" i="4"/>
  <c r="BV58" i="4"/>
  <c r="BU58" i="4"/>
  <c r="BT58" i="4"/>
  <c r="BS58" i="4"/>
  <c r="BR58" i="4"/>
  <c r="BQ58" i="4"/>
  <c r="BP58" i="4"/>
  <c r="BO58" i="4"/>
  <c r="BN58" i="4"/>
  <c r="BM58" i="4"/>
  <c r="BL58" i="4"/>
  <c r="DP57" i="4"/>
  <c r="DO57" i="4"/>
  <c r="DN57" i="4"/>
  <c r="DM57" i="4"/>
  <c r="DL57" i="4"/>
  <c r="DK57" i="4"/>
  <c r="DJ57" i="4"/>
  <c r="DI57" i="4"/>
  <c r="DH57" i="4"/>
  <c r="DG57" i="4"/>
  <c r="DF57" i="4"/>
  <c r="DE57" i="4"/>
  <c r="DD57" i="4"/>
  <c r="DC57" i="4"/>
  <c r="DB57" i="4"/>
  <c r="DA57" i="4"/>
  <c r="CZ57" i="4"/>
  <c r="CY57" i="4"/>
  <c r="CX57" i="4"/>
  <c r="CW57" i="4"/>
  <c r="CV57" i="4"/>
  <c r="CU57" i="4"/>
  <c r="CT57" i="4"/>
  <c r="CS57" i="4"/>
  <c r="CR57" i="4"/>
  <c r="CQ57" i="4"/>
  <c r="CP57" i="4"/>
  <c r="CO57" i="4"/>
  <c r="CN57" i="4"/>
  <c r="CM57" i="4"/>
  <c r="CL57" i="4"/>
  <c r="CK57" i="4"/>
  <c r="CJ57" i="4"/>
  <c r="CI57" i="4"/>
  <c r="CH57" i="4"/>
  <c r="CG57" i="4"/>
  <c r="CF57" i="4"/>
  <c r="CB57" i="4"/>
  <c r="CE57" i="4" s="1"/>
  <c r="BX57" i="4"/>
  <c r="BW57" i="4"/>
  <c r="BV57" i="4"/>
  <c r="BU57" i="4"/>
  <c r="BT57" i="4"/>
  <c r="BS57" i="4"/>
  <c r="BR57" i="4"/>
  <c r="BQ57" i="4"/>
  <c r="BP57" i="4"/>
  <c r="BO57" i="4"/>
  <c r="BN57" i="4"/>
  <c r="BM57" i="4"/>
  <c r="BL57" i="4"/>
  <c r="DP56" i="4"/>
  <c r="DO56" i="4"/>
  <c r="DN56" i="4"/>
  <c r="DM56" i="4"/>
  <c r="DL56" i="4"/>
  <c r="DK56" i="4"/>
  <c r="DJ56" i="4"/>
  <c r="DI56" i="4"/>
  <c r="DH56" i="4"/>
  <c r="DG56" i="4"/>
  <c r="DF56" i="4"/>
  <c r="DE56" i="4"/>
  <c r="DD56" i="4"/>
  <c r="DC56" i="4"/>
  <c r="DB56" i="4"/>
  <c r="DA56" i="4"/>
  <c r="CZ56" i="4"/>
  <c r="CY56" i="4"/>
  <c r="CX56" i="4"/>
  <c r="CW56" i="4"/>
  <c r="CV56" i="4"/>
  <c r="CU56" i="4"/>
  <c r="CT56" i="4"/>
  <c r="CS56" i="4"/>
  <c r="CR56" i="4"/>
  <c r="CQ56" i="4"/>
  <c r="CP56" i="4"/>
  <c r="CO56" i="4"/>
  <c r="CN56" i="4"/>
  <c r="CM56" i="4"/>
  <c r="CL56" i="4"/>
  <c r="CK56" i="4"/>
  <c r="CJ56" i="4"/>
  <c r="CI56" i="4"/>
  <c r="CH56" i="4"/>
  <c r="CG56" i="4"/>
  <c r="CF56" i="4"/>
  <c r="CB56" i="4"/>
  <c r="CC56" i="4"/>
  <c r="BX56" i="4"/>
  <c r="BW56" i="4"/>
  <c r="BV56" i="4"/>
  <c r="BU56" i="4"/>
  <c r="BT56" i="4"/>
  <c r="BS56" i="4"/>
  <c r="BR56" i="4"/>
  <c r="BQ56" i="4"/>
  <c r="BP56" i="4"/>
  <c r="BO56" i="4"/>
  <c r="BN56" i="4"/>
  <c r="BM56" i="4"/>
  <c r="BL56" i="4"/>
  <c r="DP55" i="4"/>
  <c r="DO55" i="4"/>
  <c r="DN55" i="4"/>
  <c r="DM55" i="4"/>
  <c r="DL55" i="4"/>
  <c r="DK55" i="4"/>
  <c r="DJ55" i="4"/>
  <c r="DI55" i="4"/>
  <c r="DH55" i="4"/>
  <c r="DG55" i="4"/>
  <c r="DF55" i="4"/>
  <c r="DE55" i="4"/>
  <c r="DD55" i="4"/>
  <c r="DC55" i="4"/>
  <c r="DB55" i="4"/>
  <c r="DA55" i="4"/>
  <c r="CZ55" i="4"/>
  <c r="CY55" i="4"/>
  <c r="CX55" i="4"/>
  <c r="CW55" i="4"/>
  <c r="CV55" i="4"/>
  <c r="CU55" i="4"/>
  <c r="CT55" i="4"/>
  <c r="CS55" i="4"/>
  <c r="CR55" i="4"/>
  <c r="CQ55" i="4"/>
  <c r="CP55" i="4"/>
  <c r="CO55" i="4"/>
  <c r="CN55" i="4"/>
  <c r="CM55" i="4"/>
  <c r="CL55" i="4"/>
  <c r="CK55" i="4"/>
  <c r="CJ55" i="4"/>
  <c r="CI55" i="4"/>
  <c r="CH55" i="4"/>
  <c r="CG55" i="4"/>
  <c r="CF55" i="4"/>
  <c r="CB55" i="4"/>
  <c r="CE55" i="4" s="1"/>
  <c r="CD55" i="4"/>
  <c r="BX55" i="4"/>
  <c r="BW55" i="4"/>
  <c r="BV55" i="4"/>
  <c r="BU55" i="4"/>
  <c r="BT55" i="4"/>
  <c r="BS55" i="4"/>
  <c r="BR55" i="4"/>
  <c r="BQ55" i="4"/>
  <c r="BP55" i="4"/>
  <c r="BO55" i="4"/>
  <c r="BN55" i="4"/>
  <c r="BM55" i="4"/>
  <c r="BL55" i="4"/>
  <c r="DP54" i="4"/>
  <c r="DO54" i="4"/>
  <c r="DN54" i="4"/>
  <c r="DM54" i="4"/>
  <c r="DL54" i="4"/>
  <c r="DK54" i="4"/>
  <c r="DJ54" i="4"/>
  <c r="DI54" i="4"/>
  <c r="DH54" i="4"/>
  <c r="DG54" i="4"/>
  <c r="DF54" i="4"/>
  <c r="DE54" i="4"/>
  <c r="DD54" i="4"/>
  <c r="DC54" i="4"/>
  <c r="DB54" i="4"/>
  <c r="DA54" i="4"/>
  <c r="CZ54" i="4"/>
  <c r="CY54" i="4"/>
  <c r="CX54" i="4"/>
  <c r="CW54" i="4"/>
  <c r="CV54" i="4"/>
  <c r="CU54" i="4"/>
  <c r="CT54" i="4"/>
  <c r="CS54" i="4"/>
  <c r="CR54" i="4"/>
  <c r="CQ54" i="4"/>
  <c r="CP54" i="4"/>
  <c r="CO54" i="4"/>
  <c r="CN54" i="4"/>
  <c r="CM54" i="4"/>
  <c r="CL54" i="4"/>
  <c r="CK54" i="4"/>
  <c r="CJ54" i="4"/>
  <c r="CI54" i="4"/>
  <c r="CH54" i="4"/>
  <c r="CG54" i="4"/>
  <c r="CF54" i="4"/>
  <c r="CB54" i="4"/>
  <c r="CE54" i="4"/>
  <c r="BX54" i="4"/>
  <c r="BW54" i="4"/>
  <c r="BV54" i="4"/>
  <c r="BU54" i="4"/>
  <c r="BT54" i="4"/>
  <c r="BS54" i="4"/>
  <c r="BR54" i="4"/>
  <c r="BQ54" i="4"/>
  <c r="BP54" i="4"/>
  <c r="BO54" i="4"/>
  <c r="BN54" i="4"/>
  <c r="BM54" i="4"/>
  <c r="BL54" i="4"/>
  <c r="DP53" i="4"/>
  <c r="DO53" i="4"/>
  <c r="DN53" i="4"/>
  <c r="DM53" i="4"/>
  <c r="DL53" i="4"/>
  <c r="DK53" i="4"/>
  <c r="DJ53" i="4"/>
  <c r="DI53" i="4"/>
  <c r="DH53" i="4"/>
  <c r="DG53" i="4"/>
  <c r="DF53" i="4"/>
  <c r="DE53" i="4"/>
  <c r="DD53" i="4"/>
  <c r="DC53" i="4"/>
  <c r="DB53" i="4"/>
  <c r="DA53" i="4"/>
  <c r="CZ53" i="4"/>
  <c r="CY53" i="4"/>
  <c r="CX53" i="4"/>
  <c r="CW53" i="4"/>
  <c r="CV53" i="4"/>
  <c r="CU53" i="4"/>
  <c r="CT53" i="4"/>
  <c r="CS53" i="4"/>
  <c r="CR53" i="4"/>
  <c r="CQ53" i="4"/>
  <c r="CP53" i="4"/>
  <c r="CO53" i="4"/>
  <c r="CN53" i="4"/>
  <c r="CM53" i="4"/>
  <c r="CL53" i="4"/>
  <c r="CK53" i="4"/>
  <c r="CJ53" i="4"/>
  <c r="CI53" i="4"/>
  <c r="CH53" i="4"/>
  <c r="CG53" i="4"/>
  <c r="CF53" i="4"/>
  <c r="CE53" i="4"/>
  <c r="CB53" i="4"/>
  <c r="CC53" i="4"/>
  <c r="BX53" i="4"/>
  <c r="BW53" i="4"/>
  <c r="BV53" i="4"/>
  <c r="BU53" i="4"/>
  <c r="BT53" i="4"/>
  <c r="BS53" i="4"/>
  <c r="BR53" i="4"/>
  <c r="BQ53" i="4"/>
  <c r="BP53" i="4"/>
  <c r="BO53" i="4"/>
  <c r="BN53" i="4"/>
  <c r="BM53" i="4"/>
  <c r="BL53" i="4"/>
  <c r="DP52" i="4"/>
  <c r="DO52" i="4"/>
  <c r="DN52" i="4"/>
  <c r="DM52" i="4"/>
  <c r="DL52" i="4"/>
  <c r="DK52" i="4"/>
  <c r="DJ52" i="4"/>
  <c r="DI52" i="4"/>
  <c r="DH52" i="4"/>
  <c r="DG52" i="4"/>
  <c r="DF52" i="4"/>
  <c r="DE52" i="4"/>
  <c r="DD52" i="4"/>
  <c r="DC52" i="4"/>
  <c r="DB52" i="4"/>
  <c r="DA52" i="4"/>
  <c r="CZ52" i="4"/>
  <c r="CY52" i="4"/>
  <c r="CX52" i="4"/>
  <c r="CW52" i="4"/>
  <c r="CV52" i="4"/>
  <c r="CU52" i="4"/>
  <c r="CT52" i="4"/>
  <c r="CS52" i="4"/>
  <c r="CR52" i="4"/>
  <c r="CQ52" i="4"/>
  <c r="CP52" i="4"/>
  <c r="CO52" i="4"/>
  <c r="CN52" i="4"/>
  <c r="CM52" i="4"/>
  <c r="CL52" i="4"/>
  <c r="CK52" i="4"/>
  <c r="CJ52" i="4"/>
  <c r="CI52" i="4"/>
  <c r="CH52" i="4"/>
  <c r="CG52" i="4"/>
  <c r="CF52" i="4"/>
  <c r="CB52" i="4"/>
  <c r="CC52" i="4"/>
  <c r="BX52" i="4"/>
  <c r="BW52" i="4"/>
  <c r="BV52" i="4"/>
  <c r="BU52" i="4"/>
  <c r="BT52" i="4"/>
  <c r="BS52" i="4"/>
  <c r="BR52" i="4"/>
  <c r="BQ52" i="4"/>
  <c r="BP52" i="4"/>
  <c r="BO52" i="4"/>
  <c r="BN52" i="4"/>
  <c r="BM52" i="4"/>
  <c r="BL52" i="4"/>
  <c r="DP51" i="4"/>
  <c r="DO51" i="4"/>
  <c r="DN51" i="4"/>
  <c r="DM51" i="4"/>
  <c r="DL51" i="4"/>
  <c r="DK51" i="4"/>
  <c r="DJ51" i="4"/>
  <c r="DI51" i="4"/>
  <c r="DH51" i="4"/>
  <c r="DG51" i="4"/>
  <c r="DF51" i="4"/>
  <c r="DE51" i="4"/>
  <c r="DD51" i="4"/>
  <c r="DC51" i="4"/>
  <c r="DB51" i="4"/>
  <c r="DA51" i="4"/>
  <c r="CZ51" i="4"/>
  <c r="CY51" i="4"/>
  <c r="CX51" i="4"/>
  <c r="CW51" i="4"/>
  <c r="CV51" i="4"/>
  <c r="CU51" i="4"/>
  <c r="CT51" i="4"/>
  <c r="CS51" i="4"/>
  <c r="CR51" i="4"/>
  <c r="CQ51" i="4"/>
  <c r="CP51" i="4"/>
  <c r="CO51" i="4"/>
  <c r="CN51" i="4"/>
  <c r="CM51" i="4"/>
  <c r="CL51" i="4"/>
  <c r="CK51" i="4"/>
  <c r="CJ51" i="4"/>
  <c r="CI51" i="4"/>
  <c r="CH51" i="4"/>
  <c r="CG51" i="4"/>
  <c r="CF51" i="4"/>
  <c r="CB51" i="4"/>
  <c r="CD51" i="4"/>
  <c r="BX51" i="4"/>
  <c r="BW51" i="4"/>
  <c r="BV51" i="4"/>
  <c r="BU51" i="4"/>
  <c r="BT51" i="4"/>
  <c r="BS51" i="4"/>
  <c r="BR51" i="4"/>
  <c r="BQ51" i="4"/>
  <c r="BP51" i="4"/>
  <c r="BO51" i="4"/>
  <c r="BN51" i="4"/>
  <c r="BM51" i="4"/>
  <c r="BL51" i="4"/>
  <c r="DP50" i="4"/>
  <c r="DO50" i="4"/>
  <c r="DN50" i="4"/>
  <c r="DM50" i="4"/>
  <c r="DL50" i="4"/>
  <c r="DK50" i="4"/>
  <c r="DJ50" i="4"/>
  <c r="DI50" i="4"/>
  <c r="DH50" i="4"/>
  <c r="DG50" i="4"/>
  <c r="DF50" i="4"/>
  <c r="DE50" i="4"/>
  <c r="DD50" i="4"/>
  <c r="DC50" i="4"/>
  <c r="DB50" i="4"/>
  <c r="DA50" i="4"/>
  <c r="CZ50" i="4"/>
  <c r="CY50" i="4"/>
  <c r="CX50" i="4"/>
  <c r="CW50" i="4"/>
  <c r="CV50" i="4"/>
  <c r="CU50" i="4"/>
  <c r="CT50" i="4"/>
  <c r="CS50" i="4"/>
  <c r="CR50" i="4"/>
  <c r="CQ50" i="4"/>
  <c r="CP50" i="4"/>
  <c r="CO50" i="4"/>
  <c r="CN50" i="4"/>
  <c r="CM50" i="4"/>
  <c r="CL50" i="4"/>
  <c r="CK50" i="4"/>
  <c r="CJ50" i="4"/>
  <c r="CI50" i="4"/>
  <c r="CH50" i="4"/>
  <c r="CG50" i="4"/>
  <c r="CF50" i="4"/>
  <c r="CB50" i="4"/>
  <c r="BX50" i="4"/>
  <c r="BW50" i="4"/>
  <c r="BV50" i="4"/>
  <c r="BU50" i="4"/>
  <c r="BT50" i="4"/>
  <c r="BS50" i="4"/>
  <c r="BR50" i="4"/>
  <c r="BQ50" i="4"/>
  <c r="BP50" i="4"/>
  <c r="BO50" i="4"/>
  <c r="BN50" i="4"/>
  <c r="BM50" i="4"/>
  <c r="BL50" i="4"/>
  <c r="DP49" i="4"/>
  <c r="DO49" i="4"/>
  <c r="DN49" i="4"/>
  <c r="DM49" i="4"/>
  <c r="DL49" i="4"/>
  <c r="DK49" i="4"/>
  <c r="DJ49" i="4"/>
  <c r="DI49" i="4"/>
  <c r="DH49" i="4"/>
  <c r="DG49" i="4"/>
  <c r="DF49" i="4"/>
  <c r="DE49" i="4"/>
  <c r="DD49" i="4"/>
  <c r="DC49" i="4"/>
  <c r="DB49" i="4"/>
  <c r="DA49" i="4"/>
  <c r="CZ49" i="4"/>
  <c r="CY49" i="4"/>
  <c r="CX49" i="4"/>
  <c r="CW49" i="4"/>
  <c r="CV49" i="4"/>
  <c r="CU49" i="4"/>
  <c r="CT49" i="4"/>
  <c r="CS49" i="4"/>
  <c r="CR49" i="4"/>
  <c r="CQ49" i="4"/>
  <c r="CP49" i="4"/>
  <c r="CO49" i="4"/>
  <c r="CN49" i="4"/>
  <c r="CM49" i="4"/>
  <c r="CL49" i="4"/>
  <c r="CK49" i="4"/>
  <c r="CJ49" i="4"/>
  <c r="CI49" i="4"/>
  <c r="CH49" i="4"/>
  <c r="CG49" i="4"/>
  <c r="CF49" i="4"/>
  <c r="CB49" i="4"/>
  <c r="CD49" i="4"/>
  <c r="CC49" i="4"/>
  <c r="BX49" i="4"/>
  <c r="BW49" i="4"/>
  <c r="BV49" i="4"/>
  <c r="BU49" i="4"/>
  <c r="BT49" i="4"/>
  <c r="BS49" i="4"/>
  <c r="BR49" i="4"/>
  <c r="BQ49" i="4"/>
  <c r="BP49" i="4"/>
  <c r="BO49" i="4"/>
  <c r="BN49" i="4"/>
  <c r="BM49" i="4"/>
  <c r="BL49" i="4"/>
  <c r="DP48" i="4"/>
  <c r="DO48" i="4"/>
  <c r="DN48" i="4"/>
  <c r="DM48" i="4"/>
  <c r="DL48" i="4"/>
  <c r="DK48" i="4"/>
  <c r="DJ48" i="4"/>
  <c r="DI48" i="4"/>
  <c r="DH48" i="4"/>
  <c r="DG48" i="4"/>
  <c r="DF48" i="4"/>
  <c r="DE48" i="4"/>
  <c r="DD48" i="4"/>
  <c r="DC48" i="4"/>
  <c r="DB48" i="4"/>
  <c r="DA48" i="4"/>
  <c r="CZ48" i="4"/>
  <c r="CY48" i="4"/>
  <c r="CX48" i="4"/>
  <c r="CW48" i="4"/>
  <c r="CV48" i="4"/>
  <c r="CU48" i="4"/>
  <c r="CT48" i="4"/>
  <c r="CS48" i="4"/>
  <c r="CR48" i="4"/>
  <c r="CQ48" i="4"/>
  <c r="CP48" i="4"/>
  <c r="CO48" i="4"/>
  <c r="CN48" i="4"/>
  <c r="CM48" i="4"/>
  <c r="CL48" i="4"/>
  <c r="CK48" i="4"/>
  <c r="CJ48" i="4"/>
  <c r="CI48" i="4"/>
  <c r="CH48" i="4"/>
  <c r="CG48" i="4"/>
  <c r="CF48" i="4"/>
  <c r="CE48" i="4"/>
  <c r="CB48" i="4"/>
  <c r="CD48" i="4"/>
  <c r="CC48" i="4"/>
  <c r="BX48" i="4"/>
  <c r="BW48" i="4"/>
  <c r="BV48" i="4"/>
  <c r="BU48" i="4"/>
  <c r="BT48" i="4"/>
  <c r="BS48" i="4"/>
  <c r="BR48" i="4"/>
  <c r="BQ48" i="4"/>
  <c r="BP48" i="4"/>
  <c r="BO48" i="4"/>
  <c r="BN48" i="4"/>
  <c r="BM48" i="4"/>
  <c r="BL48" i="4"/>
  <c r="DP47" i="4"/>
  <c r="DO47" i="4"/>
  <c r="DN47" i="4"/>
  <c r="DM47" i="4"/>
  <c r="DL47" i="4"/>
  <c r="DK47" i="4"/>
  <c r="DJ47" i="4"/>
  <c r="DI47" i="4"/>
  <c r="DH47" i="4"/>
  <c r="DG47" i="4"/>
  <c r="DF47" i="4"/>
  <c r="DE47" i="4"/>
  <c r="DD47" i="4"/>
  <c r="DC47" i="4"/>
  <c r="DB47" i="4"/>
  <c r="DA47" i="4"/>
  <c r="CZ47" i="4"/>
  <c r="CY47" i="4"/>
  <c r="CX47" i="4"/>
  <c r="CW47" i="4"/>
  <c r="CV47" i="4"/>
  <c r="CU47" i="4"/>
  <c r="CT47" i="4"/>
  <c r="CS47" i="4"/>
  <c r="CR47" i="4"/>
  <c r="CQ47" i="4"/>
  <c r="CP47" i="4"/>
  <c r="CO47" i="4"/>
  <c r="CN47" i="4"/>
  <c r="CM47" i="4"/>
  <c r="CL47" i="4"/>
  <c r="CK47" i="4"/>
  <c r="CJ47" i="4"/>
  <c r="CI47" i="4"/>
  <c r="CH47" i="4"/>
  <c r="CG47" i="4"/>
  <c r="CF47" i="4"/>
  <c r="CD47" i="4"/>
  <c r="CB47" i="4"/>
  <c r="CC47" i="4"/>
  <c r="BX47" i="4"/>
  <c r="BW47" i="4"/>
  <c r="BV47" i="4"/>
  <c r="BU47" i="4"/>
  <c r="BT47" i="4"/>
  <c r="BS47" i="4"/>
  <c r="BR47" i="4"/>
  <c r="BQ47" i="4"/>
  <c r="BP47" i="4"/>
  <c r="BO47" i="4"/>
  <c r="BN47" i="4"/>
  <c r="BM47" i="4"/>
  <c r="BL47" i="4"/>
  <c r="DP46" i="4"/>
  <c r="DO46" i="4"/>
  <c r="DN46" i="4"/>
  <c r="DM46" i="4"/>
  <c r="DL46" i="4"/>
  <c r="DK46" i="4"/>
  <c r="DJ46" i="4"/>
  <c r="DI46" i="4"/>
  <c r="DH46" i="4"/>
  <c r="DG46" i="4"/>
  <c r="DF46" i="4"/>
  <c r="DE46" i="4"/>
  <c r="DD46" i="4"/>
  <c r="DC46" i="4"/>
  <c r="DB46" i="4"/>
  <c r="DA46" i="4"/>
  <c r="CZ46" i="4"/>
  <c r="CY46" i="4"/>
  <c r="CX46" i="4"/>
  <c r="CW46" i="4"/>
  <c r="CV46" i="4"/>
  <c r="CU46" i="4"/>
  <c r="CT46" i="4"/>
  <c r="CS46" i="4"/>
  <c r="CR46" i="4"/>
  <c r="CQ46" i="4"/>
  <c r="CP46" i="4"/>
  <c r="CO46" i="4"/>
  <c r="CN46" i="4"/>
  <c r="CM46" i="4"/>
  <c r="CL46" i="4"/>
  <c r="CK46" i="4"/>
  <c r="CJ46" i="4"/>
  <c r="CI46" i="4"/>
  <c r="CH46" i="4"/>
  <c r="CG46" i="4"/>
  <c r="CF46" i="4"/>
  <c r="CE46" i="4"/>
  <c r="CB46" i="4"/>
  <c r="BX46" i="4"/>
  <c r="BW46" i="4"/>
  <c r="BV46" i="4"/>
  <c r="BU46" i="4"/>
  <c r="BT46" i="4"/>
  <c r="BS46" i="4"/>
  <c r="BR46" i="4"/>
  <c r="BQ46" i="4"/>
  <c r="BP46" i="4"/>
  <c r="BO46" i="4"/>
  <c r="BN46" i="4"/>
  <c r="BM46" i="4"/>
  <c r="BL46" i="4"/>
  <c r="DP45" i="4"/>
  <c r="DO45" i="4"/>
  <c r="DN45" i="4"/>
  <c r="DM45" i="4"/>
  <c r="DL45" i="4"/>
  <c r="DK45" i="4"/>
  <c r="DJ45" i="4"/>
  <c r="DI45" i="4"/>
  <c r="DH45" i="4"/>
  <c r="DG45" i="4"/>
  <c r="DF45" i="4"/>
  <c r="DE45" i="4"/>
  <c r="DD45" i="4"/>
  <c r="DC45" i="4"/>
  <c r="DB45" i="4"/>
  <c r="DA45" i="4"/>
  <c r="CZ45" i="4"/>
  <c r="CY45" i="4"/>
  <c r="CX45" i="4"/>
  <c r="CW45" i="4"/>
  <c r="CV45" i="4"/>
  <c r="CU45" i="4"/>
  <c r="CT45" i="4"/>
  <c r="CS45" i="4"/>
  <c r="CR45" i="4"/>
  <c r="CQ45" i="4"/>
  <c r="CP45" i="4"/>
  <c r="CO45" i="4"/>
  <c r="CN45" i="4"/>
  <c r="CM45" i="4"/>
  <c r="CL45" i="4"/>
  <c r="CK45" i="4"/>
  <c r="CJ45" i="4"/>
  <c r="CI45" i="4"/>
  <c r="CH45" i="4"/>
  <c r="CG45" i="4"/>
  <c r="CF45" i="4"/>
  <c r="CB45" i="4"/>
  <c r="CD45" i="4"/>
  <c r="CC45" i="4"/>
  <c r="BX45" i="4"/>
  <c r="BW45" i="4"/>
  <c r="BV45" i="4"/>
  <c r="BU45" i="4"/>
  <c r="BT45" i="4"/>
  <c r="BS45" i="4"/>
  <c r="BR45" i="4"/>
  <c r="BQ45" i="4"/>
  <c r="BP45" i="4"/>
  <c r="BO45" i="4"/>
  <c r="BN45" i="4"/>
  <c r="BM45" i="4"/>
  <c r="BL45" i="4"/>
  <c r="DP44" i="4"/>
  <c r="DO44" i="4"/>
  <c r="DN44" i="4"/>
  <c r="DM44" i="4"/>
  <c r="DL44" i="4"/>
  <c r="DK44" i="4"/>
  <c r="DJ44" i="4"/>
  <c r="DI44" i="4"/>
  <c r="DH44" i="4"/>
  <c r="DG44" i="4"/>
  <c r="DF44" i="4"/>
  <c r="DE44" i="4"/>
  <c r="DD44" i="4"/>
  <c r="DC44" i="4"/>
  <c r="DB44" i="4"/>
  <c r="DA44" i="4"/>
  <c r="CZ44" i="4"/>
  <c r="CY44" i="4"/>
  <c r="CX44" i="4"/>
  <c r="CW44" i="4"/>
  <c r="CV44" i="4"/>
  <c r="CU44" i="4"/>
  <c r="CT44" i="4"/>
  <c r="CS44" i="4"/>
  <c r="CR44" i="4"/>
  <c r="CQ44" i="4"/>
  <c r="CP44" i="4"/>
  <c r="CO44" i="4"/>
  <c r="CN44" i="4"/>
  <c r="CM44" i="4"/>
  <c r="CL44" i="4"/>
  <c r="CK44" i="4"/>
  <c r="CJ44" i="4"/>
  <c r="CI44" i="4"/>
  <c r="CH44" i="4"/>
  <c r="CG44" i="4"/>
  <c r="CF44" i="4"/>
  <c r="CB44" i="4"/>
  <c r="CE44" i="4" s="1"/>
  <c r="CD44" i="4"/>
  <c r="CC44" i="4"/>
  <c r="BX44" i="4"/>
  <c r="BW44" i="4"/>
  <c r="BV44" i="4"/>
  <c r="BU44" i="4"/>
  <c r="BT44" i="4"/>
  <c r="BS44" i="4"/>
  <c r="BR44" i="4"/>
  <c r="BQ44" i="4"/>
  <c r="BP44" i="4"/>
  <c r="BO44" i="4"/>
  <c r="BN44" i="4"/>
  <c r="BM44" i="4"/>
  <c r="BL44" i="4"/>
  <c r="DP43" i="4"/>
  <c r="DO43" i="4"/>
  <c r="DN43" i="4"/>
  <c r="DM43" i="4"/>
  <c r="DL43" i="4"/>
  <c r="DK43" i="4"/>
  <c r="DJ43" i="4"/>
  <c r="DI43" i="4"/>
  <c r="DH43" i="4"/>
  <c r="DG43" i="4"/>
  <c r="DF43" i="4"/>
  <c r="DE43" i="4"/>
  <c r="DD43" i="4"/>
  <c r="DC43" i="4"/>
  <c r="DB43" i="4"/>
  <c r="DA43" i="4"/>
  <c r="CZ43" i="4"/>
  <c r="CY43" i="4"/>
  <c r="CX43" i="4"/>
  <c r="CW43" i="4"/>
  <c r="CV43" i="4"/>
  <c r="CU43" i="4"/>
  <c r="CT43" i="4"/>
  <c r="CS43" i="4"/>
  <c r="CR43" i="4"/>
  <c r="CQ43" i="4"/>
  <c r="CP43" i="4"/>
  <c r="CO43" i="4"/>
  <c r="CN43" i="4"/>
  <c r="CM43" i="4"/>
  <c r="CL43" i="4"/>
  <c r="CK43" i="4"/>
  <c r="CJ43" i="4"/>
  <c r="CI43" i="4"/>
  <c r="CH43" i="4"/>
  <c r="CG43" i="4"/>
  <c r="CF43" i="4"/>
  <c r="CD43" i="4"/>
  <c r="CB43" i="4"/>
  <c r="CE43" i="4" s="1"/>
  <c r="CC43" i="4"/>
  <c r="BX43" i="4"/>
  <c r="BW43" i="4"/>
  <c r="BV43" i="4"/>
  <c r="BU43" i="4"/>
  <c r="BT43" i="4"/>
  <c r="BS43" i="4"/>
  <c r="BR43" i="4"/>
  <c r="BQ43" i="4"/>
  <c r="BP43" i="4"/>
  <c r="BO43" i="4"/>
  <c r="BN43" i="4"/>
  <c r="BM43" i="4"/>
  <c r="BL43" i="4"/>
  <c r="DP42" i="4"/>
  <c r="DO42" i="4"/>
  <c r="DN42" i="4"/>
  <c r="DM42" i="4"/>
  <c r="DL42" i="4"/>
  <c r="DK42" i="4"/>
  <c r="DJ42" i="4"/>
  <c r="DI42" i="4"/>
  <c r="DH42" i="4"/>
  <c r="DG42" i="4"/>
  <c r="DF42" i="4"/>
  <c r="DE42" i="4"/>
  <c r="DD42" i="4"/>
  <c r="DC42" i="4"/>
  <c r="DB42" i="4"/>
  <c r="DA42" i="4"/>
  <c r="CZ42" i="4"/>
  <c r="CY42" i="4"/>
  <c r="CX42" i="4"/>
  <c r="CW42" i="4"/>
  <c r="CV42" i="4"/>
  <c r="CU42" i="4"/>
  <c r="CT42" i="4"/>
  <c r="CS42" i="4"/>
  <c r="CR42" i="4"/>
  <c r="CQ42" i="4"/>
  <c r="CP42" i="4"/>
  <c r="CO42" i="4"/>
  <c r="CN42" i="4"/>
  <c r="CM42" i="4"/>
  <c r="CL42" i="4"/>
  <c r="CK42" i="4"/>
  <c r="CJ42" i="4"/>
  <c r="CI42" i="4"/>
  <c r="CH42" i="4"/>
  <c r="CG42" i="4"/>
  <c r="CF42" i="4"/>
  <c r="CB42" i="4"/>
  <c r="CD42" i="4"/>
  <c r="BX42" i="4"/>
  <c r="BW42" i="4"/>
  <c r="BV42" i="4"/>
  <c r="BU42" i="4"/>
  <c r="BT42" i="4"/>
  <c r="BS42" i="4"/>
  <c r="BR42" i="4"/>
  <c r="BQ42" i="4"/>
  <c r="BP42" i="4"/>
  <c r="BO42" i="4"/>
  <c r="BN42" i="4"/>
  <c r="BM42" i="4"/>
  <c r="BL42" i="4"/>
  <c r="DP41" i="4"/>
  <c r="DO41" i="4"/>
  <c r="DN41" i="4"/>
  <c r="DM41" i="4"/>
  <c r="DL41" i="4"/>
  <c r="DK41" i="4"/>
  <c r="DJ41" i="4"/>
  <c r="DI41" i="4"/>
  <c r="DH41" i="4"/>
  <c r="DG41" i="4"/>
  <c r="DF41" i="4"/>
  <c r="DE41" i="4"/>
  <c r="DD41" i="4"/>
  <c r="DC41" i="4"/>
  <c r="DB41" i="4"/>
  <c r="DA41" i="4"/>
  <c r="CZ41" i="4"/>
  <c r="CY41" i="4"/>
  <c r="CX41" i="4"/>
  <c r="CW41" i="4"/>
  <c r="CV41" i="4"/>
  <c r="CU41" i="4"/>
  <c r="CT41" i="4"/>
  <c r="CS41" i="4"/>
  <c r="CR41" i="4"/>
  <c r="CQ41" i="4"/>
  <c r="CP41" i="4"/>
  <c r="CO41" i="4"/>
  <c r="CN41" i="4"/>
  <c r="CM41" i="4"/>
  <c r="CL41" i="4"/>
  <c r="CK41" i="4"/>
  <c r="CJ41" i="4"/>
  <c r="CI41" i="4"/>
  <c r="CH41" i="4"/>
  <c r="CG41" i="4"/>
  <c r="CF41" i="4"/>
  <c r="CB41" i="4"/>
  <c r="CC41" i="4"/>
  <c r="BX41" i="4"/>
  <c r="BW41" i="4"/>
  <c r="BV41" i="4"/>
  <c r="BU41" i="4"/>
  <c r="BT41" i="4"/>
  <c r="BS41" i="4"/>
  <c r="BR41" i="4"/>
  <c r="BQ41" i="4"/>
  <c r="BP41" i="4"/>
  <c r="BO41" i="4"/>
  <c r="BN41" i="4"/>
  <c r="BM41" i="4"/>
  <c r="BL41" i="4"/>
  <c r="DP40" i="4"/>
  <c r="DO40" i="4"/>
  <c r="DN40" i="4"/>
  <c r="DM40" i="4"/>
  <c r="DL40" i="4"/>
  <c r="DK40" i="4"/>
  <c r="DJ40" i="4"/>
  <c r="DI40" i="4"/>
  <c r="DH40" i="4"/>
  <c r="DG40" i="4"/>
  <c r="DF40" i="4"/>
  <c r="DE40" i="4"/>
  <c r="DD40" i="4"/>
  <c r="DC40" i="4"/>
  <c r="DB40" i="4"/>
  <c r="DA40" i="4"/>
  <c r="CZ40" i="4"/>
  <c r="CY40" i="4"/>
  <c r="CX40" i="4"/>
  <c r="CW40" i="4"/>
  <c r="CV40" i="4"/>
  <c r="CU40" i="4"/>
  <c r="CT40" i="4"/>
  <c r="CS40" i="4"/>
  <c r="CR40" i="4"/>
  <c r="CQ40" i="4"/>
  <c r="CP40" i="4"/>
  <c r="CO40" i="4"/>
  <c r="CN40" i="4"/>
  <c r="CM40" i="4"/>
  <c r="CL40" i="4"/>
  <c r="CK40" i="4"/>
  <c r="CJ40" i="4"/>
  <c r="CI40" i="4"/>
  <c r="CH40" i="4"/>
  <c r="CG40" i="4"/>
  <c r="CF40" i="4"/>
  <c r="CB40" i="4"/>
  <c r="CE40" i="4" s="1"/>
  <c r="CC40" i="4"/>
  <c r="BX40" i="4"/>
  <c r="BW40" i="4"/>
  <c r="BV40" i="4"/>
  <c r="BU40" i="4"/>
  <c r="BT40" i="4"/>
  <c r="BS40" i="4"/>
  <c r="BR40" i="4"/>
  <c r="BQ40" i="4"/>
  <c r="BP40" i="4"/>
  <c r="BO40" i="4"/>
  <c r="BN40" i="4"/>
  <c r="BM40" i="4"/>
  <c r="BL40" i="4"/>
  <c r="DP39" i="4"/>
  <c r="DO39" i="4"/>
  <c r="DN39" i="4"/>
  <c r="DM39" i="4"/>
  <c r="DL39" i="4"/>
  <c r="DK39" i="4"/>
  <c r="DJ39" i="4"/>
  <c r="DI39" i="4"/>
  <c r="DH39" i="4"/>
  <c r="DG39" i="4"/>
  <c r="DF39" i="4"/>
  <c r="DE39" i="4"/>
  <c r="DD39" i="4"/>
  <c r="DC39" i="4"/>
  <c r="DB39" i="4"/>
  <c r="DA39" i="4"/>
  <c r="CZ39" i="4"/>
  <c r="CY39" i="4"/>
  <c r="CX39" i="4"/>
  <c r="CW39" i="4"/>
  <c r="CV39" i="4"/>
  <c r="CU39" i="4"/>
  <c r="CT39" i="4"/>
  <c r="CS39" i="4"/>
  <c r="CR39" i="4"/>
  <c r="CQ39" i="4"/>
  <c r="CP39" i="4"/>
  <c r="CO39" i="4"/>
  <c r="CN39" i="4"/>
  <c r="CM39" i="4"/>
  <c r="CL39" i="4"/>
  <c r="CK39" i="4"/>
  <c r="CJ39" i="4"/>
  <c r="CI39" i="4"/>
  <c r="CH39" i="4"/>
  <c r="CG39" i="4"/>
  <c r="CF39" i="4"/>
  <c r="CB39" i="4"/>
  <c r="CE39" i="4" s="1"/>
  <c r="CD39" i="4"/>
  <c r="BX39" i="4"/>
  <c r="BW39" i="4"/>
  <c r="BV39" i="4"/>
  <c r="BU39" i="4"/>
  <c r="BT39" i="4"/>
  <c r="BS39" i="4"/>
  <c r="BR39" i="4"/>
  <c r="BQ39" i="4"/>
  <c r="BP39" i="4"/>
  <c r="BO39" i="4"/>
  <c r="BN39" i="4"/>
  <c r="BM39" i="4"/>
  <c r="BL39" i="4"/>
  <c r="DP38" i="4"/>
  <c r="DO38" i="4"/>
  <c r="DN38" i="4"/>
  <c r="DM38" i="4"/>
  <c r="DL38" i="4"/>
  <c r="DK38" i="4"/>
  <c r="DJ38" i="4"/>
  <c r="DI38" i="4"/>
  <c r="DH38" i="4"/>
  <c r="DG38" i="4"/>
  <c r="DF38" i="4"/>
  <c r="DE38" i="4"/>
  <c r="DD38" i="4"/>
  <c r="DC38" i="4"/>
  <c r="DB38" i="4"/>
  <c r="DA38" i="4"/>
  <c r="CZ38" i="4"/>
  <c r="CY38" i="4"/>
  <c r="CX38" i="4"/>
  <c r="CW38" i="4"/>
  <c r="CV38" i="4"/>
  <c r="CU38" i="4"/>
  <c r="CT38" i="4"/>
  <c r="CS38" i="4"/>
  <c r="CR38" i="4"/>
  <c r="CQ38" i="4"/>
  <c r="CP38" i="4"/>
  <c r="CO38" i="4"/>
  <c r="CN38" i="4"/>
  <c r="CM38" i="4"/>
  <c r="CL38" i="4"/>
  <c r="CK38" i="4"/>
  <c r="CJ38" i="4"/>
  <c r="CI38" i="4"/>
  <c r="CH38" i="4"/>
  <c r="CG38" i="4"/>
  <c r="CF38" i="4"/>
  <c r="CD38" i="4"/>
  <c r="CB38" i="4"/>
  <c r="BX38" i="4"/>
  <c r="BW38" i="4"/>
  <c r="BV38" i="4"/>
  <c r="BU38" i="4"/>
  <c r="BT38" i="4"/>
  <c r="BS38" i="4"/>
  <c r="BR38" i="4"/>
  <c r="BQ38" i="4"/>
  <c r="BP38" i="4"/>
  <c r="BO38" i="4"/>
  <c r="BN38" i="4"/>
  <c r="BM38" i="4"/>
  <c r="BL38" i="4"/>
  <c r="DP37" i="4"/>
  <c r="DO37" i="4"/>
  <c r="DN37" i="4"/>
  <c r="DM37" i="4"/>
  <c r="DL37" i="4"/>
  <c r="DK37" i="4"/>
  <c r="DJ37" i="4"/>
  <c r="DI37" i="4"/>
  <c r="DH37" i="4"/>
  <c r="DG37" i="4"/>
  <c r="DF37" i="4"/>
  <c r="DE37" i="4"/>
  <c r="DD37" i="4"/>
  <c r="DC37" i="4"/>
  <c r="DB37" i="4"/>
  <c r="DA37" i="4"/>
  <c r="CZ37" i="4"/>
  <c r="CY37" i="4"/>
  <c r="CX37" i="4"/>
  <c r="CW37" i="4"/>
  <c r="CV37" i="4"/>
  <c r="CU37" i="4"/>
  <c r="CT37" i="4"/>
  <c r="CS37" i="4"/>
  <c r="CR37" i="4"/>
  <c r="CQ37" i="4"/>
  <c r="CP37" i="4"/>
  <c r="CO37" i="4"/>
  <c r="CN37" i="4"/>
  <c r="CM37" i="4"/>
  <c r="CL37" i="4"/>
  <c r="CK37" i="4"/>
  <c r="CJ37" i="4"/>
  <c r="CI37" i="4"/>
  <c r="CH37" i="4"/>
  <c r="CG37" i="4"/>
  <c r="CF37" i="4"/>
  <c r="CB37" i="4"/>
  <c r="CC37" i="4"/>
  <c r="BX37" i="4"/>
  <c r="BW37" i="4"/>
  <c r="BV37" i="4"/>
  <c r="BU37" i="4"/>
  <c r="BT37" i="4"/>
  <c r="BS37" i="4"/>
  <c r="BR37" i="4"/>
  <c r="BQ37" i="4"/>
  <c r="BP37" i="4"/>
  <c r="BO37" i="4"/>
  <c r="BN37" i="4"/>
  <c r="BM37" i="4"/>
  <c r="BL37" i="4"/>
  <c r="DP36" i="4"/>
  <c r="DO36" i="4"/>
  <c r="DN36" i="4"/>
  <c r="DM36" i="4"/>
  <c r="DL36" i="4"/>
  <c r="DK36" i="4"/>
  <c r="DJ36" i="4"/>
  <c r="DI36" i="4"/>
  <c r="DH36" i="4"/>
  <c r="DG36" i="4"/>
  <c r="DF36" i="4"/>
  <c r="DE36" i="4"/>
  <c r="DD36" i="4"/>
  <c r="DC36" i="4"/>
  <c r="DB36" i="4"/>
  <c r="DA36" i="4"/>
  <c r="CZ36" i="4"/>
  <c r="CY36" i="4"/>
  <c r="CX36" i="4"/>
  <c r="CW36" i="4"/>
  <c r="CV36" i="4"/>
  <c r="CU36" i="4"/>
  <c r="CT36" i="4"/>
  <c r="CS36" i="4"/>
  <c r="CR36" i="4"/>
  <c r="CQ36" i="4"/>
  <c r="CP36" i="4"/>
  <c r="CO36" i="4"/>
  <c r="CN36" i="4"/>
  <c r="CM36" i="4"/>
  <c r="CL36" i="4"/>
  <c r="CK36" i="4"/>
  <c r="CJ36" i="4"/>
  <c r="CI36" i="4"/>
  <c r="CH36" i="4"/>
  <c r="CG36" i="4"/>
  <c r="CF36" i="4"/>
  <c r="CB36" i="4"/>
  <c r="CE36" i="4" s="1"/>
  <c r="CD36" i="4"/>
  <c r="CC36" i="4"/>
  <c r="BX36" i="4"/>
  <c r="BW36" i="4"/>
  <c r="BV36" i="4"/>
  <c r="BU36" i="4"/>
  <c r="BT36" i="4"/>
  <c r="BS36" i="4"/>
  <c r="BR36" i="4"/>
  <c r="BQ36" i="4"/>
  <c r="BP36" i="4"/>
  <c r="BO36" i="4"/>
  <c r="BN36" i="4"/>
  <c r="BM36" i="4"/>
  <c r="BL36" i="4"/>
  <c r="DP35" i="4"/>
  <c r="DO35" i="4"/>
  <c r="DN35" i="4"/>
  <c r="DM35" i="4"/>
  <c r="DL35" i="4"/>
  <c r="DK35" i="4"/>
  <c r="DJ35" i="4"/>
  <c r="DI35" i="4"/>
  <c r="DH35" i="4"/>
  <c r="DG35" i="4"/>
  <c r="DF35" i="4"/>
  <c r="DE35" i="4"/>
  <c r="DD35" i="4"/>
  <c r="DC35" i="4"/>
  <c r="DB35" i="4"/>
  <c r="DA35" i="4"/>
  <c r="CZ35" i="4"/>
  <c r="CY35" i="4"/>
  <c r="CX35" i="4"/>
  <c r="CW35" i="4"/>
  <c r="CV35" i="4"/>
  <c r="CU35" i="4"/>
  <c r="CT35" i="4"/>
  <c r="CS35" i="4"/>
  <c r="CR35" i="4"/>
  <c r="CQ35" i="4"/>
  <c r="CP35" i="4"/>
  <c r="CO35" i="4"/>
  <c r="CN35" i="4"/>
  <c r="CM35" i="4"/>
  <c r="CL35" i="4"/>
  <c r="CK35" i="4"/>
  <c r="CJ35" i="4"/>
  <c r="CI35" i="4"/>
  <c r="CH35" i="4"/>
  <c r="CG35" i="4"/>
  <c r="CF35" i="4"/>
  <c r="CD35" i="4"/>
  <c r="CB35" i="4"/>
  <c r="CE35" i="4" s="1"/>
  <c r="CC35" i="4"/>
  <c r="BX35" i="4"/>
  <c r="BW35" i="4"/>
  <c r="BV35" i="4"/>
  <c r="BU35" i="4"/>
  <c r="BT35" i="4"/>
  <c r="BS35" i="4"/>
  <c r="BR35" i="4"/>
  <c r="BQ35" i="4"/>
  <c r="BP35" i="4"/>
  <c r="BO35" i="4"/>
  <c r="BN35" i="4"/>
  <c r="BM35" i="4"/>
  <c r="BL35" i="4"/>
  <c r="DP34" i="4"/>
  <c r="DO34" i="4"/>
  <c r="DN34" i="4"/>
  <c r="DM34" i="4"/>
  <c r="DL34" i="4"/>
  <c r="DK34" i="4"/>
  <c r="DJ34" i="4"/>
  <c r="DI34" i="4"/>
  <c r="DH34" i="4"/>
  <c r="DG34" i="4"/>
  <c r="DF34" i="4"/>
  <c r="DE34" i="4"/>
  <c r="DD34" i="4"/>
  <c r="DC34" i="4"/>
  <c r="DB34" i="4"/>
  <c r="DA34" i="4"/>
  <c r="CZ34" i="4"/>
  <c r="CY34" i="4"/>
  <c r="CX34" i="4"/>
  <c r="CW34" i="4"/>
  <c r="CV34" i="4"/>
  <c r="CU34" i="4"/>
  <c r="CT34" i="4"/>
  <c r="CS34" i="4"/>
  <c r="CR34" i="4"/>
  <c r="CQ34" i="4"/>
  <c r="CP34" i="4"/>
  <c r="CO34" i="4"/>
  <c r="CN34" i="4"/>
  <c r="CM34" i="4"/>
  <c r="CL34" i="4"/>
  <c r="CK34" i="4"/>
  <c r="CJ34" i="4"/>
  <c r="CI34" i="4"/>
  <c r="CH34" i="4"/>
  <c r="CG34" i="4"/>
  <c r="CF34" i="4"/>
  <c r="CB34" i="4"/>
  <c r="BX34" i="4"/>
  <c r="BW34" i="4"/>
  <c r="BV34" i="4"/>
  <c r="BU34" i="4"/>
  <c r="BT34" i="4"/>
  <c r="BS34" i="4"/>
  <c r="BR34" i="4"/>
  <c r="BQ34" i="4"/>
  <c r="BP34" i="4"/>
  <c r="BO34" i="4"/>
  <c r="BN34" i="4"/>
  <c r="BM34" i="4"/>
  <c r="BL34" i="4"/>
  <c r="DP33" i="4"/>
  <c r="DO33" i="4"/>
  <c r="DN33" i="4"/>
  <c r="DM33" i="4"/>
  <c r="DL33" i="4"/>
  <c r="DK33" i="4"/>
  <c r="DJ33" i="4"/>
  <c r="DI33" i="4"/>
  <c r="DH33" i="4"/>
  <c r="DG33" i="4"/>
  <c r="DF33" i="4"/>
  <c r="DE33" i="4"/>
  <c r="DD33" i="4"/>
  <c r="DC33" i="4"/>
  <c r="DB33" i="4"/>
  <c r="DA33" i="4"/>
  <c r="CZ33" i="4"/>
  <c r="CY33" i="4"/>
  <c r="CX33" i="4"/>
  <c r="CW33" i="4"/>
  <c r="CV33" i="4"/>
  <c r="CU33" i="4"/>
  <c r="CT33" i="4"/>
  <c r="CS33" i="4"/>
  <c r="CR33" i="4"/>
  <c r="CQ33" i="4"/>
  <c r="CP33" i="4"/>
  <c r="CO33" i="4"/>
  <c r="CN33" i="4"/>
  <c r="CM33" i="4"/>
  <c r="CL33" i="4"/>
  <c r="CK33" i="4"/>
  <c r="CJ33" i="4"/>
  <c r="CI33" i="4"/>
  <c r="CH33" i="4"/>
  <c r="CG33" i="4"/>
  <c r="CF33" i="4"/>
  <c r="CB33" i="4"/>
  <c r="CC33" i="4"/>
  <c r="BX33" i="4"/>
  <c r="BW33" i="4"/>
  <c r="BV33" i="4"/>
  <c r="BU33" i="4"/>
  <c r="BT33" i="4"/>
  <c r="BS33" i="4"/>
  <c r="BR33" i="4"/>
  <c r="BQ33" i="4"/>
  <c r="BP33" i="4"/>
  <c r="BO33" i="4"/>
  <c r="BN33" i="4"/>
  <c r="BM33" i="4"/>
  <c r="BL33" i="4"/>
  <c r="DP32" i="4"/>
  <c r="DO32" i="4"/>
  <c r="DN32" i="4"/>
  <c r="DM32" i="4"/>
  <c r="DL32" i="4"/>
  <c r="DK32" i="4"/>
  <c r="DJ32" i="4"/>
  <c r="DI32" i="4"/>
  <c r="DH32" i="4"/>
  <c r="DG32" i="4"/>
  <c r="DF32" i="4"/>
  <c r="DE32" i="4"/>
  <c r="DD32" i="4"/>
  <c r="DC32" i="4"/>
  <c r="DB32" i="4"/>
  <c r="DA32" i="4"/>
  <c r="CZ32" i="4"/>
  <c r="CY32" i="4"/>
  <c r="CX32" i="4"/>
  <c r="CW32" i="4"/>
  <c r="CV32" i="4"/>
  <c r="CU32" i="4"/>
  <c r="CT32" i="4"/>
  <c r="CS32" i="4"/>
  <c r="CR32" i="4"/>
  <c r="CQ32" i="4"/>
  <c r="CP32" i="4"/>
  <c r="CO32" i="4"/>
  <c r="CN32" i="4"/>
  <c r="CM32" i="4"/>
  <c r="CL32" i="4"/>
  <c r="CK32" i="4"/>
  <c r="CJ32" i="4"/>
  <c r="CI32" i="4"/>
  <c r="CH32" i="4"/>
  <c r="CG32" i="4"/>
  <c r="CF32" i="4"/>
  <c r="CB32" i="4"/>
  <c r="CE32" i="4" s="1"/>
  <c r="CC32" i="4"/>
  <c r="BX32" i="4"/>
  <c r="BW32" i="4"/>
  <c r="BV32" i="4"/>
  <c r="BU32" i="4"/>
  <c r="BT32" i="4"/>
  <c r="BS32" i="4"/>
  <c r="BR32" i="4"/>
  <c r="BQ32" i="4"/>
  <c r="BP32" i="4"/>
  <c r="BO32" i="4"/>
  <c r="BN32" i="4"/>
  <c r="BM32" i="4"/>
  <c r="BL32" i="4"/>
  <c r="DP31" i="4"/>
  <c r="DO31" i="4"/>
  <c r="DN31" i="4"/>
  <c r="DM31" i="4"/>
  <c r="DL31" i="4"/>
  <c r="DK31" i="4"/>
  <c r="DJ31" i="4"/>
  <c r="DI31" i="4"/>
  <c r="DH31" i="4"/>
  <c r="DG31" i="4"/>
  <c r="DF31" i="4"/>
  <c r="DE31" i="4"/>
  <c r="DD31" i="4"/>
  <c r="DC31" i="4"/>
  <c r="DB31" i="4"/>
  <c r="DA31" i="4"/>
  <c r="CZ31" i="4"/>
  <c r="CY31" i="4"/>
  <c r="CX31" i="4"/>
  <c r="CW31" i="4"/>
  <c r="CV31" i="4"/>
  <c r="CU31" i="4"/>
  <c r="CT31" i="4"/>
  <c r="CS31" i="4"/>
  <c r="CR31" i="4"/>
  <c r="CQ31" i="4"/>
  <c r="CP31" i="4"/>
  <c r="CO31" i="4"/>
  <c r="CN31" i="4"/>
  <c r="CM31" i="4"/>
  <c r="CL31" i="4"/>
  <c r="CK31" i="4"/>
  <c r="CJ31" i="4"/>
  <c r="CI31" i="4"/>
  <c r="CH31" i="4"/>
  <c r="CG31" i="4"/>
  <c r="CF31" i="4"/>
  <c r="CB31" i="4"/>
  <c r="CE31" i="4" s="1"/>
  <c r="CC31" i="4"/>
  <c r="BX31" i="4"/>
  <c r="BW31" i="4"/>
  <c r="BV31" i="4"/>
  <c r="BU31" i="4"/>
  <c r="BT31" i="4"/>
  <c r="BS31" i="4"/>
  <c r="BR31" i="4"/>
  <c r="BQ31" i="4"/>
  <c r="BP31" i="4"/>
  <c r="BO31" i="4"/>
  <c r="BN31" i="4"/>
  <c r="BM31" i="4"/>
  <c r="BL31" i="4"/>
  <c r="DP30" i="4"/>
  <c r="DO30" i="4"/>
  <c r="DN30" i="4"/>
  <c r="DM30" i="4"/>
  <c r="DL30" i="4"/>
  <c r="DK30" i="4"/>
  <c r="DJ30" i="4"/>
  <c r="DI30" i="4"/>
  <c r="DH30" i="4"/>
  <c r="DG30" i="4"/>
  <c r="DF30" i="4"/>
  <c r="DE30" i="4"/>
  <c r="DD30" i="4"/>
  <c r="DC30" i="4"/>
  <c r="DB30" i="4"/>
  <c r="DA30" i="4"/>
  <c r="CZ30" i="4"/>
  <c r="CY30" i="4"/>
  <c r="CX30" i="4"/>
  <c r="CW30" i="4"/>
  <c r="CV30" i="4"/>
  <c r="CU30" i="4"/>
  <c r="CT30" i="4"/>
  <c r="CS30" i="4"/>
  <c r="CR30" i="4"/>
  <c r="CQ30" i="4"/>
  <c r="CP30" i="4"/>
  <c r="CO30" i="4"/>
  <c r="CN30" i="4"/>
  <c r="CM30" i="4"/>
  <c r="CL30" i="4"/>
  <c r="CK30" i="4"/>
  <c r="CJ30" i="4"/>
  <c r="CI30" i="4"/>
  <c r="CH30" i="4"/>
  <c r="CG30" i="4"/>
  <c r="CF30" i="4"/>
  <c r="CD30" i="4"/>
  <c r="CB30" i="4"/>
  <c r="BX30" i="4"/>
  <c r="BW30" i="4"/>
  <c r="BV30" i="4"/>
  <c r="BU30" i="4"/>
  <c r="BT30" i="4"/>
  <c r="BS30" i="4"/>
  <c r="BR30" i="4"/>
  <c r="BQ30" i="4"/>
  <c r="BP30" i="4"/>
  <c r="BO30" i="4"/>
  <c r="BN30" i="4"/>
  <c r="BM30" i="4"/>
  <c r="BL30" i="4"/>
  <c r="DP29" i="4"/>
  <c r="DO29" i="4"/>
  <c r="DN29" i="4"/>
  <c r="DM29" i="4"/>
  <c r="DL29" i="4"/>
  <c r="DK29" i="4"/>
  <c r="DJ29" i="4"/>
  <c r="DI29" i="4"/>
  <c r="DH29" i="4"/>
  <c r="DG29" i="4"/>
  <c r="DF29" i="4"/>
  <c r="DE29" i="4"/>
  <c r="DD29" i="4"/>
  <c r="DC29" i="4"/>
  <c r="DB29" i="4"/>
  <c r="DA29" i="4"/>
  <c r="CZ29" i="4"/>
  <c r="CY29" i="4"/>
  <c r="CX29" i="4"/>
  <c r="CW29" i="4"/>
  <c r="CV29" i="4"/>
  <c r="CU29" i="4"/>
  <c r="CT29" i="4"/>
  <c r="CS29" i="4"/>
  <c r="CR29" i="4"/>
  <c r="CQ29" i="4"/>
  <c r="CP29" i="4"/>
  <c r="CO29" i="4"/>
  <c r="CN29" i="4"/>
  <c r="CM29" i="4"/>
  <c r="CL29" i="4"/>
  <c r="CK29" i="4"/>
  <c r="CJ29" i="4"/>
  <c r="CI29" i="4"/>
  <c r="CH29" i="4"/>
  <c r="CG29" i="4"/>
  <c r="CF29" i="4"/>
  <c r="CB29" i="4"/>
  <c r="CC29" i="4"/>
  <c r="BX29" i="4"/>
  <c r="BW29" i="4"/>
  <c r="BV29" i="4"/>
  <c r="BU29" i="4"/>
  <c r="BT29" i="4"/>
  <c r="BS29" i="4"/>
  <c r="BR29" i="4"/>
  <c r="BQ29" i="4"/>
  <c r="BP29" i="4"/>
  <c r="BO29" i="4"/>
  <c r="BN29" i="4"/>
  <c r="BM29" i="4"/>
  <c r="BL29" i="4"/>
  <c r="DP28" i="4"/>
  <c r="DO28" i="4"/>
  <c r="DN28" i="4"/>
  <c r="DM28" i="4"/>
  <c r="DL28" i="4"/>
  <c r="DK28" i="4"/>
  <c r="DJ28" i="4"/>
  <c r="DI28" i="4"/>
  <c r="DH28" i="4"/>
  <c r="DG28" i="4"/>
  <c r="DF28" i="4"/>
  <c r="DE28" i="4"/>
  <c r="DD28" i="4"/>
  <c r="DC28" i="4"/>
  <c r="DB28" i="4"/>
  <c r="DA28" i="4"/>
  <c r="CZ28" i="4"/>
  <c r="CY28" i="4"/>
  <c r="CX28" i="4"/>
  <c r="CW28" i="4"/>
  <c r="CV28" i="4"/>
  <c r="CU28" i="4"/>
  <c r="CT28" i="4"/>
  <c r="CS28" i="4"/>
  <c r="CR28" i="4"/>
  <c r="CQ28" i="4"/>
  <c r="CP28" i="4"/>
  <c r="CO28" i="4"/>
  <c r="CN28" i="4"/>
  <c r="CM28" i="4"/>
  <c r="CL28" i="4"/>
  <c r="CK28" i="4"/>
  <c r="CJ28" i="4"/>
  <c r="CI28" i="4"/>
  <c r="CH28" i="4"/>
  <c r="CG28" i="4"/>
  <c r="CF28" i="4"/>
  <c r="CB28" i="4"/>
  <c r="CE28" i="4" s="1"/>
  <c r="CD28" i="4"/>
  <c r="CC28" i="4"/>
  <c r="BX28" i="4"/>
  <c r="BW28" i="4"/>
  <c r="BV28" i="4"/>
  <c r="BU28" i="4"/>
  <c r="BT28" i="4"/>
  <c r="BS28" i="4"/>
  <c r="BR28" i="4"/>
  <c r="BQ28" i="4"/>
  <c r="BP28" i="4"/>
  <c r="BO28" i="4"/>
  <c r="BN28" i="4"/>
  <c r="BM28" i="4"/>
  <c r="BL28" i="4"/>
  <c r="DP27" i="4"/>
  <c r="DO27" i="4"/>
  <c r="DN27" i="4"/>
  <c r="DM27" i="4"/>
  <c r="DL27" i="4"/>
  <c r="DK27" i="4"/>
  <c r="DJ27" i="4"/>
  <c r="DI27" i="4"/>
  <c r="DH27" i="4"/>
  <c r="DG27" i="4"/>
  <c r="DF27" i="4"/>
  <c r="DE27" i="4"/>
  <c r="DD27" i="4"/>
  <c r="DC27" i="4"/>
  <c r="DB27" i="4"/>
  <c r="DA27" i="4"/>
  <c r="CZ27" i="4"/>
  <c r="CY27" i="4"/>
  <c r="CX27" i="4"/>
  <c r="CW27" i="4"/>
  <c r="CV27" i="4"/>
  <c r="CU27" i="4"/>
  <c r="CT27" i="4"/>
  <c r="CS27" i="4"/>
  <c r="CR27" i="4"/>
  <c r="CQ27" i="4"/>
  <c r="CP27" i="4"/>
  <c r="CO27" i="4"/>
  <c r="CN27" i="4"/>
  <c r="CM27" i="4"/>
  <c r="CL27" i="4"/>
  <c r="CK27" i="4"/>
  <c r="CJ27" i="4"/>
  <c r="CI27" i="4"/>
  <c r="CH27" i="4"/>
  <c r="CG27" i="4"/>
  <c r="CF27" i="4"/>
  <c r="CD27" i="4"/>
  <c r="CB27" i="4"/>
  <c r="CE27" i="4" s="1"/>
  <c r="CC27" i="4"/>
  <c r="BX27" i="4"/>
  <c r="BW27" i="4"/>
  <c r="BV27" i="4"/>
  <c r="BU27" i="4"/>
  <c r="BT27" i="4"/>
  <c r="BS27" i="4"/>
  <c r="BR27" i="4"/>
  <c r="BQ27" i="4"/>
  <c r="BP27" i="4"/>
  <c r="BO27" i="4"/>
  <c r="BN27" i="4"/>
  <c r="BM27" i="4"/>
  <c r="BL27" i="4"/>
  <c r="DP26" i="4"/>
  <c r="DO26" i="4"/>
  <c r="DN26" i="4"/>
  <c r="DM26" i="4"/>
  <c r="DL26" i="4"/>
  <c r="DK26" i="4"/>
  <c r="DJ26" i="4"/>
  <c r="DI26" i="4"/>
  <c r="DH26" i="4"/>
  <c r="DG26" i="4"/>
  <c r="DF26" i="4"/>
  <c r="DE26" i="4"/>
  <c r="DD26" i="4"/>
  <c r="DC26" i="4"/>
  <c r="DB26" i="4"/>
  <c r="DA26" i="4"/>
  <c r="CZ26" i="4"/>
  <c r="CY26" i="4"/>
  <c r="CX26" i="4"/>
  <c r="CW26" i="4"/>
  <c r="CV26" i="4"/>
  <c r="CU26" i="4"/>
  <c r="CT26" i="4"/>
  <c r="CS26" i="4"/>
  <c r="CR26" i="4"/>
  <c r="CQ26" i="4"/>
  <c r="CP26" i="4"/>
  <c r="CO26" i="4"/>
  <c r="CN26" i="4"/>
  <c r="CM26" i="4"/>
  <c r="CL26" i="4"/>
  <c r="CK26" i="4"/>
  <c r="CJ26" i="4"/>
  <c r="CI26" i="4"/>
  <c r="CH26" i="4"/>
  <c r="CG26" i="4"/>
  <c r="CF26" i="4"/>
  <c r="CB26" i="4"/>
  <c r="BX26" i="4"/>
  <c r="BW26" i="4"/>
  <c r="BV26" i="4"/>
  <c r="BU26" i="4"/>
  <c r="BT26" i="4"/>
  <c r="BS26" i="4"/>
  <c r="BR26" i="4"/>
  <c r="BQ26" i="4"/>
  <c r="BP26" i="4"/>
  <c r="BO26" i="4"/>
  <c r="BN26" i="4"/>
  <c r="BM26" i="4"/>
  <c r="BL26" i="4"/>
  <c r="DP25" i="4"/>
  <c r="DO25" i="4"/>
  <c r="DN25" i="4"/>
  <c r="DM25" i="4"/>
  <c r="DL25" i="4"/>
  <c r="DK25" i="4"/>
  <c r="DJ25" i="4"/>
  <c r="DI25" i="4"/>
  <c r="DH25" i="4"/>
  <c r="DG25" i="4"/>
  <c r="DF25" i="4"/>
  <c r="DE25" i="4"/>
  <c r="DD25" i="4"/>
  <c r="DC25" i="4"/>
  <c r="DB25" i="4"/>
  <c r="DA25" i="4"/>
  <c r="CZ25" i="4"/>
  <c r="CY25" i="4"/>
  <c r="CX25" i="4"/>
  <c r="CW25" i="4"/>
  <c r="CV25" i="4"/>
  <c r="CU25" i="4"/>
  <c r="CT25" i="4"/>
  <c r="CS25" i="4"/>
  <c r="CR25" i="4"/>
  <c r="CQ25" i="4"/>
  <c r="CP25" i="4"/>
  <c r="CO25" i="4"/>
  <c r="CN25" i="4"/>
  <c r="CM25" i="4"/>
  <c r="CL25" i="4"/>
  <c r="CK25" i="4"/>
  <c r="CJ25" i="4"/>
  <c r="CI25" i="4"/>
  <c r="CH25" i="4"/>
  <c r="CG25" i="4"/>
  <c r="CF25" i="4"/>
  <c r="CB25" i="4"/>
  <c r="CD25" i="4"/>
  <c r="CC25" i="4"/>
  <c r="BX25" i="4"/>
  <c r="BW25" i="4"/>
  <c r="BV25" i="4"/>
  <c r="BU25" i="4"/>
  <c r="BT25" i="4"/>
  <c r="BS25" i="4"/>
  <c r="BR25" i="4"/>
  <c r="BQ25" i="4"/>
  <c r="BP25" i="4"/>
  <c r="BO25" i="4"/>
  <c r="BN25" i="4"/>
  <c r="BM25" i="4"/>
  <c r="BL25" i="4"/>
  <c r="DP24" i="4"/>
  <c r="DO24" i="4"/>
  <c r="DN24" i="4"/>
  <c r="DM24" i="4"/>
  <c r="DL24" i="4"/>
  <c r="DK24" i="4"/>
  <c r="DJ24" i="4"/>
  <c r="DI24" i="4"/>
  <c r="DH24" i="4"/>
  <c r="DG24" i="4"/>
  <c r="DF24" i="4"/>
  <c r="DE24" i="4"/>
  <c r="DD24" i="4"/>
  <c r="DC24" i="4"/>
  <c r="DB24" i="4"/>
  <c r="DA24" i="4"/>
  <c r="CZ24" i="4"/>
  <c r="CY24" i="4"/>
  <c r="CX24" i="4"/>
  <c r="CW24" i="4"/>
  <c r="CV24" i="4"/>
  <c r="CU24" i="4"/>
  <c r="CT24" i="4"/>
  <c r="CS24" i="4"/>
  <c r="CR24" i="4"/>
  <c r="CQ24" i="4"/>
  <c r="CP24" i="4"/>
  <c r="CO24" i="4"/>
  <c r="CN24" i="4"/>
  <c r="CM24" i="4"/>
  <c r="CL24" i="4"/>
  <c r="CK24" i="4"/>
  <c r="CJ24" i="4"/>
  <c r="CI24" i="4"/>
  <c r="CH24" i="4"/>
  <c r="CG24" i="4"/>
  <c r="CF24" i="4"/>
  <c r="CB24" i="4"/>
  <c r="CE24" i="4" s="1"/>
  <c r="CC24" i="4"/>
  <c r="BX24" i="4"/>
  <c r="BW24" i="4"/>
  <c r="BV24" i="4"/>
  <c r="BU24" i="4"/>
  <c r="BT24" i="4"/>
  <c r="BS24" i="4"/>
  <c r="BR24" i="4"/>
  <c r="BQ24" i="4"/>
  <c r="BP24" i="4"/>
  <c r="BO24" i="4"/>
  <c r="BN24" i="4"/>
  <c r="BM24" i="4"/>
  <c r="BL24" i="4"/>
  <c r="DP23" i="4"/>
  <c r="DO23" i="4"/>
  <c r="DN23" i="4"/>
  <c r="DM23" i="4"/>
  <c r="DL23" i="4"/>
  <c r="DK23" i="4"/>
  <c r="DJ23" i="4"/>
  <c r="DI23" i="4"/>
  <c r="DH23" i="4"/>
  <c r="DG23" i="4"/>
  <c r="DF23" i="4"/>
  <c r="DE23" i="4"/>
  <c r="DD23" i="4"/>
  <c r="DC23" i="4"/>
  <c r="DB23" i="4"/>
  <c r="DA23" i="4"/>
  <c r="CZ23" i="4"/>
  <c r="CY23" i="4"/>
  <c r="CX23" i="4"/>
  <c r="CW23" i="4"/>
  <c r="CV23" i="4"/>
  <c r="CU23" i="4"/>
  <c r="CT23" i="4"/>
  <c r="CS23" i="4"/>
  <c r="CR23" i="4"/>
  <c r="CQ23" i="4"/>
  <c r="CP23" i="4"/>
  <c r="CO23" i="4"/>
  <c r="CN23" i="4"/>
  <c r="CM23" i="4"/>
  <c r="CL23" i="4"/>
  <c r="CK23" i="4"/>
  <c r="CJ23" i="4"/>
  <c r="CI23" i="4"/>
  <c r="CH23" i="4"/>
  <c r="CG23" i="4"/>
  <c r="CF23" i="4"/>
  <c r="CB23" i="4"/>
  <c r="CE23" i="4" s="1"/>
  <c r="CC23" i="4"/>
  <c r="BX23" i="4"/>
  <c r="BW23" i="4"/>
  <c r="BV23" i="4"/>
  <c r="BU23" i="4"/>
  <c r="BT23" i="4"/>
  <c r="BS23" i="4"/>
  <c r="BR23" i="4"/>
  <c r="BQ23" i="4"/>
  <c r="BP23" i="4"/>
  <c r="BO23" i="4"/>
  <c r="BN23" i="4"/>
  <c r="BM23" i="4"/>
  <c r="BL23" i="4"/>
  <c r="DP22" i="4"/>
  <c r="DO22" i="4"/>
  <c r="DN22" i="4"/>
  <c r="DM22" i="4"/>
  <c r="DL22" i="4"/>
  <c r="DK22" i="4"/>
  <c r="DJ22" i="4"/>
  <c r="DI22" i="4"/>
  <c r="DH22" i="4"/>
  <c r="DG22" i="4"/>
  <c r="DF22" i="4"/>
  <c r="DE22" i="4"/>
  <c r="DD22" i="4"/>
  <c r="DC22" i="4"/>
  <c r="DB22" i="4"/>
  <c r="DA22" i="4"/>
  <c r="CZ22" i="4"/>
  <c r="CY22" i="4"/>
  <c r="CX22" i="4"/>
  <c r="CW22" i="4"/>
  <c r="CV22" i="4"/>
  <c r="CU22" i="4"/>
  <c r="CT22" i="4"/>
  <c r="CS22" i="4"/>
  <c r="CR22" i="4"/>
  <c r="CQ22" i="4"/>
  <c r="CP22" i="4"/>
  <c r="CO22" i="4"/>
  <c r="CN22" i="4"/>
  <c r="CM22" i="4"/>
  <c r="CL22" i="4"/>
  <c r="CK22" i="4"/>
  <c r="CJ22" i="4"/>
  <c r="CI22" i="4"/>
  <c r="CH22" i="4"/>
  <c r="CG22" i="4"/>
  <c r="CF22" i="4"/>
  <c r="CD22" i="4"/>
  <c r="CB22" i="4"/>
  <c r="BX22" i="4"/>
  <c r="BW22" i="4"/>
  <c r="BV22" i="4"/>
  <c r="BU22" i="4"/>
  <c r="BT22" i="4"/>
  <c r="BS22" i="4"/>
  <c r="BR22" i="4"/>
  <c r="BQ22" i="4"/>
  <c r="BP22" i="4"/>
  <c r="BO22" i="4"/>
  <c r="BN22" i="4"/>
  <c r="BM22" i="4"/>
  <c r="BL22" i="4"/>
  <c r="DP21" i="4"/>
  <c r="DO21" i="4"/>
  <c r="DN21" i="4"/>
  <c r="DM21" i="4"/>
  <c r="DL21" i="4"/>
  <c r="DK21" i="4"/>
  <c r="DJ21" i="4"/>
  <c r="DI21" i="4"/>
  <c r="DH21" i="4"/>
  <c r="DG21" i="4"/>
  <c r="DF21" i="4"/>
  <c r="DE21" i="4"/>
  <c r="DD21" i="4"/>
  <c r="DC21" i="4"/>
  <c r="DB21" i="4"/>
  <c r="DA21" i="4"/>
  <c r="CZ21" i="4"/>
  <c r="CY21" i="4"/>
  <c r="CX21" i="4"/>
  <c r="CW21" i="4"/>
  <c r="CV21" i="4"/>
  <c r="CU21" i="4"/>
  <c r="CT21" i="4"/>
  <c r="CS21" i="4"/>
  <c r="CR21" i="4"/>
  <c r="CQ21" i="4"/>
  <c r="CP21" i="4"/>
  <c r="CO21" i="4"/>
  <c r="CN21" i="4"/>
  <c r="CM21" i="4"/>
  <c r="CL21" i="4"/>
  <c r="CK21" i="4"/>
  <c r="CJ21" i="4"/>
  <c r="CI21" i="4"/>
  <c r="CH21" i="4"/>
  <c r="CG21" i="4"/>
  <c r="CF21" i="4"/>
  <c r="CB21" i="4"/>
  <c r="CC21" i="4"/>
  <c r="BX21" i="4"/>
  <c r="BW21" i="4"/>
  <c r="BV21" i="4"/>
  <c r="BU21" i="4"/>
  <c r="BT21" i="4"/>
  <c r="BS21" i="4"/>
  <c r="BR21" i="4"/>
  <c r="BQ21" i="4"/>
  <c r="BP21" i="4"/>
  <c r="BO21" i="4"/>
  <c r="BN21" i="4"/>
  <c r="BM21" i="4"/>
  <c r="BL21" i="4"/>
  <c r="DP20" i="4"/>
  <c r="DO20" i="4"/>
  <c r="DN20" i="4"/>
  <c r="DM20" i="4"/>
  <c r="DL20" i="4"/>
  <c r="DK20" i="4"/>
  <c r="DJ20" i="4"/>
  <c r="DI20" i="4"/>
  <c r="DH20" i="4"/>
  <c r="DG20" i="4"/>
  <c r="DF20" i="4"/>
  <c r="DE20" i="4"/>
  <c r="DD20" i="4"/>
  <c r="DC20" i="4"/>
  <c r="DB20" i="4"/>
  <c r="DA20" i="4"/>
  <c r="CZ20" i="4"/>
  <c r="CY20" i="4"/>
  <c r="CX20" i="4"/>
  <c r="CW20" i="4"/>
  <c r="CV20" i="4"/>
  <c r="CU20" i="4"/>
  <c r="CT20" i="4"/>
  <c r="CS20" i="4"/>
  <c r="CR20" i="4"/>
  <c r="CQ20" i="4"/>
  <c r="CP20" i="4"/>
  <c r="CO20" i="4"/>
  <c r="CN20" i="4"/>
  <c r="CM20" i="4"/>
  <c r="CL20" i="4"/>
  <c r="CK20" i="4"/>
  <c r="CJ20" i="4"/>
  <c r="CI20" i="4"/>
  <c r="CH20" i="4"/>
  <c r="CG20" i="4"/>
  <c r="CF20" i="4"/>
  <c r="CB20" i="4"/>
  <c r="CE20" i="4" s="1"/>
  <c r="CD20" i="4"/>
  <c r="CC20" i="4"/>
  <c r="BX20" i="4"/>
  <c r="BW20" i="4"/>
  <c r="BV20" i="4"/>
  <c r="BU20" i="4"/>
  <c r="BT20" i="4"/>
  <c r="BS20" i="4"/>
  <c r="BR20" i="4"/>
  <c r="BQ20" i="4"/>
  <c r="BP20" i="4"/>
  <c r="BO20" i="4"/>
  <c r="BN20" i="4"/>
  <c r="BM20" i="4"/>
  <c r="BL20" i="4"/>
  <c r="DP19" i="4"/>
  <c r="DO19" i="4"/>
  <c r="DN19" i="4"/>
  <c r="DM19" i="4"/>
  <c r="DL19" i="4"/>
  <c r="DK19" i="4"/>
  <c r="DJ19" i="4"/>
  <c r="DI19" i="4"/>
  <c r="DH19" i="4"/>
  <c r="DG19" i="4"/>
  <c r="DF19" i="4"/>
  <c r="DE19" i="4"/>
  <c r="DD19" i="4"/>
  <c r="DC19" i="4"/>
  <c r="DB19" i="4"/>
  <c r="DA19" i="4"/>
  <c r="CZ19" i="4"/>
  <c r="CY19" i="4"/>
  <c r="CX19" i="4"/>
  <c r="CW19" i="4"/>
  <c r="CV19" i="4"/>
  <c r="CU19" i="4"/>
  <c r="CT19" i="4"/>
  <c r="CS19" i="4"/>
  <c r="CR19" i="4"/>
  <c r="CQ19" i="4"/>
  <c r="CP19" i="4"/>
  <c r="CO19" i="4"/>
  <c r="CN19" i="4"/>
  <c r="CM19" i="4"/>
  <c r="CL19" i="4"/>
  <c r="CK19" i="4"/>
  <c r="CJ19" i="4"/>
  <c r="CI19" i="4"/>
  <c r="CH19" i="4"/>
  <c r="CG19" i="4"/>
  <c r="CF19" i="4"/>
  <c r="CD19" i="4"/>
  <c r="CB19" i="4"/>
  <c r="CE19" i="4" s="1"/>
  <c r="CC19" i="4"/>
  <c r="BX19" i="4"/>
  <c r="BW19" i="4"/>
  <c r="BV19" i="4"/>
  <c r="BU19" i="4"/>
  <c r="BT19" i="4"/>
  <c r="BS19" i="4"/>
  <c r="BR19" i="4"/>
  <c r="BQ19" i="4"/>
  <c r="BP19" i="4"/>
  <c r="BO19" i="4"/>
  <c r="BN19" i="4"/>
  <c r="BM19" i="4"/>
  <c r="BL19" i="4"/>
  <c r="DP18" i="4"/>
  <c r="DO18" i="4"/>
  <c r="DN18" i="4"/>
  <c r="DM18" i="4"/>
  <c r="DL18" i="4"/>
  <c r="DK18" i="4"/>
  <c r="DJ18" i="4"/>
  <c r="DI18" i="4"/>
  <c r="DH18" i="4"/>
  <c r="DG18" i="4"/>
  <c r="DF18" i="4"/>
  <c r="DE18" i="4"/>
  <c r="DD18" i="4"/>
  <c r="DC18" i="4"/>
  <c r="DB18" i="4"/>
  <c r="DA18" i="4"/>
  <c r="CZ18" i="4"/>
  <c r="CY18" i="4"/>
  <c r="CX18" i="4"/>
  <c r="CW18" i="4"/>
  <c r="CV18" i="4"/>
  <c r="CU18" i="4"/>
  <c r="CT18" i="4"/>
  <c r="CS18" i="4"/>
  <c r="CR18" i="4"/>
  <c r="CQ18" i="4"/>
  <c r="CP18" i="4"/>
  <c r="CO18" i="4"/>
  <c r="CN18" i="4"/>
  <c r="CM18" i="4"/>
  <c r="CL18" i="4"/>
  <c r="CK18" i="4"/>
  <c r="CJ18" i="4"/>
  <c r="CI18" i="4"/>
  <c r="CH18" i="4"/>
  <c r="CG18" i="4"/>
  <c r="CF18" i="4"/>
  <c r="CB18" i="4"/>
  <c r="BX18" i="4"/>
  <c r="BW18" i="4"/>
  <c r="BV18" i="4"/>
  <c r="BU18" i="4"/>
  <c r="BT18" i="4"/>
  <c r="BS18" i="4"/>
  <c r="BR18" i="4"/>
  <c r="BQ18" i="4"/>
  <c r="BP18" i="4"/>
  <c r="BO18" i="4"/>
  <c r="BN18" i="4"/>
  <c r="BM18" i="4"/>
  <c r="BL18" i="4"/>
  <c r="DP17" i="4"/>
  <c r="DO17" i="4"/>
  <c r="DN17" i="4"/>
  <c r="DM17" i="4"/>
  <c r="DL17" i="4"/>
  <c r="DK17" i="4"/>
  <c r="DJ17" i="4"/>
  <c r="DI17" i="4"/>
  <c r="DH17" i="4"/>
  <c r="DG17" i="4"/>
  <c r="DF17" i="4"/>
  <c r="DE17" i="4"/>
  <c r="DD17" i="4"/>
  <c r="DC17" i="4"/>
  <c r="DB17" i="4"/>
  <c r="DA17" i="4"/>
  <c r="CZ17" i="4"/>
  <c r="CY17" i="4"/>
  <c r="CX17" i="4"/>
  <c r="CW17" i="4"/>
  <c r="CV17" i="4"/>
  <c r="CU17" i="4"/>
  <c r="CT17" i="4"/>
  <c r="CS17" i="4"/>
  <c r="CR17" i="4"/>
  <c r="CQ17" i="4"/>
  <c r="CP17" i="4"/>
  <c r="CO17" i="4"/>
  <c r="CN17" i="4"/>
  <c r="CM17" i="4"/>
  <c r="CL17" i="4"/>
  <c r="CK17" i="4"/>
  <c r="CJ17" i="4"/>
  <c r="CI17" i="4"/>
  <c r="CH17" i="4"/>
  <c r="CG17" i="4"/>
  <c r="CF17" i="4"/>
  <c r="CB17" i="4"/>
  <c r="CC17" i="4"/>
  <c r="BX17" i="4"/>
  <c r="BW17" i="4"/>
  <c r="BV17" i="4"/>
  <c r="BU17" i="4"/>
  <c r="BT17" i="4"/>
  <c r="BS17" i="4"/>
  <c r="BR17" i="4"/>
  <c r="BQ17" i="4"/>
  <c r="BP17" i="4"/>
  <c r="BO17" i="4"/>
  <c r="BN17" i="4"/>
  <c r="BM17" i="4"/>
  <c r="BL17" i="4"/>
  <c r="DP16" i="4"/>
  <c r="DO16" i="4"/>
  <c r="DN16" i="4"/>
  <c r="DM16" i="4"/>
  <c r="DL16" i="4"/>
  <c r="DK16" i="4"/>
  <c r="DJ16" i="4"/>
  <c r="DI16" i="4"/>
  <c r="DH16" i="4"/>
  <c r="DG16" i="4"/>
  <c r="DF16" i="4"/>
  <c r="DE16" i="4"/>
  <c r="DD16" i="4"/>
  <c r="DC16" i="4"/>
  <c r="DB16" i="4"/>
  <c r="DA16" i="4"/>
  <c r="CZ16" i="4"/>
  <c r="CY16" i="4"/>
  <c r="CX16" i="4"/>
  <c r="CW16" i="4"/>
  <c r="CV16" i="4"/>
  <c r="CU16" i="4"/>
  <c r="CT16" i="4"/>
  <c r="CS16" i="4"/>
  <c r="CR16" i="4"/>
  <c r="CQ16" i="4"/>
  <c r="CP16" i="4"/>
  <c r="CO16" i="4"/>
  <c r="CN16" i="4"/>
  <c r="CM16" i="4"/>
  <c r="CL16" i="4"/>
  <c r="CK16" i="4"/>
  <c r="CJ16" i="4"/>
  <c r="CI16" i="4"/>
  <c r="CH16" i="4"/>
  <c r="CG16" i="4"/>
  <c r="CF16" i="4"/>
  <c r="CB16" i="4"/>
  <c r="CE16" i="4" s="1"/>
  <c r="CC16" i="4"/>
  <c r="BX16" i="4"/>
  <c r="BW16" i="4"/>
  <c r="BV16" i="4"/>
  <c r="BU16" i="4"/>
  <c r="BT16" i="4"/>
  <c r="BS16" i="4"/>
  <c r="BR16" i="4"/>
  <c r="BQ16" i="4"/>
  <c r="BP16" i="4"/>
  <c r="BO16" i="4"/>
  <c r="BN16" i="4"/>
  <c r="BM16" i="4"/>
  <c r="BL16" i="4"/>
  <c r="DP15" i="4"/>
  <c r="DO15" i="4"/>
  <c r="DN15" i="4"/>
  <c r="DM15" i="4"/>
  <c r="DL15" i="4"/>
  <c r="DK15" i="4"/>
  <c r="DJ15" i="4"/>
  <c r="DI15" i="4"/>
  <c r="DH15" i="4"/>
  <c r="DG15" i="4"/>
  <c r="DF15" i="4"/>
  <c r="DE15" i="4"/>
  <c r="DD15" i="4"/>
  <c r="DC15" i="4"/>
  <c r="DB15" i="4"/>
  <c r="DA15" i="4"/>
  <c r="CZ15" i="4"/>
  <c r="CY15" i="4"/>
  <c r="CX15" i="4"/>
  <c r="CW15" i="4"/>
  <c r="CV15" i="4"/>
  <c r="CU15" i="4"/>
  <c r="CT15" i="4"/>
  <c r="CS15" i="4"/>
  <c r="CR15" i="4"/>
  <c r="CQ15" i="4"/>
  <c r="CP15" i="4"/>
  <c r="CO15" i="4"/>
  <c r="CN15" i="4"/>
  <c r="CM15" i="4"/>
  <c r="CL15" i="4"/>
  <c r="CK15" i="4"/>
  <c r="CJ15" i="4"/>
  <c r="CI15" i="4"/>
  <c r="CH15" i="4"/>
  <c r="CG15" i="4"/>
  <c r="CF15" i="4"/>
  <c r="CB15" i="4"/>
  <c r="CE15" i="4" s="1"/>
  <c r="CD15" i="4"/>
  <c r="BX15" i="4"/>
  <c r="BW15" i="4"/>
  <c r="BV15" i="4"/>
  <c r="BU15" i="4"/>
  <c r="BT15" i="4"/>
  <c r="BS15" i="4"/>
  <c r="BR15" i="4"/>
  <c r="BQ15" i="4"/>
  <c r="BP15" i="4"/>
  <c r="BO15" i="4"/>
  <c r="BN15" i="4"/>
  <c r="BM15" i="4"/>
  <c r="BL15" i="4"/>
  <c r="DP14" i="4"/>
  <c r="DO14" i="4"/>
  <c r="DN14" i="4"/>
  <c r="DM14" i="4"/>
  <c r="DL14" i="4"/>
  <c r="DK14" i="4"/>
  <c r="DJ14" i="4"/>
  <c r="DI14" i="4"/>
  <c r="DH14" i="4"/>
  <c r="DG14" i="4"/>
  <c r="DF14" i="4"/>
  <c r="DE14" i="4"/>
  <c r="DD14" i="4"/>
  <c r="DC14" i="4"/>
  <c r="DB14" i="4"/>
  <c r="DA14" i="4"/>
  <c r="CZ14" i="4"/>
  <c r="CY14" i="4"/>
  <c r="CX14" i="4"/>
  <c r="CW14" i="4"/>
  <c r="CV14" i="4"/>
  <c r="CU14" i="4"/>
  <c r="CT14" i="4"/>
  <c r="CS14" i="4"/>
  <c r="CR14" i="4"/>
  <c r="CQ14" i="4"/>
  <c r="CP14" i="4"/>
  <c r="CO14" i="4"/>
  <c r="CN14" i="4"/>
  <c r="CM14" i="4"/>
  <c r="CL14" i="4"/>
  <c r="CK14" i="4"/>
  <c r="CJ14" i="4"/>
  <c r="CI14" i="4"/>
  <c r="CH14" i="4"/>
  <c r="CG14" i="4"/>
  <c r="CF14" i="4"/>
  <c r="CD14" i="4"/>
  <c r="CB14" i="4"/>
  <c r="BX14" i="4"/>
  <c r="BW14" i="4"/>
  <c r="BV14" i="4"/>
  <c r="BU14" i="4"/>
  <c r="BT14" i="4"/>
  <c r="BS14" i="4"/>
  <c r="BR14" i="4"/>
  <c r="BQ14" i="4"/>
  <c r="BP14" i="4"/>
  <c r="BO14" i="4"/>
  <c r="BN14" i="4"/>
  <c r="BM14" i="4"/>
  <c r="BL14" i="4"/>
  <c r="DP13" i="4"/>
  <c r="DO13" i="4"/>
  <c r="DN13" i="4"/>
  <c r="DM13" i="4"/>
  <c r="DL13" i="4"/>
  <c r="DK13" i="4"/>
  <c r="DJ13" i="4"/>
  <c r="DI13" i="4"/>
  <c r="DH13" i="4"/>
  <c r="DG13" i="4"/>
  <c r="DF13" i="4"/>
  <c r="DE13" i="4"/>
  <c r="DD13" i="4"/>
  <c r="DC13" i="4"/>
  <c r="DB13" i="4"/>
  <c r="DA13" i="4"/>
  <c r="CZ13" i="4"/>
  <c r="CY13" i="4"/>
  <c r="CX13" i="4"/>
  <c r="CW13" i="4"/>
  <c r="CV13" i="4"/>
  <c r="CU13" i="4"/>
  <c r="CT13" i="4"/>
  <c r="CS13" i="4"/>
  <c r="CR13" i="4"/>
  <c r="CQ13" i="4"/>
  <c r="CP13" i="4"/>
  <c r="CO13" i="4"/>
  <c r="CN13" i="4"/>
  <c r="CM13" i="4"/>
  <c r="CL13" i="4"/>
  <c r="CK13" i="4"/>
  <c r="CJ13" i="4"/>
  <c r="CI13" i="4"/>
  <c r="CH13" i="4"/>
  <c r="CG13" i="4"/>
  <c r="CF13" i="4"/>
  <c r="CB13" i="4"/>
  <c r="CD13" i="4"/>
  <c r="CC13" i="4"/>
  <c r="BX13" i="4"/>
  <c r="BW13" i="4"/>
  <c r="BV13" i="4"/>
  <c r="BU13" i="4"/>
  <c r="BT13" i="4"/>
  <c r="BS13" i="4"/>
  <c r="BR13" i="4"/>
  <c r="BQ13" i="4"/>
  <c r="BP13" i="4"/>
  <c r="BO13" i="4"/>
  <c r="BN13" i="4"/>
  <c r="BM13" i="4"/>
  <c r="BL13" i="4"/>
  <c r="DP12" i="4"/>
  <c r="DO12" i="4"/>
  <c r="DN12" i="4"/>
  <c r="DM12" i="4"/>
  <c r="DL12" i="4"/>
  <c r="DK12" i="4"/>
  <c r="DJ12" i="4"/>
  <c r="DI12" i="4"/>
  <c r="DH12" i="4"/>
  <c r="DG12" i="4"/>
  <c r="DF12" i="4"/>
  <c r="DE12" i="4"/>
  <c r="DD12" i="4"/>
  <c r="DC12" i="4"/>
  <c r="DB12" i="4"/>
  <c r="DA12" i="4"/>
  <c r="CZ12" i="4"/>
  <c r="CY12" i="4"/>
  <c r="CX12" i="4"/>
  <c r="CW12" i="4"/>
  <c r="CV12" i="4"/>
  <c r="CU12" i="4"/>
  <c r="CT12" i="4"/>
  <c r="CS12" i="4"/>
  <c r="CR12" i="4"/>
  <c r="CQ12" i="4"/>
  <c r="CP12" i="4"/>
  <c r="CO12" i="4"/>
  <c r="CN12" i="4"/>
  <c r="CM12" i="4"/>
  <c r="CL12" i="4"/>
  <c r="CK12" i="4"/>
  <c r="CJ12" i="4"/>
  <c r="CI12" i="4"/>
  <c r="CH12" i="4"/>
  <c r="CG12" i="4"/>
  <c r="CF12" i="4"/>
  <c r="CB12" i="4"/>
  <c r="CE12" i="4" s="1"/>
  <c r="CD12" i="4"/>
  <c r="CC12" i="4"/>
  <c r="BX12" i="4"/>
  <c r="BW12" i="4"/>
  <c r="BV12" i="4"/>
  <c r="BU12" i="4"/>
  <c r="BT12" i="4"/>
  <c r="BS12" i="4"/>
  <c r="BR12" i="4"/>
  <c r="BQ12" i="4"/>
  <c r="BP12" i="4"/>
  <c r="BO12" i="4"/>
  <c r="BN12" i="4"/>
  <c r="BM12" i="4"/>
  <c r="BL12" i="4"/>
  <c r="DP11" i="4"/>
  <c r="DO11" i="4"/>
  <c r="DN11" i="4"/>
  <c r="DM11" i="4"/>
  <c r="DL11" i="4"/>
  <c r="DK11" i="4"/>
  <c r="DJ11" i="4"/>
  <c r="DI11" i="4"/>
  <c r="DH11" i="4"/>
  <c r="DG11" i="4"/>
  <c r="DF11" i="4"/>
  <c r="DE11" i="4"/>
  <c r="DD11" i="4"/>
  <c r="DC11" i="4"/>
  <c r="DB11" i="4"/>
  <c r="DA11" i="4"/>
  <c r="CZ11" i="4"/>
  <c r="CY11" i="4"/>
  <c r="CX11" i="4"/>
  <c r="CW11" i="4"/>
  <c r="CV11" i="4"/>
  <c r="CU11" i="4"/>
  <c r="CT11" i="4"/>
  <c r="CS11" i="4"/>
  <c r="CR11" i="4"/>
  <c r="CQ11" i="4"/>
  <c r="CP11" i="4"/>
  <c r="CO11" i="4"/>
  <c r="CN11" i="4"/>
  <c r="CM11" i="4"/>
  <c r="CL11" i="4"/>
  <c r="CK11" i="4"/>
  <c r="CJ11" i="4"/>
  <c r="CI11" i="4"/>
  <c r="CH11" i="4"/>
  <c r="CG11" i="4"/>
  <c r="CF11" i="4"/>
  <c r="CD11" i="4"/>
  <c r="CB11" i="4"/>
  <c r="CE11" i="4" s="1"/>
  <c r="CC11" i="4"/>
  <c r="BX11" i="4"/>
  <c r="BW11" i="4"/>
  <c r="BV11" i="4"/>
  <c r="BU11" i="4"/>
  <c r="BT11" i="4"/>
  <c r="BS11" i="4"/>
  <c r="BR11" i="4"/>
  <c r="BQ11" i="4"/>
  <c r="BP11" i="4"/>
  <c r="BO11" i="4"/>
  <c r="BN11" i="4"/>
  <c r="BM11" i="4"/>
  <c r="BL11" i="4"/>
  <c r="DP10" i="4"/>
  <c r="DO10" i="4"/>
  <c r="DN10" i="4"/>
  <c r="DM10" i="4"/>
  <c r="DL10" i="4"/>
  <c r="DK10" i="4"/>
  <c r="DJ10" i="4"/>
  <c r="DI10" i="4"/>
  <c r="DH10" i="4"/>
  <c r="DG10" i="4"/>
  <c r="DF10" i="4"/>
  <c r="DE10" i="4"/>
  <c r="DD10" i="4"/>
  <c r="DC10" i="4"/>
  <c r="DB10" i="4"/>
  <c r="DA10" i="4"/>
  <c r="CZ10" i="4"/>
  <c r="CY10" i="4"/>
  <c r="CX10" i="4"/>
  <c r="CW10" i="4"/>
  <c r="CV10" i="4"/>
  <c r="CU10" i="4"/>
  <c r="CT10" i="4"/>
  <c r="CS10" i="4"/>
  <c r="CR10" i="4"/>
  <c r="CQ10" i="4"/>
  <c r="CP10" i="4"/>
  <c r="CO10" i="4"/>
  <c r="CN10" i="4"/>
  <c r="CM10" i="4"/>
  <c r="CL10" i="4"/>
  <c r="CK10" i="4"/>
  <c r="CJ10" i="4"/>
  <c r="CI10" i="4"/>
  <c r="CH10" i="4"/>
  <c r="CG10" i="4"/>
  <c r="CF10" i="4"/>
  <c r="CB10" i="4"/>
  <c r="BX10" i="4"/>
  <c r="BW10" i="4"/>
  <c r="BV10" i="4"/>
  <c r="BU10" i="4"/>
  <c r="BT10" i="4"/>
  <c r="BS10" i="4"/>
  <c r="BR10" i="4"/>
  <c r="BQ10" i="4"/>
  <c r="BP10" i="4"/>
  <c r="BO10" i="4"/>
  <c r="BN10" i="4"/>
  <c r="BM10" i="4"/>
  <c r="BL10" i="4"/>
  <c r="DP9" i="4"/>
  <c r="DO9" i="4"/>
  <c r="DN9" i="4"/>
  <c r="DM9" i="4"/>
  <c r="DL9" i="4"/>
  <c r="DK9" i="4"/>
  <c r="DJ9" i="4"/>
  <c r="DI9" i="4"/>
  <c r="DH9" i="4"/>
  <c r="DG9" i="4"/>
  <c r="DF9" i="4"/>
  <c r="DE9" i="4"/>
  <c r="DD9" i="4"/>
  <c r="DC9" i="4"/>
  <c r="DB9" i="4"/>
  <c r="DA9" i="4"/>
  <c r="CZ9" i="4"/>
  <c r="CY9" i="4"/>
  <c r="CX9" i="4"/>
  <c r="CW9" i="4"/>
  <c r="CV9" i="4"/>
  <c r="CU9" i="4"/>
  <c r="CT9" i="4"/>
  <c r="CS9" i="4"/>
  <c r="CR9" i="4"/>
  <c r="CQ9" i="4"/>
  <c r="CP9" i="4"/>
  <c r="CO9" i="4"/>
  <c r="CN9" i="4"/>
  <c r="CM9" i="4"/>
  <c r="CL9" i="4"/>
  <c r="CK9" i="4"/>
  <c r="CJ9" i="4"/>
  <c r="CI9" i="4"/>
  <c r="CH9" i="4"/>
  <c r="CG9" i="4"/>
  <c r="CF9" i="4"/>
  <c r="CB9" i="4"/>
  <c r="CC9" i="4"/>
  <c r="BX9" i="4"/>
  <c r="BW9" i="4"/>
  <c r="BV9" i="4"/>
  <c r="BU9" i="4"/>
  <c r="BT9" i="4"/>
  <c r="BS9" i="4"/>
  <c r="BR9" i="4"/>
  <c r="BQ9" i="4"/>
  <c r="BP9" i="4"/>
  <c r="BO9" i="4"/>
  <c r="BN9" i="4"/>
  <c r="BM9" i="4"/>
  <c r="BL9" i="4"/>
  <c r="DP8" i="4"/>
  <c r="DO8" i="4"/>
  <c r="DN8" i="4"/>
  <c r="DM8" i="4"/>
  <c r="DL8" i="4"/>
  <c r="DK8" i="4"/>
  <c r="DJ8" i="4"/>
  <c r="DI8" i="4"/>
  <c r="DH8" i="4"/>
  <c r="DG8" i="4"/>
  <c r="DF8" i="4"/>
  <c r="DE8" i="4"/>
  <c r="DD8" i="4"/>
  <c r="DC8" i="4"/>
  <c r="DB8" i="4"/>
  <c r="DA8" i="4"/>
  <c r="CZ8" i="4"/>
  <c r="CY8" i="4"/>
  <c r="CX8" i="4"/>
  <c r="CW8" i="4"/>
  <c r="CV8" i="4"/>
  <c r="CU8" i="4"/>
  <c r="CT8" i="4"/>
  <c r="CS8" i="4"/>
  <c r="CR8" i="4"/>
  <c r="CQ8" i="4"/>
  <c r="CP8" i="4"/>
  <c r="CO8" i="4"/>
  <c r="CN8" i="4"/>
  <c r="CM8" i="4"/>
  <c r="CL8" i="4"/>
  <c r="CK8" i="4"/>
  <c r="CJ8" i="4"/>
  <c r="CI8" i="4"/>
  <c r="CH8" i="4"/>
  <c r="CG8" i="4"/>
  <c r="CF8" i="4"/>
  <c r="CB8" i="4"/>
  <c r="CE8" i="4" s="1"/>
  <c r="CC8" i="4"/>
  <c r="BX8" i="4"/>
  <c r="BW8" i="4"/>
  <c r="BV8" i="4"/>
  <c r="BU8" i="4"/>
  <c r="BT8" i="4"/>
  <c r="BS8" i="4"/>
  <c r="BR8" i="4"/>
  <c r="BQ8" i="4"/>
  <c r="BP8" i="4"/>
  <c r="BO8" i="4"/>
  <c r="BN8" i="4"/>
  <c r="BM8" i="4"/>
  <c r="BL8" i="4"/>
  <c r="DP7" i="4"/>
  <c r="DO7" i="4"/>
  <c r="DN7" i="4"/>
  <c r="DM7" i="4"/>
  <c r="DL7" i="4"/>
  <c r="DK7" i="4"/>
  <c r="DJ7" i="4"/>
  <c r="DI7" i="4"/>
  <c r="DH7" i="4"/>
  <c r="DG7" i="4"/>
  <c r="DF7" i="4"/>
  <c r="DE7" i="4"/>
  <c r="DD7" i="4"/>
  <c r="DC7" i="4"/>
  <c r="DB7" i="4"/>
  <c r="DA7" i="4"/>
  <c r="CZ7" i="4"/>
  <c r="CY7" i="4"/>
  <c r="CX7" i="4"/>
  <c r="CW7" i="4"/>
  <c r="CV7" i="4"/>
  <c r="CU7" i="4"/>
  <c r="CT7" i="4"/>
  <c r="CS7" i="4"/>
  <c r="CR7" i="4"/>
  <c r="CQ7" i="4"/>
  <c r="CP7" i="4"/>
  <c r="CO7" i="4"/>
  <c r="CN7" i="4"/>
  <c r="CM7" i="4"/>
  <c r="CL7" i="4"/>
  <c r="CK7" i="4"/>
  <c r="CJ7" i="4"/>
  <c r="CI7" i="4"/>
  <c r="CH7" i="4"/>
  <c r="CG7" i="4"/>
  <c r="CF7" i="4"/>
  <c r="CB7" i="4"/>
  <c r="CE7" i="4" s="1"/>
  <c r="CD7" i="4"/>
  <c r="BX7" i="4"/>
  <c r="BW7" i="4"/>
  <c r="BV7" i="4"/>
  <c r="BU7" i="4"/>
  <c r="BT7" i="4"/>
  <c r="BS7" i="4"/>
  <c r="BR7" i="4"/>
  <c r="BQ7" i="4"/>
  <c r="BP7" i="4"/>
  <c r="BO7" i="4"/>
  <c r="BN7" i="4"/>
  <c r="BM7" i="4"/>
  <c r="BL7" i="4"/>
  <c r="DP6" i="4"/>
  <c r="DO6" i="4"/>
  <c r="DN6" i="4"/>
  <c r="DM6" i="4"/>
  <c r="DL6" i="4"/>
  <c r="DK6" i="4"/>
  <c r="DJ6" i="4"/>
  <c r="DI6" i="4"/>
  <c r="DH6" i="4"/>
  <c r="DG6" i="4"/>
  <c r="DF6" i="4"/>
  <c r="DE6" i="4"/>
  <c r="DD6" i="4"/>
  <c r="DC6" i="4"/>
  <c r="DB6" i="4"/>
  <c r="DA6" i="4"/>
  <c r="CZ6" i="4"/>
  <c r="CY6" i="4"/>
  <c r="CX6" i="4"/>
  <c r="CW6" i="4"/>
  <c r="CV6" i="4"/>
  <c r="CU6" i="4"/>
  <c r="CT6" i="4"/>
  <c r="CS6" i="4"/>
  <c r="CR6" i="4"/>
  <c r="CQ6" i="4"/>
  <c r="CP6" i="4"/>
  <c r="CO6" i="4"/>
  <c r="CN6" i="4"/>
  <c r="CM6" i="4"/>
  <c r="CL6" i="4"/>
  <c r="CK6" i="4"/>
  <c r="CJ6" i="4"/>
  <c r="CI6" i="4"/>
  <c r="CH6" i="4"/>
  <c r="CG6" i="4"/>
  <c r="CF6" i="4"/>
  <c r="CD6" i="4"/>
  <c r="CB6" i="4"/>
  <c r="BX6" i="4"/>
  <c r="BW6" i="4"/>
  <c r="BV6" i="4"/>
  <c r="BU6" i="4"/>
  <c r="BT6" i="4"/>
  <c r="BS6" i="4"/>
  <c r="BR6" i="4"/>
  <c r="BQ6" i="4"/>
  <c r="BP6" i="4"/>
  <c r="BO6" i="4"/>
  <c r="BN6" i="4"/>
  <c r="BM6" i="4"/>
  <c r="BL6" i="4"/>
  <c r="DP5" i="4"/>
  <c r="DO5" i="4"/>
  <c r="DN5" i="4"/>
  <c r="DM5" i="4"/>
  <c r="DL5" i="4"/>
  <c r="DK5" i="4"/>
  <c r="DJ5" i="4"/>
  <c r="DI5" i="4"/>
  <c r="DH5" i="4"/>
  <c r="DG5" i="4"/>
  <c r="DF5" i="4"/>
  <c r="DE5" i="4"/>
  <c r="DD5" i="4"/>
  <c r="DC5" i="4"/>
  <c r="DB5" i="4"/>
  <c r="DA5" i="4"/>
  <c r="CZ5" i="4"/>
  <c r="CY5" i="4"/>
  <c r="CX5" i="4"/>
  <c r="CW5" i="4"/>
  <c r="CV5" i="4"/>
  <c r="CU5" i="4"/>
  <c r="CT5" i="4"/>
  <c r="CS5" i="4"/>
  <c r="CR5" i="4"/>
  <c r="CQ5" i="4"/>
  <c r="CP5" i="4"/>
  <c r="CO5" i="4"/>
  <c r="CN5" i="4"/>
  <c r="CM5" i="4"/>
  <c r="CL5" i="4"/>
  <c r="CK5" i="4"/>
  <c r="CJ5" i="4"/>
  <c r="CI5" i="4"/>
  <c r="CH5" i="4"/>
  <c r="CG5" i="4"/>
  <c r="CF5" i="4"/>
  <c r="CB5" i="4"/>
  <c r="CC5" i="4"/>
  <c r="BX5" i="4"/>
  <c r="BW5" i="4"/>
  <c r="BV5" i="4"/>
  <c r="BU5" i="4"/>
  <c r="BT5" i="4"/>
  <c r="BS5" i="4"/>
  <c r="BR5" i="4"/>
  <c r="BQ5" i="4"/>
  <c r="BP5" i="4"/>
  <c r="BO5" i="4"/>
  <c r="BN5" i="4"/>
  <c r="BM5" i="4"/>
  <c r="BL5" i="4"/>
  <c r="DP4" i="4"/>
  <c r="DO4" i="4"/>
  <c r="DN4" i="4"/>
  <c r="DM4" i="4"/>
  <c r="DL4" i="4"/>
  <c r="DK4" i="4"/>
  <c r="DJ4" i="4"/>
  <c r="DI4" i="4"/>
  <c r="DH4" i="4"/>
  <c r="DG4" i="4"/>
  <c r="DF4" i="4"/>
  <c r="DE4" i="4"/>
  <c r="DD4" i="4"/>
  <c r="DC4" i="4"/>
  <c r="DB4" i="4"/>
  <c r="DA4" i="4"/>
  <c r="CZ4" i="4"/>
  <c r="CY4" i="4"/>
  <c r="CX4" i="4"/>
  <c r="CW4" i="4"/>
  <c r="CV4" i="4"/>
  <c r="CU4" i="4"/>
  <c r="CT4" i="4"/>
  <c r="CS4" i="4"/>
  <c r="CR4" i="4"/>
  <c r="CQ4" i="4"/>
  <c r="CP4" i="4"/>
  <c r="CO4" i="4"/>
  <c r="CN4" i="4"/>
  <c r="CM4" i="4"/>
  <c r="CL4" i="4"/>
  <c r="CK4" i="4"/>
  <c r="CJ4" i="4"/>
  <c r="CI4" i="4"/>
  <c r="CH4" i="4"/>
  <c r="CG4" i="4"/>
  <c r="CF4" i="4"/>
  <c r="CB4" i="4"/>
  <c r="CE4" i="4" s="1"/>
  <c r="CD4" i="4"/>
  <c r="CC4" i="4"/>
  <c r="BX4" i="4"/>
  <c r="BW4" i="4"/>
  <c r="BV4" i="4"/>
  <c r="BU4" i="4"/>
  <c r="BT4" i="4"/>
  <c r="BS4" i="4"/>
  <c r="BR4" i="4"/>
  <c r="BQ4" i="4"/>
  <c r="BP4" i="4"/>
  <c r="BO4" i="4"/>
  <c r="BN4" i="4"/>
  <c r="BM4" i="4"/>
  <c r="BL4" i="4"/>
  <c r="DP3" i="4"/>
  <c r="DO3" i="4"/>
  <c r="DN3" i="4"/>
  <c r="DM3" i="4"/>
  <c r="DL3" i="4"/>
  <c r="DK3" i="4"/>
  <c r="DJ3" i="4"/>
  <c r="DI3" i="4"/>
  <c r="DH3" i="4"/>
  <c r="DG3" i="4"/>
  <c r="DF3" i="4"/>
  <c r="DE3" i="4"/>
  <c r="DD3" i="4"/>
  <c r="DC3" i="4"/>
  <c r="DB3" i="4"/>
  <c r="DA3" i="4"/>
  <c r="CZ3" i="4"/>
  <c r="CY3" i="4"/>
  <c r="CX3" i="4"/>
  <c r="CW3" i="4"/>
  <c r="CV3" i="4"/>
  <c r="CU3" i="4"/>
  <c r="CT3" i="4"/>
  <c r="CS3" i="4"/>
  <c r="CR3" i="4"/>
  <c r="CQ3" i="4"/>
  <c r="CP3" i="4"/>
  <c r="CO3" i="4"/>
  <c r="CN3" i="4"/>
  <c r="CM3" i="4"/>
  <c r="CL3" i="4"/>
  <c r="CK3" i="4"/>
  <c r="CJ3" i="4"/>
  <c r="CI3" i="4"/>
  <c r="CH3" i="4"/>
  <c r="CG3" i="4"/>
  <c r="CF3" i="4"/>
  <c r="CD3" i="4"/>
  <c r="CB3" i="4"/>
  <c r="CE3" i="4" s="1"/>
  <c r="CC3" i="4"/>
  <c r="BX3" i="4"/>
  <c r="BW3" i="4"/>
  <c r="BV3" i="4"/>
  <c r="BU3" i="4"/>
  <c r="BT3" i="4"/>
  <c r="BS3" i="4"/>
  <c r="BR3" i="4"/>
  <c r="BQ3" i="4"/>
  <c r="BP3" i="4"/>
  <c r="BO3" i="4"/>
  <c r="BN3" i="4"/>
  <c r="BM3" i="4"/>
  <c r="BL3" i="4"/>
  <c r="DP2" i="4"/>
  <c r="DO2" i="4"/>
  <c r="DN2" i="4"/>
  <c r="DM2" i="4"/>
  <c r="DL2" i="4"/>
  <c r="DK2" i="4"/>
  <c r="DJ2" i="4"/>
  <c r="DI2" i="4"/>
  <c r="DH2" i="4"/>
  <c r="DG2" i="4"/>
  <c r="DF2" i="4"/>
  <c r="DE2" i="4"/>
  <c r="DD2" i="4"/>
  <c r="DC2" i="4"/>
  <c r="DB2" i="4"/>
  <c r="DA2" i="4"/>
  <c r="CZ2" i="4"/>
  <c r="CY2" i="4"/>
  <c r="CX2" i="4"/>
  <c r="CW2" i="4"/>
  <c r="CV2" i="4"/>
  <c r="CU2" i="4"/>
  <c r="CT2" i="4"/>
  <c r="CS2" i="4"/>
  <c r="CR2" i="4"/>
  <c r="CQ2" i="4"/>
  <c r="CP2" i="4"/>
  <c r="CO2" i="4"/>
  <c r="CN2" i="4"/>
  <c r="CM2" i="4"/>
  <c r="CL2" i="4"/>
  <c r="CK2" i="4"/>
  <c r="CJ2" i="4"/>
  <c r="CI2" i="4"/>
  <c r="CH2" i="4"/>
  <c r="CG2" i="4"/>
  <c r="CF2" i="4"/>
  <c r="CE2" i="4"/>
  <c r="CB2" i="4"/>
  <c r="CD2" i="4"/>
  <c r="CC2" i="4"/>
  <c r="BX2" i="4"/>
  <c r="BW2" i="4"/>
  <c r="BV2" i="4"/>
  <c r="BU2" i="4"/>
  <c r="BT2" i="4"/>
  <c r="BS2" i="4"/>
  <c r="BR2" i="4"/>
  <c r="BQ2" i="4"/>
  <c r="BP2" i="4"/>
  <c r="BO2" i="4"/>
  <c r="BN2" i="4"/>
  <c r="BM2" i="4"/>
  <c r="BL2" i="4"/>
  <c r="F97" i="2" a="1"/>
  <c r="F97" i="2" s="1"/>
  <c r="E97" i="2" a="1"/>
  <c r="E97" i="2" s="1"/>
  <c r="D97" i="2" a="1"/>
  <c r="D97" i="2" s="1"/>
  <c r="F96" i="2" a="1"/>
  <c r="F96" i="2" s="1"/>
  <c r="S9" i="2" s="1"/>
  <c r="E96" i="2" a="1"/>
  <c r="E96" i="2" s="1"/>
  <c r="D96" i="2" a="1"/>
  <c r="D96" i="2" s="1"/>
  <c r="F95" i="2"/>
  <c r="E95" i="2"/>
  <c r="D95" i="2"/>
  <c r="F94" i="2" a="1"/>
  <c r="F94" i="2" s="1"/>
  <c r="E94" i="2" a="1"/>
  <c r="E94" i="2" s="1"/>
  <c r="D94" i="2" a="1"/>
  <c r="D94" i="2" s="1"/>
  <c r="F93" i="2" a="1"/>
  <c r="F93" i="2" s="1"/>
  <c r="E93" i="2" a="1"/>
  <c r="E93" i="2" s="1"/>
  <c r="D93" i="2" a="1"/>
  <c r="D93" i="2" s="1"/>
  <c r="F92" i="2"/>
  <c r="E92" i="2"/>
  <c r="D92" i="2"/>
  <c r="F91" i="2" a="1"/>
  <c r="F91" i="2" s="1"/>
  <c r="E91" i="2" a="1"/>
  <c r="E91" i="2" s="1"/>
  <c r="D91" i="2" a="1"/>
  <c r="D91" i="2" s="1"/>
  <c r="F90" i="2" a="1"/>
  <c r="F90" i="2" s="1"/>
  <c r="E90" i="2" a="1"/>
  <c r="E90" i="2" s="1"/>
  <c r="D90" i="2" a="1"/>
  <c r="D90" i="2" s="1"/>
  <c r="F89" i="2"/>
  <c r="E89" i="2"/>
  <c r="D89" i="2"/>
  <c r="F88" i="2" a="1"/>
  <c r="F88" i="2" s="1"/>
  <c r="E88" i="2" a="1"/>
  <c r="E88" i="2" s="1"/>
  <c r="D88" i="2" a="1"/>
  <c r="D88" i="2" s="1"/>
  <c r="F87" i="2" a="1"/>
  <c r="F87" i="2" s="1"/>
  <c r="E87" i="2" a="1"/>
  <c r="E87" i="2" s="1"/>
  <c r="D87" i="2" a="1"/>
  <c r="D87" i="2" s="1"/>
  <c r="F86" i="2"/>
  <c r="E86" i="2"/>
  <c r="D86" i="2"/>
  <c r="F85" i="2" a="1"/>
  <c r="F85" i="2" s="1"/>
  <c r="E85" i="2" a="1"/>
  <c r="E85" i="2" s="1"/>
  <c r="D85" i="2" a="1"/>
  <c r="D85" i="2" s="1"/>
  <c r="F84" i="2" a="1"/>
  <c r="F84" i="2" s="1"/>
  <c r="E84" i="2" a="1"/>
  <c r="E84" i="2" s="1"/>
  <c r="D84" i="2" a="1"/>
  <c r="D84" i="2" s="1"/>
  <c r="F83" i="2"/>
  <c r="E83" i="2"/>
  <c r="R28" i="2" s="1"/>
  <c r="D83" i="2"/>
  <c r="F82" i="2" a="1"/>
  <c r="F82" i="2" s="1"/>
  <c r="E82" i="2" a="1"/>
  <c r="E82" i="2" s="1"/>
  <c r="D82" i="2" a="1"/>
  <c r="D82" i="2" s="1"/>
  <c r="F81" i="2" a="1"/>
  <c r="F81" i="2" s="1"/>
  <c r="E81" i="2" a="1"/>
  <c r="E81" i="2" s="1"/>
  <c r="D81" i="2" a="1"/>
  <c r="D81" i="2" s="1"/>
  <c r="F80" i="2"/>
  <c r="E80" i="2"/>
  <c r="D80" i="2"/>
  <c r="F79" i="2" a="1"/>
  <c r="F79" i="2" s="1"/>
  <c r="E79" i="2" a="1"/>
  <c r="E79" i="2" s="1"/>
  <c r="D79" i="2" a="1"/>
  <c r="D79" i="2" s="1"/>
  <c r="F78" i="2" a="1"/>
  <c r="F78" i="2" s="1"/>
  <c r="E78" i="2" a="1"/>
  <c r="E78" i="2" s="1"/>
  <c r="D78" i="2" a="1"/>
  <c r="D78" i="2" s="1"/>
  <c r="F77" i="2"/>
  <c r="E77" i="2"/>
  <c r="D77" i="2"/>
  <c r="F76" i="2" a="1"/>
  <c r="F76" i="2" s="1"/>
  <c r="E76" i="2" a="1"/>
  <c r="E76" i="2" s="1"/>
  <c r="D76" i="2" a="1"/>
  <c r="D76" i="2" s="1"/>
  <c r="F75" i="2" a="1"/>
  <c r="F75" i="2" s="1"/>
  <c r="E75" i="2" a="1"/>
  <c r="E75" i="2" s="1"/>
  <c r="D75" i="2" a="1"/>
  <c r="D75" i="2" s="1"/>
  <c r="F74" i="2"/>
  <c r="E74" i="2"/>
  <c r="D74" i="2"/>
  <c r="F73" i="2" a="1"/>
  <c r="F73" i="2" s="1"/>
  <c r="E73" i="2" a="1"/>
  <c r="E73" i="2" s="1"/>
  <c r="D73" i="2" a="1"/>
  <c r="D73" i="2" s="1"/>
  <c r="F72" i="2" a="1"/>
  <c r="F72" i="2" s="1"/>
  <c r="E72" i="2" a="1"/>
  <c r="E72" i="2" s="1"/>
  <c r="D72" i="2" a="1"/>
  <c r="D72" i="2" s="1"/>
  <c r="F71" i="2"/>
  <c r="E71" i="2"/>
  <c r="R29" i="2" s="1"/>
  <c r="D71" i="2"/>
  <c r="F70" i="2" a="1"/>
  <c r="F70" i="2" s="1"/>
  <c r="E70" i="2" a="1"/>
  <c r="E70" i="2" s="1"/>
  <c r="D70" i="2" a="1"/>
  <c r="D70" i="2" s="1"/>
  <c r="F69" i="2" a="1"/>
  <c r="F69" i="2" s="1"/>
  <c r="E69" i="2" a="1"/>
  <c r="E69" i="2" s="1"/>
  <c r="D69" i="2" a="1"/>
  <c r="D69" i="2" s="1"/>
  <c r="F68" i="2"/>
  <c r="E68" i="2"/>
  <c r="D68" i="2"/>
  <c r="F67" i="2" a="1"/>
  <c r="F67" i="2" s="1"/>
  <c r="E67" i="2" a="1"/>
  <c r="E67" i="2" s="1"/>
  <c r="D67" i="2" a="1"/>
  <c r="D67" i="2" s="1"/>
  <c r="F66" i="2" a="1"/>
  <c r="F66" i="2" s="1"/>
  <c r="E66" i="2" a="1"/>
  <c r="E66" i="2" s="1"/>
  <c r="D66" i="2" a="1"/>
  <c r="D66" i="2" s="1"/>
  <c r="Q24" i="2" s="1"/>
  <c r="F65" i="2"/>
  <c r="E65" i="2"/>
  <c r="D65" i="2"/>
  <c r="F64" i="2" a="1"/>
  <c r="F64" i="2" s="1"/>
  <c r="E64" i="2" a="1"/>
  <c r="E64" i="2" s="1"/>
  <c r="D64" i="2" a="1"/>
  <c r="D64" i="2" s="1"/>
  <c r="F63" i="2" a="1"/>
  <c r="F63" i="2" s="1"/>
  <c r="E63" i="2" a="1"/>
  <c r="E63" i="2" s="1"/>
  <c r="D63" i="2" a="1"/>
  <c r="D63" i="2" s="1"/>
  <c r="F62" i="2"/>
  <c r="E62" i="2"/>
  <c r="D62" i="2"/>
  <c r="F61" i="2" a="1"/>
  <c r="F61" i="2" s="1"/>
  <c r="E61" i="2" a="1"/>
  <c r="E61" i="2" s="1"/>
  <c r="D61" i="2" a="1"/>
  <c r="D61" i="2" s="1"/>
  <c r="F60" i="2" a="1"/>
  <c r="F60" i="2" s="1"/>
  <c r="E60" i="2" a="1"/>
  <c r="E60" i="2" s="1"/>
  <c r="D60" i="2" a="1"/>
  <c r="D60" i="2" s="1"/>
  <c r="F59" i="2"/>
  <c r="E59" i="2"/>
  <c r="D59" i="2"/>
  <c r="F58" i="2" a="1"/>
  <c r="F58" i="2" s="1"/>
  <c r="E58" i="2" a="1"/>
  <c r="E58" i="2" s="1"/>
  <c r="D58" i="2" a="1"/>
  <c r="D58" i="2" s="1"/>
  <c r="F57" i="2" a="1"/>
  <c r="F57" i="2" s="1"/>
  <c r="E57" i="2" a="1"/>
  <c r="E57" i="2" s="1"/>
  <c r="D57" i="2" a="1"/>
  <c r="D57" i="2" s="1"/>
  <c r="F56" i="2"/>
  <c r="E56" i="2"/>
  <c r="D56" i="2"/>
  <c r="F55" i="2" a="1"/>
  <c r="F55" i="2" s="1"/>
  <c r="E55" i="2" a="1"/>
  <c r="E55" i="2" s="1"/>
  <c r="D55" i="2" a="1"/>
  <c r="D55" i="2" s="1"/>
  <c r="F54" i="2" a="1"/>
  <c r="F54" i="2" s="1"/>
  <c r="E54" i="2" a="1"/>
  <c r="E54" i="2" s="1"/>
  <c r="D54" i="2" a="1"/>
  <c r="D54" i="2" s="1"/>
  <c r="F53" i="2"/>
  <c r="E53" i="2"/>
  <c r="D53" i="2"/>
  <c r="F52" i="2" a="1"/>
  <c r="F52" i="2" s="1"/>
  <c r="E52" i="2" a="1"/>
  <c r="E52" i="2" s="1"/>
  <c r="D52" i="2" a="1"/>
  <c r="D52" i="2" s="1"/>
  <c r="F51" i="2" a="1"/>
  <c r="F51" i="2" s="1"/>
  <c r="E51" i="2" a="1"/>
  <c r="E51" i="2" s="1"/>
  <c r="D51" i="2" a="1"/>
  <c r="D51" i="2" s="1"/>
  <c r="F50" i="2"/>
  <c r="E50" i="2"/>
  <c r="D50" i="2"/>
  <c r="F49" i="2" a="1"/>
  <c r="F49" i="2" s="1"/>
  <c r="E49" i="2" a="1"/>
  <c r="E49" i="2" s="1"/>
  <c r="D49" i="2" a="1"/>
  <c r="D49" i="2" s="1"/>
  <c r="F48" i="2" a="1"/>
  <c r="F48" i="2" s="1"/>
  <c r="S21" i="2" s="1"/>
  <c r="E48" i="2" a="1"/>
  <c r="E48" i="2" s="1"/>
  <c r="D48" i="2" a="1"/>
  <c r="D48" i="2" s="1"/>
  <c r="F47" i="2"/>
  <c r="E47" i="2"/>
  <c r="D47" i="2"/>
  <c r="F46" i="2" a="1"/>
  <c r="F46" i="2" s="1"/>
  <c r="E46" i="2" a="1"/>
  <c r="E46" i="2" s="1"/>
  <c r="D46" i="2" a="1"/>
  <c r="D46" i="2" s="1"/>
  <c r="F45" i="2" a="1"/>
  <c r="F45" i="2" s="1"/>
  <c r="E45" i="2" a="1"/>
  <c r="E45" i="2" s="1"/>
  <c r="D45" i="2" a="1"/>
  <c r="D45" i="2" s="1"/>
  <c r="F44" i="2"/>
  <c r="E44" i="2"/>
  <c r="D44" i="2"/>
  <c r="F43" i="2" a="1"/>
  <c r="F43" i="2" s="1"/>
  <c r="E43" i="2" a="1"/>
  <c r="E43" i="2" s="1"/>
  <c r="D43" i="2" a="1"/>
  <c r="D43" i="2" s="1"/>
  <c r="F42" i="2" a="1"/>
  <c r="F42" i="2" s="1"/>
  <c r="E42" i="2" a="1"/>
  <c r="E42" i="2" s="1"/>
  <c r="D42" i="2" a="1"/>
  <c r="D42" i="2" s="1"/>
  <c r="F41" i="2"/>
  <c r="E41" i="2"/>
  <c r="D41" i="2"/>
  <c r="F40" i="2" a="1"/>
  <c r="F40" i="2" s="1"/>
  <c r="E40" i="2" a="1"/>
  <c r="E40" i="2" s="1"/>
  <c r="D40" i="2" a="1"/>
  <c r="D40" i="2" s="1"/>
  <c r="F39" i="2" a="1"/>
  <c r="F39" i="2" s="1"/>
  <c r="E39" i="2" a="1"/>
  <c r="E39" i="2" s="1"/>
  <c r="D39" i="2" a="1"/>
  <c r="D39" i="2" s="1"/>
  <c r="F38" i="2"/>
  <c r="E38" i="2"/>
  <c r="D38" i="2"/>
  <c r="F37" i="2" a="1"/>
  <c r="F37" i="2" s="1"/>
  <c r="E37" i="2" a="1"/>
  <c r="E37" i="2" s="1"/>
  <c r="D37" i="2" a="1"/>
  <c r="D37" i="2" s="1"/>
  <c r="F36" i="2" a="1"/>
  <c r="F36" i="2" s="1"/>
  <c r="E36" i="2" a="1"/>
  <c r="E36" i="2" s="1"/>
  <c r="D36" i="2" a="1"/>
  <c r="D36" i="2" s="1"/>
  <c r="F35" i="2"/>
  <c r="E35" i="2"/>
  <c r="R19" i="2" s="1"/>
  <c r="D35" i="2"/>
  <c r="F34" i="2" a="1"/>
  <c r="F34" i="2" s="1"/>
  <c r="E34" i="2" a="1"/>
  <c r="E34" i="2" s="1"/>
  <c r="D34" i="2" a="1"/>
  <c r="D34" i="2" s="1"/>
  <c r="F33" i="2" a="1"/>
  <c r="F33" i="2" s="1"/>
  <c r="E33" i="2" a="1"/>
  <c r="E33" i="2" s="1"/>
  <c r="D33" i="2" a="1"/>
  <c r="D33" i="2" s="1"/>
  <c r="F32" i="2"/>
  <c r="S17" i="2" s="1"/>
  <c r="E32" i="2"/>
  <c r="D32" i="2"/>
  <c r="F31" i="2" a="1"/>
  <c r="F31" i="2" s="1"/>
  <c r="E31" i="2" a="1"/>
  <c r="E31" i="2" s="1"/>
  <c r="D31" i="2" a="1"/>
  <c r="D31" i="2" s="1"/>
  <c r="S30" i="2"/>
  <c r="R30" i="2"/>
  <c r="Q30" i="2"/>
  <c r="F30" i="2" a="1"/>
  <c r="F30" i="2" s="1"/>
  <c r="E30" i="2" a="1"/>
  <c r="E30" i="2" s="1"/>
  <c r="D30" i="2" a="1"/>
  <c r="D30" i="2" s="1"/>
  <c r="F29" i="2"/>
  <c r="E29" i="2"/>
  <c r="D29" i="2"/>
  <c r="F28" i="2" a="1"/>
  <c r="F28" i="2" s="1"/>
  <c r="E28" i="2" a="1"/>
  <c r="E28" i="2" s="1"/>
  <c r="D28" i="2" a="1"/>
  <c r="D28" i="2" s="1"/>
  <c r="F27" i="2" a="1"/>
  <c r="F27" i="2" s="1"/>
  <c r="E27" i="2" a="1"/>
  <c r="E27" i="2" s="1"/>
  <c r="D27" i="2" a="1"/>
  <c r="D27" i="2" s="1"/>
  <c r="F26" i="2"/>
  <c r="E26" i="2"/>
  <c r="D26" i="2"/>
  <c r="F25" i="2" a="1"/>
  <c r="F25" i="2" s="1"/>
  <c r="E25" i="2" a="1"/>
  <c r="E25" i="2" s="1"/>
  <c r="D25" i="2" a="1"/>
  <c r="D25" i="2" s="1"/>
  <c r="F24" i="2" a="1"/>
  <c r="F24" i="2" s="1"/>
  <c r="E24" i="2" a="1"/>
  <c r="E24" i="2" s="1"/>
  <c r="D24" i="2" a="1"/>
  <c r="D24" i="2" s="1"/>
  <c r="F23" i="2"/>
  <c r="E23" i="2"/>
  <c r="D23" i="2"/>
  <c r="F22" i="2" a="1"/>
  <c r="F22" i="2" s="1"/>
  <c r="E22" i="2" a="1"/>
  <c r="E22" i="2" s="1"/>
  <c r="D22" i="2" a="1"/>
  <c r="D22" i="2" s="1"/>
  <c r="F21" i="2" a="1"/>
  <c r="F21" i="2" s="1"/>
  <c r="E21" i="2" a="1"/>
  <c r="E21" i="2" s="1"/>
  <c r="D21" i="2" a="1"/>
  <c r="D21" i="2" s="1"/>
  <c r="F20" i="2"/>
  <c r="E20" i="2"/>
  <c r="D20" i="2"/>
  <c r="F19" i="2" a="1"/>
  <c r="F19" i="2" s="1"/>
  <c r="E19" i="2" a="1"/>
  <c r="E19" i="2" s="1"/>
  <c r="D19" i="2" a="1"/>
  <c r="D19" i="2" s="1"/>
  <c r="F18" i="2" a="1"/>
  <c r="F18" i="2" s="1"/>
  <c r="E18" i="2" a="1"/>
  <c r="E18" i="2" s="1"/>
  <c r="D18" i="2" a="1"/>
  <c r="D18" i="2" s="1"/>
  <c r="F17" i="2"/>
  <c r="E17" i="2"/>
  <c r="D17" i="2"/>
  <c r="F16" i="2" a="1"/>
  <c r="F16" i="2" s="1"/>
  <c r="E16" i="2"/>
  <c r="E16" i="2" a="1"/>
  <c r="D16" i="2" a="1"/>
  <c r="D16" i="2" s="1"/>
  <c r="F15" i="2" a="1"/>
  <c r="F15" i="2" s="1"/>
  <c r="E15" i="2" a="1"/>
  <c r="E15" i="2" s="1"/>
  <c r="D15" i="2" a="1"/>
  <c r="D15" i="2" s="1"/>
  <c r="F14" i="2"/>
  <c r="E14" i="2"/>
  <c r="R15" i="2" s="1"/>
  <c r="D14" i="2"/>
  <c r="F13" i="2" a="1"/>
  <c r="F13" i="2" s="1"/>
  <c r="E13" i="2" a="1"/>
  <c r="E13" i="2" s="1"/>
  <c r="D13" i="2" a="1"/>
  <c r="D13" i="2" s="1"/>
  <c r="F12" i="2" a="1"/>
  <c r="F12" i="2" s="1"/>
  <c r="E12" i="2" a="1"/>
  <c r="E12" i="2" s="1"/>
  <c r="D12" i="2" a="1"/>
  <c r="D12" i="2" s="1"/>
  <c r="F11" i="2"/>
  <c r="E11" i="2"/>
  <c r="D11" i="2"/>
  <c r="R10" i="2"/>
  <c r="F10" i="2" a="1"/>
  <c r="F10" i="2" s="1"/>
  <c r="E10" i="2" a="1"/>
  <c r="E10" i="2" s="1"/>
  <c r="D10" i="2" a="1"/>
  <c r="D10" i="2" s="1"/>
  <c r="F9" i="2" a="1"/>
  <c r="F9" i="2" s="1"/>
  <c r="E9" i="2" a="1"/>
  <c r="E9" i="2" s="1"/>
  <c r="D9" i="2" a="1"/>
  <c r="D9" i="2" s="1"/>
  <c r="F8" i="2"/>
  <c r="E8" i="2"/>
  <c r="D8" i="2"/>
  <c r="F7" i="2" a="1"/>
  <c r="F7" i="2" s="1"/>
  <c r="E7" i="2" a="1"/>
  <c r="E7" i="2" s="1"/>
  <c r="D7" i="2" a="1"/>
  <c r="D7" i="2" s="1"/>
  <c r="F6" i="2" a="1"/>
  <c r="F6" i="2" s="1"/>
  <c r="E6" i="2" a="1"/>
  <c r="E6" i="2" s="1"/>
  <c r="D6" i="2" a="1"/>
  <c r="D6" i="2" s="1"/>
  <c r="F5" i="2"/>
  <c r="E5" i="2"/>
  <c r="D5" i="2"/>
  <c r="CD41" i="4" l="1"/>
  <c r="CE14" i="4"/>
  <c r="CC22" i="4"/>
  <c r="CC30" i="4"/>
  <c r="CE38" i="4"/>
  <c r="CC46" i="4"/>
  <c r="CD62" i="4"/>
  <c r="CC78" i="4"/>
  <c r="J27" i="5"/>
  <c r="J19" i="5"/>
  <c r="J15" i="5"/>
  <c r="J11" i="5"/>
  <c r="J7" i="5"/>
  <c r="CE5" i="4"/>
  <c r="CC10" i="4"/>
  <c r="CE13" i="4"/>
  <c r="CC18" i="4"/>
  <c r="CE21" i="4"/>
  <c r="CC26" i="4"/>
  <c r="CE29" i="4"/>
  <c r="CC34" i="4"/>
  <c r="CE37" i="4"/>
  <c r="CE41" i="4"/>
  <c r="CE45" i="4"/>
  <c r="CD46" i="4"/>
  <c r="CC50" i="4"/>
  <c r="CE50" i="4"/>
  <c r="CC57" i="4"/>
  <c r="CD58" i="4"/>
  <c r="CC61" i="4"/>
  <c r="CC65" i="4"/>
  <c r="CE69" i="4"/>
  <c r="CD70" i="4"/>
  <c r="CD78" i="4"/>
  <c r="CD86" i="4"/>
  <c r="CE93" i="4"/>
  <c r="CD94" i="4"/>
  <c r="CD102" i="4"/>
  <c r="CD110" i="4"/>
  <c r="CE117" i="4"/>
  <c r="CD118" i="4"/>
  <c r="CD126" i="4"/>
  <c r="CC137" i="4"/>
  <c r="CD138" i="4"/>
  <c r="CC141" i="4"/>
  <c r="CD145" i="4"/>
  <c r="CC146" i="4"/>
  <c r="CE146" i="4"/>
  <c r="CC6" i="4"/>
  <c r="CC14" i="4"/>
  <c r="CC38" i="4"/>
  <c r="CC70" i="4"/>
  <c r="CC86" i="4"/>
  <c r="CC94" i="4"/>
  <c r="CC102" i="4"/>
  <c r="CC110" i="4"/>
  <c r="CC118" i="4"/>
  <c r="CC126" i="4"/>
  <c r="CD134" i="4"/>
  <c r="CD150" i="4"/>
  <c r="J23" i="5"/>
  <c r="CD10" i="4"/>
  <c r="CD18" i="4"/>
  <c r="CD26" i="4"/>
  <c r="CD34" i="4"/>
  <c r="CD57" i="4"/>
  <c r="CC58" i="4"/>
  <c r="CD61" i="4"/>
  <c r="CE62" i="4"/>
  <c r="CD65" i="4"/>
  <c r="CC69" i="4"/>
  <c r="CC73" i="4"/>
  <c r="CC77" i="4"/>
  <c r="CC81" i="4"/>
  <c r="CC85" i="4"/>
  <c r="CC89" i="4"/>
  <c r="CC93" i="4"/>
  <c r="CC97" i="4"/>
  <c r="CC101" i="4"/>
  <c r="CC105" i="4"/>
  <c r="CC109" i="4"/>
  <c r="CC113" i="4"/>
  <c r="CC117" i="4"/>
  <c r="CC121" i="4"/>
  <c r="CC125" i="4"/>
  <c r="CC129" i="4"/>
  <c r="CC133" i="4"/>
  <c r="CE134" i="4"/>
  <c r="CD137" i="4"/>
  <c r="CC138" i="4"/>
  <c r="CD141" i="4"/>
  <c r="CC142" i="4"/>
  <c r="CE145" i="4"/>
  <c r="CD149" i="4"/>
  <c r="CC75" i="4"/>
  <c r="CC7" i="4"/>
  <c r="CC15" i="4"/>
  <c r="CC39" i="4"/>
  <c r="CC51" i="4"/>
  <c r="CC55" i="4"/>
  <c r="CC91" i="4"/>
  <c r="CD23" i="4"/>
  <c r="CD31" i="4"/>
  <c r="CE52" i="4"/>
  <c r="CD54" i="4"/>
  <c r="CC59" i="4"/>
  <c r="CD83" i="4"/>
  <c r="CC107" i="4"/>
  <c r="CC123" i="4"/>
  <c r="CC147" i="4"/>
  <c r="CC115" i="4"/>
  <c r="CC131" i="4"/>
  <c r="CC54" i="4"/>
  <c r="CC139" i="4"/>
  <c r="CD8" i="4"/>
  <c r="CD16" i="4"/>
  <c r="CD24" i="4"/>
  <c r="CD32" i="4"/>
  <c r="CC42" i="4"/>
  <c r="CE56" i="4"/>
  <c r="CC99" i="4"/>
  <c r="CE47" i="4"/>
  <c r="CD52" i="4"/>
  <c r="CD60" i="4"/>
  <c r="CD68" i="4"/>
  <c r="CD76" i="4"/>
  <c r="CD84" i="4"/>
  <c r="CC87" i="4"/>
  <c r="CD92" i="4"/>
  <c r="CC95" i="4"/>
  <c r="CD100" i="4"/>
  <c r="CD108" i="4"/>
  <c r="CC111" i="4"/>
  <c r="CD116" i="4"/>
  <c r="CC119" i="4"/>
  <c r="CD124" i="4"/>
  <c r="CC127" i="4"/>
  <c r="CD132" i="4"/>
  <c r="CC135" i="4"/>
  <c r="CD140" i="4"/>
  <c r="CC143" i="4"/>
  <c r="CD148" i="4"/>
  <c r="CC151" i="4"/>
  <c r="CD152" i="4"/>
  <c r="CC152" i="4"/>
  <c r="CD40" i="4"/>
  <c r="CE51" i="4"/>
  <c r="CD56" i="4"/>
  <c r="CE59" i="4"/>
  <c r="CE60" i="4"/>
  <c r="CE67" i="4"/>
  <c r="CE68" i="4"/>
  <c r="CE75" i="4"/>
  <c r="CE76" i="4"/>
  <c r="CE83" i="4"/>
  <c r="CE84" i="4"/>
  <c r="CE91" i="4"/>
  <c r="CE92" i="4"/>
  <c r="CE99" i="4"/>
  <c r="CE100" i="4"/>
  <c r="CE107" i="4"/>
  <c r="CE108" i="4"/>
  <c r="CE115" i="4"/>
  <c r="CE116" i="4"/>
  <c r="CE123" i="4"/>
  <c r="CE124" i="4"/>
  <c r="CE131" i="4"/>
  <c r="CE132" i="4"/>
  <c r="CE139" i="4"/>
  <c r="CE140" i="4"/>
  <c r="CE147" i="4"/>
  <c r="CE148" i="4"/>
  <c r="CD151" i="4"/>
  <c r="Q13" i="2"/>
  <c r="Q16" i="2"/>
  <c r="S6" i="2"/>
  <c r="R22" i="2"/>
  <c r="S24" i="2"/>
  <c r="R26" i="2"/>
  <c r="R24" i="2"/>
  <c r="Q6" i="2"/>
  <c r="R21" i="2"/>
  <c r="R6" i="2"/>
  <c r="Q7" i="2"/>
  <c r="S12" i="2"/>
  <c r="S14" i="2"/>
  <c r="S18" i="2"/>
  <c r="S7" i="2"/>
  <c r="S19" i="2"/>
  <c r="S22" i="2"/>
  <c r="S29" i="2"/>
  <c r="S26" i="2"/>
  <c r="S28" i="2"/>
  <c r="R7" i="2"/>
  <c r="R13" i="2"/>
  <c r="S11" i="2"/>
  <c r="R16" i="2"/>
  <c r="Q12" i="2"/>
  <c r="R14" i="2"/>
  <c r="S16" i="2"/>
  <c r="Q18" i="2"/>
  <c r="Q15" i="2"/>
  <c r="R12" i="2"/>
  <c r="R18" i="2"/>
  <c r="Q19" i="2"/>
  <c r="S8" i="2"/>
  <c r="S20" i="2"/>
  <c r="Q21" i="2"/>
  <c r="Q22" i="2"/>
  <c r="S23" i="2"/>
  <c r="Q29" i="2"/>
  <c r="S25" i="2"/>
  <c r="Q26" i="2"/>
  <c r="S27" i="2"/>
  <c r="Q28" i="2"/>
  <c r="S10" i="2"/>
  <c r="S31" i="2"/>
  <c r="R9" i="2"/>
  <c r="Q11" i="2"/>
  <c r="R11" i="2"/>
  <c r="S15" i="2"/>
  <c r="Q8" i="2"/>
  <c r="Q20" i="2"/>
  <c r="Q23" i="2"/>
  <c r="Q25" i="2"/>
  <c r="Q27" i="2"/>
  <c r="Q10" i="2"/>
  <c r="Q31" i="2"/>
  <c r="S13" i="2"/>
  <c r="Q14" i="2"/>
  <c r="Q17" i="2"/>
  <c r="R17" i="2"/>
  <c r="R8" i="2"/>
  <c r="R20" i="2"/>
  <c r="R23" i="2"/>
  <c r="R25" i="2"/>
  <c r="R31" i="2"/>
  <c r="R27" i="2"/>
  <c r="Q9" i="2"/>
  <c r="Q32" i="2" l="1"/>
  <c r="S32" i="2"/>
  <c r="R32" i="2"/>
</calcChain>
</file>

<file path=xl/comments1.xml><?xml version="1.0" encoding="utf-8"?>
<comments xmlns="http://schemas.openxmlformats.org/spreadsheetml/2006/main">
  <authors>
    <author>Autor</author>
  </authors>
  <commentList>
    <comment ref="CC1" authorId="0" shapeId="0">
      <text>
        <r>
          <rPr>
            <b/>
            <sz val="12"/>
            <color indexed="81"/>
            <rFont val="Segoe UI"/>
            <family val="2"/>
          </rPr>
          <t>Autor:</t>
        </r>
        <r>
          <rPr>
            <sz val="12"/>
            <color indexed="81"/>
            <rFont val="Segoe UI"/>
            <family val="2"/>
          </rPr>
          <t xml:space="preserve">
CAGR: Compound Annual Growth Rate
CMAGR: Compound Monthly Annual Growth Rate (Entwicklung der monatlichen Werte auf Jahresbasis)
CMGR: Compound Monthly Growth Rate (Monatliche Entwicklung --&gt; Nur von Anfang bis Ende)</t>
        </r>
      </text>
    </comment>
  </commentList>
</comments>
</file>

<file path=xl/sharedStrings.xml><?xml version="1.0" encoding="utf-8"?>
<sst xmlns="http://schemas.openxmlformats.org/spreadsheetml/2006/main" count="5342" uniqueCount="146">
  <si>
    <t>GOOS</t>
  </si>
  <si>
    <t>Land</t>
  </si>
  <si>
    <t>Sektor</t>
  </si>
  <si>
    <t>Summe von Wert</t>
  </si>
  <si>
    <t>Spaltenbeschriftungen</t>
  </si>
  <si>
    <t>GoOs geteilt durch gesamte Stromnachfrage -&gt; Werte, die erreicht werden müssen!</t>
  </si>
  <si>
    <t>Belgien</t>
  </si>
  <si>
    <t>Industrie</t>
  </si>
  <si>
    <t>Zeilenbeschriftungen</t>
  </si>
  <si>
    <t>2016</t>
  </si>
  <si>
    <t>2017</t>
  </si>
  <si>
    <t>2018</t>
  </si>
  <si>
    <t>Gesamtergebnis</t>
  </si>
  <si>
    <t>Dienstleistungen</t>
  </si>
  <si>
    <t>Austria</t>
  </si>
  <si>
    <t>Österreich</t>
  </si>
  <si>
    <t>Haushalte</t>
  </si>
  <si>
    <t>Belg &amp; Lux RECS</t>
  </si>
  <si>
    <t>Belgium</t>
  </si>
  <si>
    <t>Bulgarien</t>
  </si>
  <si>
    <t>Belgium (Federal)</t>
  </si>
  <si>
    <t>Croatia</t>
  </si>
  <si>
    <t>Kroatien</t>
  </si>
  <si>
    <t>Belgium Brussels</t>
  </si>
  <si>
    <t>Cyprus</t>
  </si>
  <si>
    <t>Zypern</t>
  </si>
  <si>
    <t>Belgium Flanders</t>
  </si>
  <si>
    <t>Czech Republic</t>
  </si>
  <si>
    <t>Tschechien</t>
  </si>
  <si>
    <t>Dänemark</t>
  </si>
  <si>
    <t>Belgium Wallonia</t>
  </si>
  <si>
    <t>Denmark</t>
  </si>
  <si>
    <t>Estonia</t>
  </si>
  <si>
    <t>Estland</t>
  </si>
  <si>
    <t>Finland</t>
  </si>
  <si>
    <t>Finnland</t>
  </si>
  <si>
    <t>Deutschland (bis 1990 früheres Gebiet der BRD)</t>
  </si>
  <si>
    <t>France</t>
  </si>
  <si>
    <t>Frankreich</t>
  </si>
  <si>
    <t>Germany</t>
  </si>
  <si>
    <t>Greece</t>
  </si>
  <si>
    <t>Griechenland</t>
  </si>
  <si>
    <t>Iceland</t>
  </si>
  <si>
    <t>Island</t>
  </si>
  <si>
    <t>Ireland</t>
  </si>
  <si>
    <t>Irland</t>
  </si>
  <si>
    <t>Italy</t>
  </si>
  <si>
    <t>Italien</t>
  </si>
  <si>
    <t>Lithuania</t>
  </si>
  <si>
    <t>Litauen</t>
  </si>
  <si>
    <t>Luxembourg</t>
  </si>
  <si>
    <t>Luxemburg</t>
  </si>
  <si>
    <t>Netherlands</t>
  </si>
  <si>
    <t>Niederlande</t>
  </si>
  <si>
    <t>Norway</t>
  </si>
  <si>
    <t>Norwegen</t>
  </si>
  <si>
    <t>Portugal</t>
  </si>
  <si>
    <t>Serbia</t>
  </si>
  <si>
    <t>Serbien</t>
  </si>
  <si>
    <t>Slovakia</t>
  </si>
  <si>
    <t>Slowakei</t>
  </si>
  <si>
    <t>Slovenia</t>
  </si>
  <si>
    <t>Slowenien</t>
  </si>
  <si>
    <t>Spain</t>
  </si>
  <si>
    <t>Spanien</t>
  </si>
  <si>
    <t>Sweden</t>
  </si>
  <si>
    <t>Schweden</t>
  </si>
  <si>
    <t>Switzerland</t>
  </si>
  <si>
    <t>Schweiz</t>
  </si>
  <si>
    <t>UK</t>
  </si>
  <si>
    <t>Vereinigtes Königreich</t>
  </si>
  <si>
    <t>Lettland</t>
  </si>
  <si>
    <t>Malta</t>
  </si>
  <si>
    <t>Polen</t>
  </si>
  <si>
    <t>Rumänien</t>
  </si>
  <si>
    <t>Ungarn</t>
  </si>
  <si>
    <t>Diese Tabelle berechnet den Anteil des Strombedarfs, der in der Vergangenheit durch GoOs abgedeckt wurde --&gt; Es ist Luft nach oben!</t>
  </si>
  <si>
    <t>Technologie</t>
  </si>
  <si>
    <t>MITTELWERTE &amp; CAGR-Berechnungen---&gt;</t>
  </si>
  <si>
    <t>Mittelwert (Nach Technologie)</t>
  </si>
  <si>
    <t>MW Jan.</t>
  </si>
  <si>
    <t>MW Feb.</t>
  </si>
  <si>
    <t>MW. Mar.</t>
  </si>
  <si>
    <t>MW Apr.</t>
  </si>
  <si>
    <t>MW May.</t>
  </si>
  <si>
    <t>MW Jun.</t>
  </si>
  <si>
    <t>MW Jul.</t>
  </si>
  <si>
    <t>MW Aug.</t>
  </si>
  <si>
    <t>MW Sep.</t>
  </si>
  <si>
    <t>MW Oct.</t>
  </si>
  <si>
    <t>MW Nov</t>
  </si>
  <si>
    <t>MW Dec</t>
  </si>
  <si>
    <t>MW 2016</t>
  </si>
  <si>
    <t>MW 2017</t>
  </si>
  <si>
    <t>MW 2018</t>
  </si>
  <si>
    <t>MW 2019</t>
  </si>
  <si>
    <t>CAGR 16-17</t>
  </si>
  <si>
    <t>CAGR 16-18</t>
  </si>
  <si>
    <t>CAGR 16-19</t>
  </si>
  <si>
    <t>CMAGR Jan 16-17</t>
  </si>
  <si>
    <t>CMAGR Jan 16-18</t>
  </si>
  <si>
    <t>CMAGR Jan 16-19</t>
  </si>
  <si>
    <t>CMAGR Feb 16-17</t>
  </si>
  <si>
    <t>CMAGR Feb 16-18</t>
  </si>
  <si>
    <t>CMAGR Feb 16-19</t>
  </si>
  <si>
    <t>CMAGR Mar 16-17</t>
  </si>
  <si>
    <t>CMAGR Mar 16-18</t>
  </si>
  <si>
    <t>CMAGR Mar 16-19</t>
  </si>
  <si>
    <t>CMAGR Apr 16-17</t>
  </si>
  <si>
    <t>CMAGR Apr 16-18</t>
  </si>
  <si>
    <t>CMAGR Apr 16-19</t>
  </si>
  <si>
    <t>CMAGR May 16-17</t>
  </si>
  <si>
    <t>CMAGR May 16-18</t>
  </si>
  <si>
    <t>CMAGR May 16-19</t>
  </si>
  <si>
    <t>CMAGR Jun 16-17</t>
  </si>
  <si>
    <t>CMAGR Jun 16-18</t>
  </si>
  <si>
    <t>CMAGR Jun 16-19</t>
  </si>
  <si>
    <t>CMAGR Jul 16-17</t>
  </si>
  <si>
    <t>CMAGR Jul 16-18</t>
  </si>
  <si>
    <t>CMAGR Jul 16-19</t>
  </si>
  <si>
    <t>CMAGR Aug 16-17</t>
  </si>
  <si>
    <t>CMAGR Aug 16-18</t>
  </si>
  <si>
    <t>CMAGR Aug 16-19</t>
  </si>
  <si>
    <t>CMAGR Sep 16-17</t>
  </si>
  <si>
    <t>CMAGR Sep 16-18</t>
  </si>
  <si>
    <t>CMAGR Sep 16-19</t>
  </si>
  <si>
    <t>CMAGR Oct 16-17</t>
  </si>
  <si>
    <t>CMAGR Oct 16-18</t>
  </si>
  <si>
    <t>CMAGR Oct 16-19</t>
  </si>
  <si>
    <t>CMAGR Nov 16-17</t>
  </si>
  <si>
    <t>CMAGR Nov 16-18</t>
  </si>
  <si>
    <t>CMAGR Nov 16-19</t>
  </si>
  <si>
    <t>CMAGR Dec 16-17</t>
  </si>
  <si>
    <t>CMAGR Dec 16-18</t>
  </si>
  <si>
    <t>CMAGR Dec 16-19</t>
  </si>
  <si>
    <t>CMGR</t>
  </si>
  <si>
    <t>Geothermal</t>
  </si>
  <si>
    <t>Error</t>
  </si>
  <si>
    <t>Hydro</t>
  </si>
  <si>
    <t>Other RES</t>
  </si>
  <si>
    <t>Solar</t>
  </si>
  <si>
    <t>Wind</t>
  </si>
  <si>
    <t>Biomass</t>
  </si>
  <si>
    <t>Mittelwert</t>
  </si>
  <si>
    <t>Jährlich</t>
  </si>
  <si>
    <t>Mittelwerte Anteile GoOs (über Technologien) an Erzeugung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</si>
</sst>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7]mmm/\ 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6"/>
      <name val="Arial"/>
      <family val="2"/>
    </font>
    <font>
      <b/>
      <sz val="18"/>
      <color theme="1"/>
      <name val="Calibri"/>
      <family val="2"/>
      <scheme val="minor"/>
    </font>
    <font>
      <sz val="12"/>
      <color indexed="81"/>
      <name val="Segoe UI"/>
      <family val="2"/>
    </font>
    <font>
      <b/>
      <sz val="12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2" fillId="0" borderId="0" xfId="1" applyFont="1"/>
    <xf numFmtId="0" fontId="2" fillId="0" borderId="0" xfId="1"/>
    <xf numFmtId="0" fontId="3" fillId="0" borderId="0" xfId="1" applyFont="1"/>
    <xf numFmtId="0" fontId="2" fillId="0" borderId="0" xfId="1" applyAlignment="1">
      <alignment wrapText="1"/>
    </xf>
    <xf numFmtId="2" fontId="2" fillId="0" borderId="0" xfId="1" applyNumberFormat="1"/>
    <xf numFmtId="2" fontId="2" fillId="0" borderId="0" xfId="1" applyNumberFormat="1" applyFont="1"/>
    <xf numFmtId="0" fontId="2" fillId="0" borderId="0" xfId="1" applyFont="1" applyAlignment="1">
      <alignment horizontal="center" wrapText="1"/>
    </xf>
    <xf numFmtId="0" fontId="2" fillId="0" borderId="0" xfId="1" applyAlignment="1">
      <alignment horizontal="center" wrapText="1"/>
    </xf>
    <xf numFmtId="0" fontId="4" fillId="0" borderId="0" xfId="1" applyFont="1"/>
    <xf numFmtId="0" fontId="4" fillId="0" borderId="1" xfId="1" applyFont="1" applyBorder="1"/>
    <xf numFmtId="0" fontId="2" fillId="0" borderId="0" xfId="1" applyAlignment="1">
      <alignment horizontal="left"/>
    </xf>
    <xf numFmtId="0" fontId="2" fillId="0" borderId="0" xfId="1" applyNumberFormat="1"/>
    <xf numFmtId="0" fontId="2" fillId="0" borderId="0" xfId="1" applyFont="1" applyAlignment="1">
      <alignment horizontal="left"/>
    </xf>
    <xf numFmtId="0" fontId="5" fillId="3" borderId="0" xfId="1" applyFont="1" applyFill="1" applyAlignment="1">
      <alignment horizontal="center" wrapText="1"/>
    </xf>
    <xf numFmtId="0" fontId="1" fillId="2" borderId="1" xfId="0" applyFont="1" applyFill="1" applyBorder="1"/>
    <xf numFmtId="164" fontId="1" fillId="2" borderId="1" xfId="0" applyNumberFormat="1" applyFont="1" applyFill="1" applyBorder="1"/>
    <xf numFmtId="164" fontId="6" fillId="2" borderId="1" xfId="0" applyNumberFormat="1" applyFont="1" applyFill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164" fontId="1" fillId="2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4" borderId="0" xfId="0" applyFont="1" applyFill="1"/>
    <xf numFmtId="0" fontId="1" fillId="4" borderId="1" xfId="0" applyFont="1" applyFill="1" applyBorder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00605_nrg_cb_e_Verbrauche%20Elektrizit&#228;t_Verarbeitende%20Industrie+Haushalte+Dienstleistungen_Ab%202002_VB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gregierte Daten"/>
      <sheetName val="Data"/>
      <sheetName val="nrg_cb_e"/>
      <sheetName val="GoO Issuance 2016-2018"/>
      <sheetName val="Industriesektor GWh"/>
      <sheetName val="Sonstige Sektoren GWh"/>
      <sheetName val="Aufsummierung der Sektoren"/>
    </sheetNames>
    <sheetDataSet>
      <sheetData sheetId="0"/>
      <sheetData sheetId="1"/>
      <sheetData sheetId="2"/>
      <sheetData sheetId="3"/>
      <sheetData sheetId="4">
        <row r="3">
          <cell r="J3" t="str">
            <v>Belgien</v>
          </cell>
          <cell r="K3" t="str">
            <v>FC_IND_CON_E</v>
          </cell>
          <cell r="L3">
            <v>324</v>
          </cell>
          <cell r="M3">
            <v>320</v>
          </cell>
          <cell r="N3">
            <v>327</v>
          </cell>
          <cell r="O3">
            <v>321</v>
          </cell>
          <cell r="P3">
            <v>825</v>
          </cell>
          <cell r="Q3">
            <v>788</v>
          </cell>
          <cell r="R3">
            <v>872</v>
          </cell>
          <cell r="S3">
            <v>1278</v>
          </cell>
          <cell r="T3">
            <v>1410</v>
          </cell>
          <cell r="U3">
            <v>900</v>
          </cell>
          <cell r="V3">
            <v>798</v>
          </cell>
          <cell r="W3">
            <v>929</v>
          </cell>
          <cell r="X3">
            <v>812.3</v>
          </cell>
          <cell r="Y3">
            <v>845.4</v>
          </cell>
          <cell r="Z3">
            <v>859.6</v>
          </cell>
          <cell r="AA3">
            <v>873.4</v>
          </cell>
          <cell r="AB3">
            <v>929.4</v>
          </cell>
        </row>
        <row r="4">
          <cell r="J4" t="str">
            <v>Belgien</v>
          </cell>
          <cell r="K4" t="str">
            <v>FC_IND_CPC_E</v>
          </cell>
          <cell r="L4">
            <v>13177</v>
          </cell>
          <cell r="M4">
            <v>13537</v>
          </cell>
          <cell r="N4">
            <v>13473</v>
          </cell>
          <cell r="O4">
            <v>13767</v>
          </cell>
          <cell r="P4">
            <v>11766</v>
          </cell>
          <cell r="Q4">
            <v>13176</v>
          </cell>
          <cell r="R4">
            <v>12222</v>
          </cell>
          <cell r="S4">
            <v>8678</v>
          </cell>
          <cell r="T4">
            <v>13500</v>
          </cell>
          <cell r="U4">
            <v>12829</v>
          </cell>
          <cell r="V4">
            <v>11357</v>
          </cell>
          <cell r="W4">
            <v>12770</v>
          </cell>
          <cell r="X4">
            <v>12922.5</v>
          </cell>
          <cell r="Y4">
            <v>13172.8</v>
          </cell>
          <cell r="Z4">
            <v>13575.1</v>
          </cell>
          <cell r="AA4">
            <v>14861</v>
          </cell>
          <cell r="AB4">
            <v>14678.2</v>
          </cell>
        </row>
        <row r="5">
          <cell r="J5" t="str">
            <v>Belgien</v>
          </cell>
          <cell r="K5" t="str">
            <v>FC_IND_FBT_E</v>
          </cell>
          <cell r="L5">
            <v>3907</v>
          </cell>
          <cell r="M5">
            <v>4005</v>
          </cell>
          <cell r="N5">
            <v>4083</v>
          </cell>
          <cell r="O5">
            <v>3991</v>
          </cell>
          <cell r="P5">
            <v>4427</v>
          </cell>
          <cell r="Q5">
            <v>4574</v>
          </cell>
          <cell r="R5">
            <v>4448</v>
          </cell>
          <cell r="S5">
            <v>4650</v>
          </cell>
          <cell r="T5">
            <v>4720</v>
          </cell>
          <cell r="U5">
            <v>4817</v>
          </cell>
          <cell r="V5">
            <v>4925</v>
          </cell>
          <cell r="W5">
            <v>5398</v>
          </cell>
          <cell r="X5">
            <v>5562.1</v>
          </cell>
          <cell r="Y5">
            <v>5560.6</v>
          </cell>
          <cell r="Z5">
            <v>5740.4</v>
          </cell>
          <cell r="AA5">
            <v>5950.3</v>
          </cell>
          <cell r="AB5">
            <v>6040.1</v>
          </cell>
        </row>
        <row r="6">
          <cell r="J6" t="str">
            <v>Belgien</v>
          </cell>
          <cell r="K6" t="str">
            <v>FC_IND_IS_E</v>
          </cell>
          <cell r="L6">
            <v>6833</v>
          </cell>
          <cell r="M6">
            <v>7015</v>
          </cell>
          <cell r="N6">
            <v>7061</v>
          </cell>
          <cell r="O6">
            <v>5997</v>
          </cell>
          <cell r="P6">
            <v>6193</v>
          </cell>
          <cell r="Q6">
            <v>6486</v>
          </cell>
          <cell r="R6">
            <v>6346</v>
          </cell>
          <cell r="S6">
            <v>5198</v>
          </cell>
          <cell r="T6">
            <v>5986</v>
          </cell>
          <cell r="U6">
            <v>5028</v>
          </cell>
          <cell r="V6">
            <v>5668</v>
          </cell>
          <cell r="W6">
            <v>4551</v>
          </cell>
          <cell r="X6">
            <v>4358.3</v>
          </cell>
          <cell r="Y6">
            <v>4426.2</v>
          </cell>
          <cell r="Z6">
            <v>4345.3</v>
          </cell>
          <cell r="AA6">
            <v>4425.2</v>
          </cell>
          <cell r="AB6">
            <v>4357</v>
          </cell>
        </row>
        <row r="7">
          <cell r="J7" t="str">
            <v>Belgien</v>
          </cell>
          <cell r="K7" t="str">
            <v>FC_IND_MAC_E</v>
          </cell>
          <cell r="L7">
            <v>2025</v>
          </cell>
          <cell r="M7">
            <v>2082</v>
          </cell>
          <cell r="N7">
            <v>2122</v>
          </cell>
          <cell r="O7">
            <v>2169</v>
          </cell>
          <cell r="P7">
            <v>2176</v>
          </cell>
          <cell r="Q7">
            <v>2149</v>
          </cell>
          <cell r="R7">
            <v>2188</v>
          </cell>
          <cell r="S7">
            <v>1762</v>
          </cell>
          <cell r="T7">
            <v>1899</v>
          </cell>
          <cell r="U7">
            <v>1873</v>
          </cell>
          <cell r="V7">
            <v>2030</v>
          </cell>
          <cell r="W7">
            <v>1954</v>
          </cell>
          <cell r="X7">
            <v>1924.7</v>
          </cell>
          <cell r="Y7">
            <v>1864.3</v>
          </cell>
          <cell r="Z7">
            <v>1756</v>
          </cell>
          <cell r="AA7">
            <v>1835.2</v>
          </cell>
          <cell r="AB7">
            <v>1838.1</v>
          </cell>
        </row>
        <row r="8">
          <cell r="J8" t="str">
            <v>Belgien</v>
          </cell>
          <cell r="K8" t="str">
            <v>FC_IND_MQ_E</v>
          </cell>
          <cell r="L8">
            <v>354</v>
          </cell>
          <cell r="M8">
            <v>361</v>
          </cell>
          <cell r="N8">
            <v>513</v>
          </cell>
          <cell r="O8">
            <v>529</v>
          </cell>
          <cell r="P8">
            <v>875</v>
          </cell>
          <cell r="Q8">
            <v>723</v>
          </cell>
          <cell r="R8">
            <v>757</v>
          </cell>
          <cell r="S8">
            <v>629</v>
          </cell>
          <cell r="T8">
            <v>1186</v>
          </cell>
          <cell r="U8">
            <v>422</v>
          </cell>
          <cell r="V8">
            <v>422</v>
          </cell>
          <cell r="W8">
            <v>431</v>
          </cell>
          <cell r="X8">
            <v>439</v>
          </cell>
          <cell r="Y8">
            <v>430</v>
          </cell>
          <cell r="Z8">
            <v>440</v>
          </cell>
          <cell r="AA8">
            <v>452.3</v>
          </cell>
          <cell r="AB8">
            <v>454.5</v>
          </cell>
        </row>
        <row r="9">
          <cell r="J9" t="str">
            <v>Belgien</v>
          </cell>
          <cell r="K9" t="str">
            <v>FC_IND_NFM_E</v>
          </cell>
          <cell r="L9">
            <v>1997</v>
          </cell>
          <cell r="M9">
            <v>2083</v>
          </cell>
          <cell r="N9">
            <v>2123</v>
          </cell>
          <cell r="O9">
            <v>1729</v>
          </cell>
          <cell r="P9">
            <v>2468</v>
          </cell>
          <cell r="Q9">
            <v>2298</v>
          </cell>
          <cell r="R9">
            <v>2207</v>
          </cell>
          <cell r="S9">
            <v>1328</v>
          </cell>
          <cell r="T9">
            <v>1775</v>
          </cell>
          <cell r="U9">
            <v>1859</v>
          </cell>
          <cell r="V9">
            <v>1911</v>
          </cell>
          <cell r="W9">
            <v>1882</v>
          </cell>
          <cell r="X9">
            <v>1936.6</v>
          </cell>
          <cell r="Y9">
            <v>1922.2</v>
          </cell>
          <cell r="Z9">
            <v>1862</v>
          </cell>
          <cell r="AA9">
            <v>1994</v>
          </cell>
          <cell r="AB9">
            <v>2121</v>
          </cell>
        </row>
        <row r="10">
          <cell r="J10" t="str">
            <v>Belgien</v>
          </cell>
          <cell r="K10" t="str">
            <v>FC_IND_NMM_E</v>
          </cell>
          <cell r="L10">
            <v>2515</v>
          </cell>
          <cell r="M10">
            <v>2563</v>
          </cell>
          <cell r="N10">
            <v>2613</v>
          </cell>
          <cell r="O10">
            <v>2325</v>
          </cell>
          <cell r="P10">
            <v>2411</v>
          </cell>
          <cell r="Q10">
            <v>2370</v>
          </cell>
          <cell r="R10">
            <v>2449</v>
          </cell>
          <cell r="S10">
            <v>1959</v>
          </cell>
          <cell r="T10">
            <v>1059</v>
          </cell>
          <cell r="U10">
            <v>2967</v>
          </cell>
          <cell r="V10">
            <v>3699</v>
          </cell>
          <cell r="W10">
            <v>2829</v>
          </cell>
          <cell r="X10">
            <v>2865.4</v>
          </cell>
          <cell r="Y10">
            <v>2791.9</v>
          </cell>
          <cell r="Z10">
            <v>2766.8</v>
          </cell>
          <cell r="AA10">
            <v>2422.1999999999998</v>
          </cell>
          <cell r="AB10">
            <v>2437.6999999999998</v>
          </cell>
        </row>
        <row r="11">
          <cell r="J11" t="str">
            <v>Belgien</v>
          </cell>
          <cell r="K11" t="str">
            <v>FC_IND_PPP_E</v>
          </cell>
          <cell r="L11">
            <v>2497</v>
          </cell>
          <cell r="M11">
            <v>2563</v>
          </cell>
          <cell r="N11">
            <v>2612</v>
          </cell>
          <cell r="O11">
            <v>2710</v>
          </cell>
          <cell r="P11">
            <v>2739</v>
          </cell>
          <cell r="Q11">
            <v>2848</v>
          </cell>
          <cell r="R11">
            <v>2671</v>
          </cell>
          <cell r="S11">
            <v>2382</v>
          </cell>
          <cell r="T11">
            <v>2600</v>
          </cell>
          <cell r="U11">
            <v>2640</v>
          </cell>
          <cell r="V11">
            <v>2918</v>
          </cell>
          <cell r="W11">
            <v>2609</v>
          </cell>
          <cell r="X11">
            <v>2651.3</v>
          </cell>
          <cell r="Y11">
            <v>2525.3000000000002</v>
          </cell>
          <cell r="Z11">
            <v>2571.5</v>
          </cell>
          <cell r="AA11">
            <v>1867.4</v>
          </cell>
          <cell r="AB11">
            <v>1870.3</v>
          </cell>
        </row>
        <row r="12">
          <cell r="J12" t="str">
            <v>Belgien</v>
          </cell>
          <cell r="K12" t="str">
            <v>FC_IND_TE_E</v>
          </cell>
          <cell r="L12">
            <v>959</v>
          </cell>
          <cell r="M12">
            <v>1001</v>
          </cell>
          <cell r="N12">
            <v>1021</v>
          </cell>
          <cell r="O12">
            <v>994</v>
          </cell>
          <cell r="P12">
            <v>1180</v>
          </cell>
          <cell r="Q12">
            <v>1199</v>
          </cell>
          <cell r="R12">
            <v>1097</v>
          </cell>
          <cell r="S12">
            <v>1017</v>
          </cell>
          <cell r="T12">
            <v>1061</v>
          </cell>
          <cell r="U12">
            <v>767</v>
          </cell>
          <cell r="V12">
            <v>739</v>
          </cell>
          <cell r="W12">
            <v>862</v>
          </cell>
          <cell r="X12">
            <v>824.6</v>
          </cell>
          <cell r="Y12">
            <v>799.6</v>
          </cell>
          <cell r="Z12">
            <v>757.8</v>
          </cell>
          <cell r="AA12">
            <v>811.2</v>
          </cell>
          <cell r="AB12">
            <v>803.1</v>
          </cell>
        </row>
        <row r="13">
          <cell r="J13" t="str">
            <v>Belgien</v>
          </cell>
          <cell r="K13" t="str">
            <v>FC_IND_TL_E</v>
          </cell>
          <cell r="L13">
            <v>1918</v>
          </cell>
          <cell r="M13">
            <v>1962</v>
          </cell>
          <cell r="N13">
            <v>2000</v>
          </cell>
          <cell r="O13">
            <v>1231</v>
          </cell>
          <cell r="P13">
            <v>1714</v>
          </cell>
          <cell r="Q13">
            <v>1686</v>
          </cell>
          <cell r="R13">
            <v>1537</v>
          </cell>
          <cell r="S13">
            <v>1251</v>
          </cell>
          <cell r="T13">
            <v>1253</v>
          </cell>
          <cell r="U13">
            <v>1057</v>
          </cell>
          <cell r="V13">
            <v>1064</v>
          </cell>
          <cell r="W13">
            <v>1137</v>
          </cell>
          <cell r="X13">
            <v>1120.8</v>
          </cell>
          <cell r="Y13">
            <v>1160.0999999999999</v>
          </cell>
          <cell r="Z13">
            <v>1116.5</v>
          </cell>
          <cell r="AA13">
            <v>1070.3</v>
          </cell>
          <cell r="AB13">
            <v>1094.4000000000001</v>
          </cell>
        </row>
        <row r="14">
          <cell r="J14" t="str">
            <v>Belgien</v>
          </cell>
          <cell r="K14" t="str">
            <v>FC_IND_WP_E</v>
          </cell>
          <cell r="L14">
            <v>585</v>
          </cell>
          <cell r="M14">
            <v>601</v>
          </cell>
          <cell r="N14">
            <v>612</v>
          </cell>
          <cell r="O14">
            <v>1859</v>
          </cell>
          <cell r="P14">
            <v>1894</v>
          </cell>
          <cell r="Q14">
            <v>1549</v>
          </cell>
          <cell r="R14">
            <v>1382</v>
          </cell>
          <cell r="S14">
            <v>778</v>
          </cell>
          <cell r="T14">
            <v>662</v>
          </cell>
          <cell r="U14">
            <v>393</v>
          </cell>
          <cell r="V14">
            <v>378</v>
          </cell>
          <cell r="W14">
            <v>376</v>
          </cell>
          <cell r="X14">
            <v>375.9</v>
          </cell>
          <cell r="Y14">
            <v>384.6</v>
          </cell>
          <cell r="Z14">
            <v>364.2</v>
          </cell>
          <cell r="AA14">
            <v>389.5</v>
          </cell>
          <cell r="AB14">
            <v>407.5</v>
          </cell>
        </row>
        <row r="15">
          <cell r="J15" t="str">
            <v>Belgien</v>
          </cell>
          <cell r="K15" t="str">
            <v>NRG_NSP_E</v>
          </cell>
          <cell r="L15">
            <v>1842</v>
          </cell>
          <cell r="M15">
            <v>1933</v>
          </cell>
          <cell r="N15">
            <v>1807</v>
          </cell>
          <cell r="O15">
            <v>1801</v>
          </cell>
          <cell r="P15">
            <v>1543</v>
          </cell>
          <cell r="Q15">
            <v>288</v>
          </cell>
          <cell r="R15">
            <v>843</v>
          </cell>
          <cell r="S15">
            <v>1766</v>
          </cell>
          <cell r="T15">
            <v>1026</v>
          </cell>
          <cell r="U15">
            <v>1709</v>
          </cell>
          <cell r="V15">
            <v>1581</v>
          </cell>
          <cell r="W15">
            <v>2059</v>
          </cell>
          <cell r="X15">
            <v>2026.3</v>
          </cell>
          <cell r="Y15">
            <v>2093.1</v>
          </cell>
          <cell r="Z15">
            <v>2109.6999999999998</v>
          </cell>
          <cell r="AA15">
            <v>1760.7</v>
          </cell>
          <cell r="AB15">
            <v>1866.9</v>
          </cell>
        </row>
        <row r="16">
          <cell r="J16" t="str">
            <v>Belgien Ergebnis</v>
          </cell>
          <cell r="L16">
            <v>38933</v>
          </cell>
          <cell r="M16">
            <v>40026</v>
          </cell>
          <cell r="N16">
            <v>40367</v>
          </cell>
          <cell r="O16">
            <v>39423</v>
          </cell>
          <cell r="P16">
            <v>40211</v>
          </cell>
          <cell r="Q16">
            <v>40134</v>
          </cell>
          <cell r="R16">
            <v>39019</v>
          </cell>
          <cell r="S16">
            <v>32676</v>
          </cell>
          <cell r="T16">
            <v>38137</v>
          </cell>
          <cell r="U16">
            <v>37261</v>
          </cell>
          <cell r="V16">
            <v>37490</v>
          </cell>
          <cell r="W16">
            <v>37787</v>
          </cell>
          <cell r="X16">
            <v>37819.80000000001</v>
          </cell>
          <cell r="Y16">
            <v>37976.1</v>
          </cell>
          <cell r="Z16">
            <v>38264.899999999994</v>
          </cell>
          <cell r="AA16">
            <v>38712.699999999997</v>
          </cell>
          <cell r="AB16">
            <v>38898.200000000004</v>
          </cell>
        </row>
        <row r="17">
          <cell r="J17" t="str">
            <v>Bulgarien</v>
          </cell>
          <cell r="K17" t="str">
            <v>FC_IND_CON_E</v>
          </cell>
          <cell r="L17">
            <v>129</v>
          </cell>
          <cell r="M17">
            <v>164</v>
          </cell>
          <cell r="N17">
            <v>151</v>
          </cell>
          <cell r="O17">
            <v>169</v>
          </cell>
          <cell r="P17">
            <v>216</v>
          </cell>
          <cell r="Q17">
            <v>278</v>
          </cell>
          <cell r="R17">
            <v>410</v>
          </cell>
          <cell r="S17">
            <v>368</v>
          </cell>
          <cell r="T17">
            <v>303</v>
          </cell>
          <cell r="U17">
            <v>368</v>
          </cell>
          <cell r="V17">
            <v>277</v>
          </cell>
          <cell r="W17">
            <v>299</v>
          </cell>
          <cell r="X17">
            <v>260</v>
          </cell>
          <cell r="Y17">
            <v>261</v>
          </cell>
          <cell r="Z17">
            <v>251</v>
          </cell>
          <cell r="AA17">
            <v>250.09800000000001</v>
          </cell>
          <cell r="AB17">
            <v>229.422</v>
          </cell>
        </row>
        <row r="18">
          <cell r="J18" t="str">
            <v>Bulgarien</v>
          </cell>
          <cell r="K18" t="str">
            <v>FC_IND_CPC_E</v>
          </cell>
          <cell r="L18">
            <v>1583</v>
          </cell>
          <cell r="M18">
            <v>1536</v>
          </cell>
          <cell r="N18">
            <v>1580</v>
          </cell>
          <cell r="O18">
            <v>1677</v>
          </cell>
          <cell r="P18">
            <v>1742</v>
          </cell>
          <cell r="Q18">
            <v>1807</v>
          </cell>
          <cell r="R18">
            <v>1634</v>
          </cell>
          <cell r="S18">
            <v>1220</v>
          </cell>
          <cell r="T18">
            <v>939</v>
          </cell>
          <cell r="U18">
            <v>1005</v>
          </cell>
          <cell r="V18">
            <v>1156</v>
          </cell>
          <cell r="W18">
            <v>1234</v>
          </cell>
          <cell r="X18">
            <v>1236</v>
          </cell>
          <cell r="Y18">
            <v>1410</v>
          </cell>
          <cell r="Z18">
            <v>1435</v>
          </cell>
          <cell r="AA18">
            <v>1486.09</v>
          </cell>
          <cell r="AB18">
            <v>1363.568</v>
          </cell>
        </row>
        <row r="19">
          <cell r="J19" t="str">
            <v>Bulgarien</v>
          </cell>
          <cell r="K19" t="str">
            <v>FC_IND_FBT_E</v>
          </cell>
          <cell r="L19">
            <v>854</v>
          </cell>
          <cell r="M19">
            <v>869</v>
          </cell>
          <cell r="N19">
            <v>1117</v>
          </cell>
          <cell r="O19">
            <v>1240</v>
          </cell>
          <cell r="P19">
            <v>1068</v>
          </cell>
          <cell r="Q19">
            <v>1057</v>
          </cell>
          <cell r="R19">
            <v>1281</v>
          </cell>
          <cell r="S19">
            <v>1120</v>
          </cell>
          <cell r="T19">
            <v>1098</v>
          </cell>
          <cell r="U19">
            <v>1121</v>
          </cell>
          <cell r="V19">
            <v>1096</v>
          </cell>
          <cell r="W19">
            <v>1139</v>
          </cell>
          <cell r="X19">
            <v>1173</v>
          </cell>
          <cell r="Y19">
            <v>1202</v>
          </cell>
          <cell r="Z19">
            <v>1218</v>
          </cell>
          <cell r="AA19">
            <v>1254.4870000000001</v>
          </cell>
          <cell r="AB19">
            <v>1329.0050000000001</v>
          </cell>
        </row>
        <row r="20">
          <cell r="J20" t="str">
            <v>Bulgarien</v>
          </cell>
          <cell r="K20" t="str">
            <v>FC_IND_IS_E</v>
          </cell>
          <cell r="L20">
            <v>1644</v>
          </cell>
          <cell r="M20">
            <v>1959</v>
          </cell>
          <cell r="N20">
            <v>1868</v>
          </cell>
          <cell r="O20">
            <v>1740</v>
          </cell>
          <cell r="P20">
            <v>1944</v>
          </cell>
          <cell r="Q20">
            <v>1791</v>
          </cell>
          <cell r="R20">
            <v>1595</v>
          </cell>
          <cell r="S20">
            <v>1113</v>
          </cell>
          <cell r="T20">
            <v>838</v>
          </cell>
          <cell r="U20">
            <v>867</v>
          </cell>
          <cell r="V20">
            <v>715</v>
          </cell>
          <cell r="W20">
            <v>655</v>
          </cell>
          <cell r="X20">
            <v>716</v>
          </cell>
          <cell r="Y20">
            <v>707</v>
          </cell>
          <cell r="Z20">
            <v>724</v>
          </cell>
          <cell r="AA20">
            <v>787.23599999999999</v>
          </cell>
          <cell r="AB20">
            <v>817.30499999999995</v>
          </cell>
        </row>
        <row r="21">
          <cell r="J21" t="str">
            <v>Bulgarien</v>
          </cell>
          <cell r="K21" t="str">
            <v>FC_IND_MAC_E</v>
          </cell>
          <cell r="L21">
            <v>750</v>
          </cell>
          <cell r="M21">
            <v>802</v>
          </cell>
          <cell r="N21">
            <v>760</v>
          </cell>
          <cell r="O21">
            <v>819</v>
          </cell>
          <cell r="P21">
            <v>795</v>
          </cell>
          <cell r="Q21">
            <v>848</v>
          </cell>
          <cell r="R21">
            <v>891</v>
          </cell>
          <cell r="S21">
            <v>685</v>
          </cell>
          <cell r="T21">
            <v>738</v>
          </cell>
          <cell r="U21">
            <v>912</v>
          </cell>
          <cell r="V21">
            <v>901</v>
          </cell>
          <cell r="W21">
            <v>905</v>
          </cell>
          <cell r="X21">
            <v>902</v>
          </cell>
          <cell r="Y21">
            <v>931</v>
          </cell>
          <cell r="Z21">
            <v>984</v>
          </cell>
          <cell r="AA21">
            <v>1035.056</v>
          </cell>
          <cell r="AB21">
            <v>1070.636</v>
          </cell>
        </row>
        <row r="22">
          <cell r="J22" t="str">
            <v>Bulgarien</v>
          </cell>
          <cell r="K22" t="str">
            <v>FC_IND_MQ_E</v>
          </cell>
          <cell r="L22">
            <v>898</v>
          </cell>
          <cell r="M22">
            <v>875</v>
          </cell>
          <cell r="N22">
            <v>827</v>
          </cell>
          <cell r="O22">
            <v>884</v>
          </cell>
          <cell r="P22">
            <v>891</v>
          </cell>
          <cell r="Q22">
            <v>931</v>
          </cell>
          <cell r="R22">
            <v>955</v>
          </cell>
          <cell r="S22">
            <v>878</v>
          </cell>
          <cell r="T22">
            <v>842</v>
          </cell>
          <cell r="U22">
            <v>931</v>
          </cell>
          <cell r="V22">
            <v>956</v>
          </cell>
          <cell r="W22">
            <v>964</v>
          </cell>
          <cell r="X22">
            <v>944</v>
          </cell>
          <cell r="Y22">
            <v>1069</v>
          </cell>
          <cell r="Z22">
            <v>1083</v>
          </cell>
          <cell r="AA22">
            <v>1103.932</v>
          </cell>
          <cell r="AB22">
            <v>1123.423</v>
          </cell>
        </row>
        <row r="23">
          <cell r="J23" t="str">
            <v>Bulgarien</v>
          </cell>
          <cell r="K23" t="str">
            <v>FC_IND_NFM_E</v>
          </cell>
          <cell r="L23">
            <v>608</v>
          </cell>
          <cell r="M23">
            <v>753</v>
          </cell>
          <cell r="N23">
            <v>820</v>
          </cell>
          <cell r="O23">
            <v>816</v>
          </cell>
          <cell r="P23">
            <v>833</v>
          </cell>
          <cell r="Q23">
            <v>849</v>
          </cell>
          <cell r="R23">
            <v>929</v>
          </cell>
          <cell r="S23">
            <v>880</v>
          </cell>
          <cell r="T23">
            <v>917</v>
          </cell>
          <cell r="U23">
            <v>952</v>
          </cell>
          <cell r="V23">
            <v>862</v>
          </cell>
          <cell r="W23">
            <v>1003</v>
          </cell>
          <cell r="X23">
            <v>1004</v>
          </cell>
          <cell r="Y23">
            <v>863</v>
          </cell>
          <cell r="Z23">
            <v>770</v>
          </cell>
          <cell r="AA23">
            <v>1049.3510000000001</v>
          </cell>
          <cell r="AB23">
            <v>1081.7370000000001</v>
          </cell>
        </row>
        <row r="24">
          <cell r="J24" t="str">
            <v>Bulgarien</v>
          </cell>
          <cell r="K24" t="str">
            <v>FC_IND_NMM_E</v>
          </cell>
          <cell r="L24">
            <v>606</v>
          </cell>
          <cell r="M24">
            <v>638</v>
          </cell>
          <cell r="N24">
            <v>698</v>
          </cell>
          <cell r="O24">
            <v>790</v>
          </cell>
          <cell r="P24">
            <v>877</v>
          </cell>
          <cell r="Q24">
            <v>983</v>
          </cell>
          <cell r="R24">
            <v>977</v>
          </cell>
          <cell r="S24">
            <v>728</v>
          </cell>
          <cell r="T24">
            <v>755</v>
          </cell>
          <cell r="U24">
            <v>755</v>
          </cell>
          <cell r="V24">
            <v>750</v>
          </cell>
          <cell r="W24">
            <v>738</v>
          </cell>
          <cell r="X24">
            <v>845</v>
          </cell>
          <cell r="Y24">
            <v>886</v>
          </cell>
          <cell r="Z24">
            <v>892</v>
          </cell>
          <cell r="AA24">
            <v>934.13900000000001</v>
          </cell>
          <cell r="AB24">
            <v>944.58699999999999</v>
          </cell>
        </row>
        <row r="25">
          <cell r="J25" t="str">
            <v>Bulgarien</v>
          </cell>
          <cell r="K25" t="str">
            <v>FC_IND_PPP_E</v>
          </cell>
          <cell r="L25">
            <v>392</v>
          </cell>
          <cell r="M25">
            <v>464</v>
          </cell>
          <cell r="N25">
            <v>651</v>
          </cell>
          <cell r="O25">
            <v>490</v>
          </cell>
          <cell r="P25">
            <v>393</v>
          </cell>
          <cell r="Q25">
            <v>320</v>
          </cell>
          <cell r="R25">
            <v>397</v>
          </cell>
          <cell r="S25">
            <v>239</v>
          </cell>
          <cell r="T25">
            <v>331</v>
          </cell>
          <cell r="U25">
            <v>343</v>
          </cell>
          <cell r="V25">
            <v>359</v>
          </cell>
          <cell r="W25">
            <v>396</v>
          </cell>
          <cell r="X25">
            <v>405</v>
          </cell>
          <cell r="Y25">
            <v>404</v>
          </cell>
          <cell r="Z25">
            <v>436</v>
          </cell>
          <cell r="AA25">
            <v>439.31299999999999</v>
          </cell>
          <cell r="AB25">
            <v>448.62799999999999</v>
          </cell>
        </row>
        <row r="26">
          <cell r="J26" t="str">
            <v>Bulgarien</v>
          </cell>
          <cell r="K26" t="str">
            <v>FC_IND_TE_E</v>
          </cell>
          <cell r="L26">
            <v>179</v>
          </cell>
          <cell r="M26">
            <v>101</v>
          </cell>
          <cell r="N26">
            <v>102</v>
          </cell>
          <cell r="O26">
            <v>108</v>
          </cell>
          <cell r="P26">
            <v>94</v>
          </cell>
          <cell r="Q26">
            <v>95</v>
          </cell>
          <cell r="R26">
            <v>114</v>
          </cell>
          <cell r="S26">
            <v>95</v>
          </cell>
          <cell r="T26">
            <v>89</v>
          </cell>
          <cell r="U26">
            <v>113</v>
          </cell>
          <cell r="V26">
            <v>112</v>
          </cell>
          <cell r="W26">
            <v>102</v>
          </cell>
          <cell r="X26">
            <v>102</v>
          </cell>
          <cell r="Y26">
            <v>118</v>
          </cell>
          <cell r="Z26">
            <v>109</v>
          </cell>
          <cell r="AA26">
            <v>118.56100000000001</v>
          </cell>
          <cell r="AB26">
            <v>133.72499999999999</v>
          </cell>
        </row>
        <row r="27">
          <cell r="J27" t="str">
            <v>Bulgarien</v>
          </cell>
          <cell r="K27" t="str">
            <v>FC_IND_TL_E</v>
          </cell>
          <cell r="L27">
            <v>444</v>
          </cell>
          <cell r="M27">
            <v>509</v>
          </cell>
          <cell r="N27">
            <v>553</v>
          </cell>
          <cell r="O27">
            <v>562</v>
          </cell>
          <cell r="P27">
            <v>597</v>
          </cell>
          <cell r="Q27">
            <v>621</v>
          </cell>
          <cell r="R27">
            <v>540</v>
          </cell>
          <cell r="S27">
            <v>492</v>
          </cell>
          <cell r="T27">
            <v>386</v>
          </cell>
          <cell r="U27">
            <v>395</v>
          </cell>
          <cell r="V27">
            <v>379</v>
          </cell>
          <cell r="W27">
            <v>384</v>
          </cell>
          <cell r="X27">
            <v>367</v>
          </cell>
          <cell r="Y27">
            <v>380</v>
          </cell>
          <cell r="Z27">
            <v>372</v>
          </cell>
          <cell r="AA27">
            <v>365.774</v>
          </cell>
          <cell r="AB27">
            <v>363.24900000000002</v>
          </cell>
        </row>
        <row r="28">
          <cell r="J28" t="str">
            <v>Bulgarien</v>
          </cell>
          <cell r="K28" t="str">
            <v>FC_IND_WP_E</v>
          </cell>
          <cell r="L28">
            <v>152</v>
          </cell>
          <cell r="M28">
            <v>168</v>
          </cell>
          <cell r="N28">
            <v>174</v>
          </cell>
          <cell r="O28">
            <v>137</v>
          </cell>
          <cell r="P28">
            <v>167</v>
          </cell>
          <cell r="Q28">
            <v>176</v>
          </cell>
          <cell r="R28">
            <v>194</v>
          </cell>
          <cell r="S28">
            <v>144</v>
          </cell>
          <cell r="T28">
            <v>173</v>
          </cell>
          <cell r="U28">
            <v>183</v>
          </cell>
          <cell r="V28">
            <v>181</v>
          </cell>
          <cell r="W28">
            <v>180</v>
          </cell>
          <cell r="X28">
            <v>197</v>
          </cell>
          <cell r="Y28">
            <v>207</v>
          </cell>
          <cell r="Z28">
            <v>200</v>
          </cell>
          <cell r="AA28">
            <v>226.93</v>
          </cell>
          <cell r="AB28">
            <v>251.08699999999999</v>
          </cell>
        </row>
        <row r="29">
          <cell r="J29" t="str">
            <v>Bulgarien</v>
          </cell>
          <cell r="K29" t="str">
            <v>NRG_NSP_E</v>
          </cell>
          <cell r="L29">
            <v>240</v>
          </cell>
          <cell r="M29">
            <v>359</v>
          </cell>
          <cell r="N29">
            <v>412</v>
          </cell>
          <cell r="O29">
            <v>406</v>
          </cell>
          <cell r="P29">
            <v>417</v>
          </cell>
          <cell r="Q29">
            <v>423</v>
          </cell>
          <cell r="R29">
            <v>524</v>
          </cell>
          <cell r="S29">
            <v>431</v>
          </cell>
          <cell r="T29">
            <v>409</v>
          </cell>
          <cell r="U29">
            <v>477</v>
          </cell>
          <cell r="V29">
            <v>523</v>
          </cell>
          <cell r="W29">
            <v>512</v>
          </cell>
          <cell r="X29">
            <v>555</v>
          </cell>
          <cell r="Y29">
            <v>595</v>
          </cell>
          <cell r="Z29">
            <v>609</v>
          </cell>
          <cell r="AA29">
            <v>686.31299999999999</v>
          </cell>
          <cell r="AB29">
            <v>715.28200000000004</v>
          </cell>
        </row>
        <row r="30">
          <cell r="J30" t="str">
            <v>Bulgarien Ergebnis</v>
          </cell>
          <cell r="L30">
            <v>8479</v>
          </cell>
          <cell r="M30">
            <v>9197</v>
          </cell>
          <cell r="N30">
            <v>9713</v>
          </cell>
          <cell r="O30">
            <v>9838</v>
          </cell>
          <cell r="P30">
            <v>10034</v>
          </cell>
          <cell r="Q30">
            <v>10179</v>
          </cell>
          <cell r="R30">
            <v>10441</v>
          </cell>
          <cell r="S30">
            <v>8393</v>
          </cell>
          <cell r="T30">
            <v>7818</v>
          </cell>
          <cell r="U30">
            <v>8422</v>
          </cell>
          <cell r="V30">
            <v>8267</v>
          </cell>
          <cell r="W30">
            <v>8511</v>
          </cell>
          <cell r="X30">
            <v>8706</v>
          </cell>
          <cell r="Y30">
            <v>9033</v>
          </cell>
          <cell r="Z30">
            <v>9083</v>
          </cell>
          <cell r="AA30">
            <v>9737.2799999999988</v>
          </cell>
          <cell r="AB30">
            <v>9871.6539999999986</v>
          </cell>
        </row>
        <row r="31">
          <cell r="J31" t="str">
            <v>Dänemark</v>
          </cell>
          <cell r="K31" t="str">
            <v>FC_IND_CON_E</v>
          </cell>
          <cell r="L31">
            <v>339</v>
          </cell>
          <cell r="M31">
            <v>329</v>
          </cell>
          <cell r="N31">
            <v>338</v>
          </cell>
          <cell r="O31">
            <v>354</v>
          </cell>
          <cell r="P31">
            <v>378</v>
          </cell>
          <cell r="Q31">
            <v>406</v>
          </cell>
          <cell r="R31">
            <v>435</v>
          </cell>
          <cell r="S31">
            <v>373</v>
          </cell>
          <cell r="T31">
            <v>381</v>
          </cell>
          <cell r="U31">
            <v>357</v>
          </cell>
          <cell r="V31">
            <v>374</v>
          </cell>
          <cell r="W31">
            <v>361</v>
          </cell>
          <cell r="X31">
            <v>357</v>
          </cell>
          <cell r="Y31">
            <v>361</v>
          </cell>
          <cell r="Z31">
            <v>373</v>
          </cell>
          <cell r="AA31">
            <v>402.72300000000001</v>
          </cell>
          <cell r="AB31">
            <v>409.346</v>
          </cell>
        </row>
        <row r="32">
          <cell r="J32" t="str">
            <v>Dänemark</v>
          </cell>
          <cell r="K32" t="str">
            <v>FC_IND_CPC_E</v>
          </cell>
          <cell r="L32">
            <v>1384</v>
          </cell>
          <cell r="M32">
            <v>1270</v>
          </cell>
          <cell r="N32">
            <v>1266</v>
          </cell>
          <cell r="O32">
            <v>1389</v>
          </cell>
          <cell r="P32">
            <v>1331</v>
          </cell>
          <cell r="Q32">
            <v>1239</v>
          </cell>
          <cell r="R32">
            <v>1305</v>
          </cell>
          <cell r="S32">
            <v>1228</v>
          </cell>
          <cell r="T32">
            <v>1249</v>
          </cell>
          <cell r="U32">
            <v>1300</v>
          </cell>
          <cell r="V32">
            <v>1425</v>
          </cell>
          <cell r="W32">
            <v>1353</v>
          </cell>
          <cell r="X32">
            <v>1312</v>
          </cell>
          <cell r="Y32">
            <v>1339.6880000000001</v>
          </cell>
          <cell r="Z32">
            <v>1512.0070000000001</v>
          </cell>
          <cell r="AA32">
            <v>1535.2049999999999</v>
          </cell>
          <cell r="AB32">
            <v>1533.7139999999999</v>
          </cell>
        </row>
        <row r="33">
          <cell r="J33" t="str">
            <v>Dänemark</v>
          </cell>
          <cell r="K33" t="str">
            <v>FC_IND_FBT_E</v>
          </cell>
          <cell r="L33">
            <v>2368</v>
          </cell>
          <cell r="M33">
            <v>2345</v>
          </cell>
          <cell r="N33">
            <v>2430</v>
          </cell>
          <cell r="O33">
            <v>2559</v>
          </cell>
          <cell r="P33">
            <v>2493</v>
          </cell>
          <cell r="Q33">
            <v>2431</v>
          </cell>
          <cell r="R33">
            <v>2470</v>
          </cell>
          <cell r="S33">
            <v>2251</v>
          </cell>
          <cell r="T33">
            <v>2315</v>
          </cell>
          <cell r="U33">
            <v>2389</v>
          </cell>
          <cell r="V33">
            <v>2350</v>
          </cell>
          <cell r="W33">
            <v>2273</v>
          </cell>
          <cell r="X33">
            <v>2329</v>
          </cell>
          <cell r="Y33">
            <v>2381.384</v>
          </cell>
          <cell r="Z33">
            <v>2374.9749999999999</v>
          </cell>
          <cell r="AA33">
            <v>2411.413</v>
          </cell>
          <cell r="AB33">
            <v>2409.0720000000001</v>
          </cell>
        </row>
        <row r="34">
          <cell r="J34" t="str">
            <v>Dänemark</v>
          </cell>
          <cell r="K34" t="str">
            <v>FC_IND_IS_E</v>
          </cell>
          <cell r="L34">
            <v>645</v>
          </cell>
          <cell r="M34">
            <v>502</v>
          </cell>
          <cell r="N34">
            <v>522</v>
          </cell>
          <cell r="O34">
            <v>574</v>
          </cell>
          <cell r="P34">
            <v>519</v>
          </cell>
          <cell r="Q34">
            <v>454</v>
          </cell>
          <cell r="R34">
            <v>418</v>
          </cell>
          <cell r="S34">
            <v>227</v>
          </cell>
          <cell r="T34">
            <v>238</v>
          </cell>
          <cell r="U34">
            <v>279</v>
          </cell>
          <cell r="V34">
            <v>402</v>
          </cell>
          <cell r="W34">
            <v>397</v>
          </cell>
          <cell r="X34">
            <v>438</v>
          </cell>
          <cell r="Y34">
            <v>434.80399999999997</v>
          </cell>
          <cell r="Z34">
            <v>415.77199999999999</v>
          </cell>
          <cell r="AA34">
            <v>422.15100000000001</v>
          </cell>
          <cell r="AB34">
            <v>421.74099999999999</v>
          </cell>
        </row>
        <row r="35">
          <cell r="J35" t="str">
            <v>Dänemark</v>
          </cell>
          <cell r="K35" t="str">
            <v>FC_IND_MAC_E</v>
          </cell>
          <cell r="L35">
            <v>1567</v>
          </cell>
          <cell r="M35">
            <v>1556</v>
          </cell>
          <cell r="N35">
            <v>1618</v>
          </cell>
          <cell r="O35">
            <v>1647</v>
          </cell>
          <cell r="P35">
            <v>1695</v>
          </cell>
          <cell r="Q35">
            <v>1732</v>
          </cell>
          <cell r="R35">
            <v>1667</v>
          </cell>
          <cell r="S35">
            <v>1551</v>
          </cell>
          <cell r="T35">
            <v>1552</v>
          </cell>
          <cell r="U35">
            <v>1548</v>
          </cell>
          <cell r="V35">
            <v>1496</v>
          </cell>
          <cell r="W35">
            <v>1432</v>
          </cell>
          <cell r="X35">
            <v>1400</v>
          </cell>
          <cell r="Y35">
            <v>1409.174</v>
          </cell>
          <cell r="Z35">
            <v>1319.8330000000001</v>
          </cell>
          <cell r="AA35">
            <v>1340.0830000000001</v>
          </cell>
          <cell r="AB35">
            <v>1338.7809999999999</v>
          </cell>
        </row>
        <row r="36">
          <cell r="J36" t="str">
            <v>Dänemark</v>
          </cell>
          <cell r="K36" t="str">
            <v>FC_IND_MQ_E</v>
          </cell>
          <cell r="L36">
            <v>100</v>
          </cell>
          <cell r="M36">
            <v>89</v>
          </cell>
          <cell r="N36">
            <v>94</v>
          </cell>
          <cell r="O36">
            <v>83</v>
          </cell>
          <cell r="P36">
            <v>80</v>
          </cell>
          <cell r="Q36">
            <v>78</v>
          </cell>
          <cell r="R36">
            <v>76</v>
          </cell>
          <cell r="S36">
            <v>70</v>
          </cell>
          <cell r="T36">
            <v>71</v>
          </cell>
          <cell r="U36">
            <v>80</v>
          </cell>
          <cell r="V36">
            <v>102</v>
          </cell>
          <cell r="W36">
            <v>88</v>
          </cell>
          <cell r="X36">
            <v>77</v>
          </cell>
          <cell r="Y36">
            <v>90.826999999999998</v>
          </cell>
          <cell r="Z36">
            <v>90.882999999999996</v>
          </cell>
          <cell r="AA36">
            <v>92.278000000000006</v>
          </cell>
          <cell r="AB36">
            <v>92.188000000000002</v>
          </cell>
        </row>
        <row r="37">
          <cell r="J37" t="str">
            <v>Dänemark</v>
          </cell>
          <cell r="K37" t="str">
            <v>FC_IND_NFM_E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</row>
        <row r="38">
          <cell r="J38" t="str">
            <v>Dänemark</v>
          </cell>
          <cell r="K38" t="str">
            <v>FC_IND_NMM_E</v>
          </cell>
          <cell r="L38">
            <v>881</v>
          </cell>
          <cell r="M38">
            <v>870</v>
          </cell>
          <cell r="N38">
            <v>904</v>
          </cell>
          <cell r="O38">
            <v>946</v>
          </cell>
          <cell r="P38">
            <v>963</v>
          </cell>
          <cell r="Q38">
            <v>974</v>
          </cell>
          <cell r="R38">
            <v>806</v>
          </cell>
          <cell r="S38">
            <v>664</v>
          </cell>
          <cell r="T38">
            <v>659</v>
          </cell>
          <cell r="U38">
            <v>688</v>
          </cell>
          <cell r="V38">
            <v>758</v>
          </cell>
          <cell r="W38">
            <v>736</v>
          </cell>
          <cell r="X38">
            <v>731</v>
          </cell>
          <cell r="Y38">
            <v>744.21699999999998</v>
          </cell>
          <cell r="Z38">
            <v>789.24099999999999</v>
          </cell>
          <cell r="AA38">
            <v>801.35</v>
          </cell>
          <cell r="AB38">
            <v>800.572</v>
          </cell>
        </row>
        <row r="39">
          <cell r="J39" t="str">
            <v>Dänemark</v>
          </cell>
          <cell r="K39" t="str">
            <v>FC_IND_PPP_E</v>
          </cell>
          <cell r="L39">
            <v>644</v>
          </cell>
          <cell r="M39">
            <v>660</v>
          </cell>
          <cell r="N39">
            <v>686</v>
          </cell>
          <cell r="O39">
            <v>576</v>
          </cell>
          <cell r="P39">
            <v>602</v>
          </cell>
          <cell r="Q39">
            <v>616</v>
          </cell>
          <cell r="R39">
            <v>604</v>
          </cell>
          <cell r="S39">
            <v>508</v>
          </cell>
          <cell r="T39">
            <v>506</v>
          </cell>
          <cell r="U39">
            <v>501</v>
          </cell>
          <cell r="V39">
            <v>330</v>
          </cell>
          <cell r="W39">
            <v>399</v>
          </cell>
          <cell r="X39">
            <v>345</v>
          </cell>
          <cell r="Y39">
            <v>354.99400000000003</v>
          </cell>
          <cell r="Z39">
            <v>314.24599999999998</v>
          </cell>
          <cell r="AA39">
            <v>319.06700000000001</v>
          </cell>
          <cell r="AB39">
            <v>318.75700000000001</v>
          </cell>
        </row>
        <row r="40">
          <cell r="J40" t="str">
            <v>Dänemark</v>
          </cell>
          <cell r="K40" t="str">
            <v>FC_IND_TE_E</v>
          </cell>
          <cell r="L40">
            <v>188</v>
          </cell>
          <cell r="M40">
            <v>166</v>
          </cell>
          <cell r="N40">
            <v>173</v>
          </cell>
          <cell r="O40">
            <v>191</v>
          </cell>
          <cell r="P40">
            <v>221</v>
          </cell>
          <cell r="Q40">
            <v>256</v>
          </cell>
          <cell r="R40">
            <v>227</v>
          </cell>
          <cell r="S40">
            <v>204</v>
          </cell>
          <cell r="T40">
            <v>204</v>
          </cell>
          <cell r="U40">
            <v>167</v>
          </cell>
          <cell r="V40">
            <v>97</v>
          </cell>
          <cell r="W40">
            <v>138</v>
          </cell>
          <cell r="X40">
            <v>90</v>
          </cell>
          <cell r="Y40">
            <v>89.619</v>
          </cell>
          <cell r="Z40">
            <v>87.022000000000006</v>
          </cell>
          <cell r="AA40">
            <v>88.356999999999999</v>
          </cell>
          <cell r="AB40">
            <v>88.271000000000001</v>
          </cell>
        </row>
        <row r="41">
          <cell r="J41" t="str">
            <v>Dänemark</v>
          </cell>
          <cell r="K41" t="str">
            <v>FC_IND_TL_E</v>
          </cell>
          <cell r="L41">
            <v>213</v>
          </cell>
          <cell r="M41">
            <v>212</v>
          </cell>
          <cell r="N41">
            <v>221</v>
          </cell>
          <cell r="O41">
            <v>183</v>
          </cell>
          <cell r="P41">
            <v>174</v>
          </cell>
          <cell r="Q41">
            <v>171</v>
          </cell>
          <cell r="R41">
            <v>169</v>
          </cell>
          <cell r="S41">
            <v>157</v>
          </cell>
          <cell r="T41">
            <v>157</v>
          </cell>
          <cell r="U41">
            <v>155</v>
          </cell>
          <cell r="V41">
            <v>120</v>
          </cell>
          <cell r="W41">
            <v>128</v>
          </cell>
          <cell r="X41">
            <v>118</v>
          </cell>
          <cell r="Y41">
            <v>117.098</v>
          </cell>
          <cell r="Z41">
            <v>109.986</v>
          </cell>
          <cell r="AA41">
            <v>111.67400000000001</v>
          </cell>
          <cell r="AB41">
            <v>111.565</v>
          </cell>
        </row>
        <row r="42">
          <cell r="J42" t="str">
            <v>Dänemark</v>
          </cell>
          <cell r="K42" t="str">
            <v>FC_IND_WP_E</v>
          </cell>
          <cell r="L42">
            <v>305</v>
          </cell>
          <cell r="M42">
            <v>319</v>
          </cell>
          <cell r="N42">
            <v>331</v>
          </cell>
          <cell r="O42">
            <v>328</v>
          </cell>
          <cell r="P42">
            <v>329</v>
          </cell>
          <cell r="Q42">
            <v>321</v>
          </cell>
          <cell r="R42">
            <v>276</v>
          </cell>
          <cell r="S42">
            <v>226</v>
          </cell>
          <cell r="T42">
            <v>226</v>
          </cell>
          <cell r="U42">
            <v>238</v>
          </cell>
          <cell r="V42">
            <v>236</v>
          </cell>
          <cell r="W42">
            <v>219</v>
          </cell>
          <cell r="X42">
            <v>207</v>
          </cell>
          <cell r="Y42">
            <v>205.071</v>
          </cell>
          <cell r="Z42">
            <v>209.09399999999999</v>
          </cell>
          <cell r="AA42">
            <v>212.303</v>
          </cell>
          <cell r="AB42">
            <v>212.096</v>
          </cell>
        </row>
        <row r="43">
          <cell r="J43" t="str">
            <v>Dänemark</v>
          </cell>
          <cell r="K43" t="str">
            <v>NRG_NSP_E</v>
          </cell>
          <cell r="L43">
            <v>1225</v>
          </cell>
          <cell r="M43">
            <v>1339</v>
          </cell>
          <cell r="N43">
            <v>1392</v>
          </cell>
          <cell r="O43">
            <v>1431</v>
          </cell>
          <cell r="P43">
            <v>1353</v>
          </cell>
          <cell r="Q43">
            <v>1216</v>
          </cell>
          <cell r="R43">
            <v>1111</v>
          </cell>
          <cell r="S43">
            <v>939</v>
          </cell>
          <cell r="T43">
            <v>956</v>
          </cell>
          <cell r="U43">
            <v>946</v>
          </cell>
          <cell r="V43">
            <v>853</v>
          </cell>
          <cell r="W43">
            <v>835</v>
          </cell>
          <cell r="X43">
            <v>810</v>
          </cell>
          <cell r="Y43">
            <v>835.81299999999999</v>
          </cell>
          <cell r="Z43">
            <v>825.5</v>
          </cell>
          <cell r="AA43">
            <v>838.16499999999996</v>
          </cell>
          <cell r="AB43">
            <v>837.351</v>
          </cell>
        </row>
        <row r="44">
          <cell r="J44" t="str">
            <v>Dänemark Ergebnis</v>
          </cell>
          <cell r="L44">
            <v>9859</v>
          </cell>
          <cell r="M44">
            <v>9657</v>
          </cell>
          <cell r="N44">
            <v>9975</v>
          </cell>
          <cell r="O44">
            <v>10261</v>
          </cell>
          <cell r="P44">
            <v>10138</v>
          </cell>
          <cell r="Q44">
            <v>9894</v>
          </cell>
          <cell r="R44">
            <v>9564</v>
          </cell>
          <cell r="S44">
            <v>8398</v>
          </cell>
          <cell r="T44">
            <v>8514</v>
          </cell>
          <cell r="U44">
            <v>8648</v>
          </cell>
          <cell r="V44">
            <v>8543</v>
          </cell>
          <cell r="W44">
            <v>8359</v>
          </cell>
          <cell r="X44">
            <v>8214</v>
          </cell>
          <cell r="Y44">
            <v>8363.6889999999985</v>
          </cell>
          <cell r="Z44">
            <v>8421.5589999999993</v>
          </cell>
          <cell r="AA44">
            <v>8574.7690000000002</v>
          </cell>
          <cell r="AB44">
            <v>8573.4539999999997</v>
          </cell>
        </row>
        <row r="45">
          <cell r="J45" t="str">
            <v>Deutschland (bis 1990 früheres Gebiet der BRD)</v>
          </cell>
          <cell r="K45" t="str">
            <v>FC_IND_CON_E</v>
          </cell>
          <cell r="L45">
            <v>826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3975</v>
          </cell>
          <cell r="U45">
            <v>4429</v>
          </cell>
          <cell r="V45">
            <v>4353</v>
          </cell>
          <cell r="W45">
            <v>3581</v>
          </cell>
          <cell r="X45">
            <v>4089</v>
          </cell>
          <cell r="Y45">
            <v>3945</v>
          </cell>
          <cell r="Z45">
            <v>3976</v>
          </cell>
          <cell r="AA45">
            <v>4136</v>
          </cell>
          <cell r="AB45">
            <v>4460</v>
          </cell>
        </row>
        <row r="46">
          <cell r="J46" t="str">
            <v>Deutschland (bis 1990 früheres Gebiet der BRD)</v>
          </cell>
          <cell r="K46" t="str">
            <v>FC_IND_CPC_E</v>
          </cell>
          <cell r="L46">
            <v>50185</v>
          </cell>
          <cell r="M46">
            <v>51012</v>
          </cell>
          <cell r="N46">
            <v>50867</v>
          </cell>
          <cell r="O46">
            <v>52857</v>
          </cell>
          <cell r="P46">
            <v>52335</v>
          </cell>
          <cell r="Q46">
            <v>53400</v>
          </cell>
          <cell r="R46">
            <v>51728</v>
          </cell>
          <cell r="S46">
            <v>44863</v>
          </cell>
          <cell r="T46">
            <v>52337</v>
          </cell>
          <cell r="U46">
            <v>52522</v>
          </cell>
          <cell r="V46">
            <v>52151</v>
          </cell>
          <cell r="W46">
            <v>51729</v>
          </cell>
          <cell r="X46">
            <v>53487</v>
          </cell>
          <cell r="Y46">
            <v>53465</v>
          </cell>
          <cell r="Z46">
            <v>53577</v>
          </cell>
          <cell r="AA46">
            <v>54219</v>
          </cell>
          <cell r="AB46">
            <v>53566</v>
          </cell>
        </row>
        <row r="47">
          <cell r="J47" t="str">
            <v>Deutschland (bis 1990 früheres Gebiet der BRD)</v>
          </cell>
          <cell r="K47" t="str">
            <v>FC_IND_FBT_E</v>
          </cell>
          <cell r="L47">
            <v>15957</v>
          </cell>
          <cell r="M47">
            <v>16582</v>
          </cell>
          <cell r="N47">
            <v>16405</v>
          </cell>
          <cell r="O47">
            <v>16906</v>
          </cell>
          <cell r="P47">
            <v>17266</v>
          </cell>
          <cell r="Q47">
            <v>17213</v>
          </cell>
          <cell r="R47">
            <v>18015</v>
          </cell>
          <cell r="S47">
            <v>17832</v>
          </cell>
          <cell r="T47">
            <v>17525</v>
          </cell>
          <cell r="U47">
            <v>17770</v>
          </cell>
          <cell r="V47">
            <v>17981</v>
          </cell>
          <cell r="W47">
            <v>17821</v>
          </cell>
          <cell r="X47">
            <v>18074</v>
          </cell>
          <cell r="Y47">
            <v>18194</v>
          </cell>
          <cell r="Z47">
            <v>18522</v>
          </cell>
          <cell r="AA47">
            <v>18639</v>
          </cell>
          <cell r="AB47">
            <v>18962</v>
          </cell>
        </row>
        <row r="48">
          <cell r="J48" t="str">
            <v>Deutschland (bis 1990 früheres Gebiet der BRD)</v>
          </cell>
          <cell r="K48" t="str">
            <v>FC_IND_IS_E</v>
          </cell>
          <cell r="L48">
            <v>25070</v>
          </cell>
          <cell r="M48">
            <v>26233</v>
          </cell>
          <cell r="N48">
            <v>27423</v>
          </cell>
          <cell r="O48">
            <v>27654</v>
          </cell>
          <cell r="P48">
            <v>29876</v>
          </cell>
          <cell r="Q48">
            <v>28581</v>
          </cell>
          <cell r="R48">
            <v>28357</v>
          </cell>
          <cell r="S48">
            <v>22393</v>
          </cell>
          <cell r="T48">
            <v>27093</v>
          </cell>
          <cell r="U48">
            <v>28220</v>
          </cell>
          <cell r="V48">
            <v>26873</v>
          </cell>
          <cell r="W48">
            <v>26144</v>
          </cell>
          <cell r="X48">
            <v>26321</v>
          </cell>
          <cell r="Y48">
            <v>26063</v>
          </cell>
          <cell r="Z48">
            <v>27062</v>
          </cell>
          <cell r="AA48">
            <v>26695</v>
          </cell>
          <cell r="AB48">
            <v>26341</v>
          </cell>
        </row>
        <row r="49">
          <cell r="J49" t="str">
            <v>Deutschland (bis 1990 früheres Gebiet der BRD)</v>
          </cell>
          <cell r="K49" t="str">
            <v>FC_IND_MAC_E</v>
          </cell>
          <cell r="L49">
            <v>10415</v>
          </cell>
          <cell r="M49">
            <v>24573</v>
          </cell>
          <cell r="N49">
            <v>24347</v>
          </cell>
          <cell r="O49">
            <v>24293</v>
          </cell>
          <cell r="P49">
            <v>25438</v>
          </cell>
          <cell r="Q49">
            <v>26559</v>
          </cell>
          <cell r="R49">
            <v>36547</v>
          </cell>
          <cell r="S49">
            <v>29222</v>
          </cell>
          <cell r="T49">
            <v>32910</v>
          </cell>
          <cell r="U49">
            <v>36361</v>
          </cell>
          <cell r="V49">
            <v>36452</v>
          </cell>
          <cell r="W49">
            <v>37202</v>
          </cell>
          <cell r="X49">
            <v>39303</v>
          </cell>
          <cell r="Y49">
            <v>33421</v>
          </cell>
          <cell r="Z49">
            <v>33466</v>
          </cell>
          <cell r="AA49">
            <v>33908</v>
          </cell>
          <cell r="AB49">
            <v>34020</v>
          </cell>
        </row>
        <row r="50">
          <cell r="J50" t="str">
            <v>Deutschland (bis 1990 früheres Gebiet der BRD)</v>
          </cell>
          <cell r="K50" t="str">
            <v>FC_IND_MQ_E</v>
          </cell>
          <cell r="L50">
            <v>2092</v>
          </cell>
          <cell r="M50">
            <v>1932</v>
          </cell>
          <cell r="N50">
            <v>1966</v>
          </cell>
          <cell r="O50">
            <v>1902</v>
          </cell>
          <cell r="P50">
            <v>1927</v>
          </cell>
          <cell r="Q50">
            <v>1962</v>
          </cell>
          <cell r="R50">
            <v>2373</v>
          </cell>
          <cell r="S50">
            <v>2101</v>
          </cell>
          <cell r="T50">
            <v>2158</v>
          </cell>
          <cell r="U50">
            <v>1920</v>
          </cell>
          <cell r="V50">
            <v>1800</v>
          </cell>
          <cell r="W50">
            <v>1747</v>
          </cell>
          <cell r="X50">
            <v>1768</v>
          </cell>
          <cell r="Y50">
            <v>1740</v>
          </cell>
          <cell r="Z50">
            <v>1783</v>
          </cell>
          <cell r="AA50">
            <v>1768</v>
          </cell>
          <cell r="AB50">
            <v>1774</v>
          </cell>
        </row>
        <row r="51">
          <cell r="J51" t="str">
            <v>Deutschland (bis 1990 früheres Gebiet der BRD)</v>
          </cell>
          <cell r="K51" t="str">
            <v>FC_IND_NFM_E</v>
          </cell>
          <cell r="L51">
            <v>18827</v>
          </cell>
          <cell r="M51">
            <v>17795</v>
          </cell>
          <cell r="N51">
            <v>18163</v>
          </cell>
          <cell r="O51">
            <v>17897</v>
          </cell>
          <cell r="P51">
            <v>15920</v>
          </cell>
          <cell r="Q51">
            <v>16563</v>
          </cell>
          <cell r="R51">
            <v>17299</v>
          </cell>
          <cell r="S51">
            <v>11080</v>
          </cell>
          <cell r="T51">
            <v>13645</v>
          </cell>
          <cell r="U51">
            <v>13255</v>
          </cell>
          <cell r="V51">
            <v>12745</v>
          </cell>
          <cell r="W51">
            <v>12864</v>
          </cell>
          <cell r="X51">
            <v>13418</v>
          </cell>
          <cell r="Y51">
            <v>15871</v>
          </cell>
          <cell r="Z51">
            <v>15979</v>
          </cell>
          <cell r="AA51">
            <v>16276</v>
          </cell>
          <cell r="AB51">
            <v>15785</v>
          </cell>
        </row>
        <row r="52">
          <cell r="J52" t="str">
            <v>Deutschland (bis 1990 früheres Gebiet der BRD)</v>
          </cell>
          <cell r="K52" t="str">
            <v>FC_IND_NMM_E</v>
          </cell>
          <cell r="L52">
            <v>15087</v>
          </cell>
          <cell r="M52">
            <v>12515</v>
          </cell>
          <cell r="N52">
            <v>12743</v>
          </cell>
          <cell r="O52">
            <v>12459</v>
          </cell>
          <cell r="P52">
            <v>12791</v>
          </cell>
          <cell r="Q52">
            <v>14168</v>
          </cell>
          <cell r="R52">
            <v>12803</v>
          </cell>
          <cell r="S52">
            <v>11628</v>
          </cell>
          <cell r="T52">
            <v>12234</v>
          </cell>
          <cell r="U52">
            <v>12918</v>
          </cell>
          <cell r="V52">
            <v>12275</v>
          </cell>
          <cell r="W52">
            <v>12230</v>
          </cell>
          <cell r="X52">
            <v>12120</v>
          </cell>
          <cell r="Y52">
            <v>12296</v>
          </cell>
          <cell r="Z52">
            <v>12318</v>
          </cell>
          <cell r="AA52">
            <v>12751</v>
          </cell>
          <cell r="AB52">
            <v>12701</v>
          </cell>
        </row>
        <row r="53">
          <cell r="J53" t="str">
            <v>Deutschland (bis 1990 früheres Gebiet der BRD)</v>
          </cell>
          <cell r="K53" t="str">
            <v>FC_IND_PPP_E</v>
          </cell>
          <cell r="L53">
            <v>22151</v>
          </cell>
          <cell r="M53">
            <v>22113</v>
          </cell>
          <cell r="N53">
            <v>25196</v>
          </cell>
          <cell r="O53">
            <v>26850</v>
          </cell>
          <cell r="P53">
            <v>25473</v>
          </cell>
          <cell r="Q53">
            <v>26308</v>
          </cell>
          <cell r="R53">
            <v>24216</v>
          </cell>
          <cell r="S53">
            <v>23956</v>
          </cell>
          <cell r="T53">
            <v>24297</v>
          </cell>
          <cell r="U53">
            <v>23868</v>
          </cell>
          <cell r="V53">
            <v>23730</v>
          </cell>
          <cell r="W53">
            <v>22339</v>
          </cell>
          <cell r="X53">
            <v>21933</v>
          </cell>
          <cell r="Y53">
            <v>21323</v>
          </cell>
          <cell r="Z53">
            <v>21419</v>
          </cell>
          <cell r="AA53">
            <v>21406</v>
          </cell>
          <cell r="AB53">
            <v>20856</v>
          </cell>
        </row>
        <row r="54">
          <cell r="J54" t="str">
            <v>Deutschland (bis 1990 früheres Gebiet der BRD)</v>
          </cell>
          <cell r="K54" t="str">
            <v>FC_IND_TE_E</v>
          </cell>
          <cell r="L54">
            <v>19323</v>
          </cell>
          <cell r="M54">
            <v>18500</v>
          </cell>
          <cell r="N54">
            <v>19299</v>
          </cell>
          <cell r="O54">
            <v>19676</v>
          </cell>
          <cell r="P54">
            <v>19249</v>
          </cell>
          <cell r="Q54">
            <v>19666</v>
          </cell>
          <cell r="R54">
            <v>18532</v>
          </cell>
          <cell r="S54">
            <v>15844</v>
          </cell>
          <cell r="T54">
            <v>17838</v>
          </cell>
          <cell r="U54">
            <v>18179</v>
          </cell>
          <cell r="V54">
            <v>17940</v>
          </cell>
          <cell r="W54">
            <v>18320</v>
          </cell>
          <cell r="X54">
            <v>18536</v>
          </cell>
          <cell r="Y54">
            <v>18515</v>
          </cell>
          <cell r="Z54">
            <v>18020</v>
          </cell>
          <cell r="AA54">
            <v>17781</v>
          </cell>
          <cell r="AB54">
            <v>17747</v>
          </cell>
        </row>
        <row r="55">
          <cell r="J55" t="str">
            <v>Deutschland (bis 1990 früheres Gebiet der BRD)</v>
          </cell>
          <cell r="K55" t="str">
            <v>FC_IND_TL_E</v>
          </cell>
          <cell r="L55">
            <v>4373</v>
          </cell>
          <cell r="M55">
            <v>3381</v>
          </cell>
          <cell r="N55">
            <v>3230</v>
          </cell>
          <cell r="O55">
            <v>3359</v>
          </cell>
          <cell r="P55">
            <v>2982</v>
          </cell>
          <cell r="Q55">
            <v>3196</v>
          </cell>
          <cell r="R55">
            <v>2668</v>
          </cell>
          <cell r="S55">
            <v>2313</v>
          </cell>
          <cell r="T55">
            <v>2482</v>
          </cell>
          <cell r="U55">
            <v>2521</v>
          </cell>
          <cell r="V55">
            <v>2382</v>
          </cell>
          <cell r="W55">
            <v>2243</v>
          </cell>
          <cell r="X55">
            <v>2193</v>
          </cell>
          <cell r="Y55">
            <v>2259</v>
          </cell>
          <cell r="Z55">
            <v>2191</v>
          </cell>
          <cell r="AA55">
            <v>2178</v>
          </cell>
          <cell r="AB55">
            <v>2132</v>
          </cell>
        </row>
        <row r="56">
          <cell r="J56" t="str">
            <v>Deutschland (bis 1990 früheres Gebiet der BRD)</v>
          </cell>
          <cell r="K56" t="str">
            <v>FC_IND_WP_E</v>
          </cell>
          <cell r="L56">
            <v>4075</v>
          </cell>
          <cell r="M56">
            <v>4136</v>
          </cell>
          <cell r="N56">
            <v>4429</v>
          </cell>
          <cell r="O56">
            <v>4413</v>
          </cell>
          <cell r="P56">
            <v>4561</v>
          </cell>
          <cell r="Q56">
            <v>4864</v>
          </cell>
          <cell r="R56">
            <v>4678</v>
          </cell>
          <cell r="S56">
            <v>4474</v>
          </cell>
          <cell r="T56">
            <v>4510</v>
          </cell>
          <cell r="U56">
            <v>4552</v>
          </cell>
          <cell r="V56">
            <v>4332</v>
          </cell>
          <cell r="W56">
            <v>4317</v>
          </cell>
          <cell r="X56">
            <v>4278</v>
          </cell>
          <cell r="Y56">
            <v>4492</v>
          </cell>
          <cell r="Z56">
            <v>4637</v>
          </cell>
          <cell r="AA56">
            <v>4817</v>
          </cell>
          <cell r="AB56">
            <v>4668</v>
          </cell>
        </row>
        <row r="57">
          <cell r="J57" t="str">
            <v>Deutschland (bis 1990 früheres Gebiet der BRD)</v>
          </cell>
          <cell r="K57" t="str">
            <v>NRG_NSP_E</v>
          </cell>
          <cell r="L57">
            <v>32199</v>
          </cell>
          <cell r="M57">
            <v>21730</v>
          </cell>
          <cell r="N57">
            <v>23036</v>
          </cell>
          <cell r="O57">
            <v>22295</v>
          </cell>
          <cell r="P57">
            <v>23985</v>
          </cell>
          <cell r="Q57">
            <v>26827</v>
          </cell>
          <cell r="R57">
            <v>17750</v>
          </cell>
          <cell r="S57">
            <v>16315</v>
          </cell>
          <cell r="T57">
            <v>17501</v>
          </cell>
          <cell r="U57">
            <v>17719</v>
          </cell>
          <cell r="V57">
            <v>17578</v>
          </cell>
          <cell r="W57">
            <v>17313</v>
          </cell>
          <cell r="X57">
            <v>17342</v>
          </cell>
          <cell r="Y57">
            <v>17241</v>
          </cell>
          <cell r="Z57">
            <v>17624</v>
          </cell>
          <cell r="AA57">
            <v>17653</v>
          </cell>
          <cell r="AB57">
            <v>17515</v>
          </cell>
        </row>
        <row r="58">
          <cell r="J58" t="str">
            <v>Deutschland (bis 1990 früheres Gebiet der BRD) Ergebnis</v>
          </cell>
          <cell r="L58">
            <v>220580</v>
          </cell>
          <cell r="M58">
            <v>220502</v>
          </cell>
          <cell r="N58">
            <v>227104</v>
          </cell>
          <cell r="O58">
            <v>230561</v>
          </cell>
          <cell r="P58">
            <v>231803</v>
          </cell>
          <cell r="Q58">
            <v>239307</v>
          </cell>
          <cell r="R58">
            <v>234966</v>
          </cell>
          <cell r="S58">
            <v>202021</v>
          </cell>
          <cell r="T58">
            <v>228505</v>
          </cell>
          <cell r="U58">
            <v>234234</v>
          </cell>
          <cell r="V58">
            <v>230592</v>
          </cell>
          <cell r="W58">
            <v>227850</v>
          </cell>
          <cell r="X58">
            <v>232862</v>
          </cell>
          <cell r="Y58">
            <v>228825</v>
          </cell>
          <cell r="Z58">
            <v>230574</v>
          </cell>
          <cell r="AA58">
            <v>232227</v>
          </cell>
          <cell r="AB58">
            <v>230527</v>
          </cell>
        </row>
        <row r="59">
          <cell r="J59" t="str">
            <v>Estland</v>
          </cell>
          <cell r="K59" t="str">
            <v>FC_IND_CON_E</v>
          </cell>
          <cell r="L59">
            <v>94</v>
          </cell>
          <cell r="M59">
            <v>96</v>
          </cell>
          <cell r="N59">
            <v>95</v>
          </cell>
          <cell r="O59">
            <v>97</v>
          </cell>
          <cell r="P59">
            <v>107</v>
          </cell>
          <cell r="Q59">
            <v>106</v>
          </cell>
          <cell r="R59">
            <v>101</v>
          </cell>
          <cell r="S59">
            <v>78</v>
          </cell>
          <cell r="T59">
            <v>62</v>
          </cell>
          <cell r="U59">
            <v>71</v>
          </cell>
          <cell r="V59">
            <v>82</v>
          </cell>
          <cell r="W59">
            <v>84</v>
          </cell>
          <cell r="X59">
            <v>78</v>
          </cell>
          <cell r="Y59">
            <v>81</v>
          </cell>
          <cell r="Z59">
            <v>83</v>
          </cell>
          <cell r="AA59">
            <v>82</v>
          </cell>
          <cell r="AB59">
            <v>71</v>
          </cell>
        </row>
        <row r="60">
          <cell r="J60" t="str">
            <v>Estland</v>
          </cell>
          <cell r="K60" t="str">
            <v>FC_IND_CPC_E</v>
          </cell>
          <cell r="L60">
            <v>282</v>
          </cell>
          <cell r="M60">
            <v>305</v>
          </cell>
          <cell r="N60">
            <v>330</v>
          </cell>
          <cell r="O60">
            <v>358</v>
          </cell>
          <cell r="P60">
            <v>361</v>
          </cell>
          <cell r="Q60">
            <v>320</v>
          </cell>
          <cell r="R60">
            <v>354</v>
          </cell>
          <cell r="S60">
            <v>321</v>
          </cell>
          <cell r="T60">
            <v>252</v>
          </cell>
          <cell r="U60">
            <v>199</v>
          </cell>
          <cell r="V60">
            <v>198</v>
          </cell>
          <cell r="W60">
            <v>253</v>
          </cell>
          <cell r="X60">
            <v>151</v>
          </cell>
          <cell r="Y60">
            <v>134</v>
          </cell>
          <cell r="Z60">
            <v>114</v>
          </cell>
          <cell r="AA60">
            <v>114</v>
          </cell>
          <cell r="AB60">
            <v>116</v>
          </cell>
        </row>
        <row r="61">
          <cell r="J61" t="str">
            <v>Estland</v>
          </cell>
          <cell r="K61" t="str">
            <v>FC_IND_FBT_E</v>
          </cell>
          <cell r="L61">
            <v>292</v>
          </cell>
          <cell r="M61">
            <v>289</v>
          </cell>
          <cell r="N61">
            <v>300</v>
          </cell>
          <cell r="O61">
            <v>304</v>
          </cell>
          <cell r="P61">
            <v>294</v>
          </cell>
          <cell r="Q61">
            <v>315</v>
          </cell>
          <cell r="R61">
            <v>310</v>
          </cell>
          <cell r="S61">
            <v>249</v>
          </cell>
          <cell r="T61">
            <v>278</v>
          </cell>
          <cell r="U61">
            <v>265</v>
          </cell>
          <cell r="V61">
            <v>321</v>
          </cell>
          <cell r="W61">
            <v>288</v>
          </cell>
          <cell r="X61">
            <v>318</v>
          </cell>
          <cell r="Y61">
            <v>321</v>
          </cell>
          <cell r="Z61">
            <v>320</v>
          </cell>
          <cell r="AA61">
            <v>309</v>
          </cell>
          <cell r="AB61">
            <v>290</v>
          </cell>
        </row>
        <row r="62">
          <cell r="J62" t="str">
            <v>Estland</v>
          </cell>
          <cell r="K62" t="str">
            <v>FC_IND_IS_E</v>
          </cell>
          <cell r="L62">
            <v>4</v>
          </cell>
          <cell r="M62">
            <v>4</v>
          </cell>
          <cell r="N62">
            <v>3</v>
          </cell>
          <cell r="O62">
            <v>5</v>
          </cell>
          <cell r="P62">
            <v>6</v>
          </cell>
          <cell r="Q62">
            <v>5</v>
          </cell>
          <cell r="R62">
            <v>4</v>
          </cell>
          <cell r="S62">
            <v>3</v>
          </cell>
          <cell r="T62">
            <v>3</v>
          </cell>
          <cell r="U62">
            <v>3</v>
          </cell>
          <cell r="V62">
            <v>1</v>
          </cell>
          <cell r="W62">
            <v>1</v>
          </cell>
          <cell r="X62">
            <v>1</v>
          </cell>
          <cell r="Y62">
            <v>1</v>
          </cell>
          <cell r="Z62">
            <v>1</v>
          </cell>
          <cell r="AA62">
            <v>2</v>
          </cell>
          <cell r="AB62">
            <v>3</v>
          </cell>
        </row>
        <row r="63">
          <cell r="J63" t="str">
            <v>Estland</v>
          </cell>
          <cell r="K63" t="str">
            <v>FC_IND_MAC_E</v>
          </cell>
          <cell r="L63">
            <v>157</v>
          </cell>
          <cell r="M63">
            <v>182</v>
          </cell>
          <cell r="N63">
            <v>200</v>
          </cell>
          <cell r="O63">
            <v>207</v>
          </cell>
          <cell r="P63">
            <v>216</v>
          </cell>
          <cell r="Q63">
            <v>230</v>
          </cell>
          <cell r="R63">
            <v>248</v>
          </cell>
          <cell r="S63">
            <v>234</v>
          </cell>
          <cell r="T63">
            <v>294</v>
          </cell>
          <cell r="U63">
            <v>293</v>
          </cell>
          <cell r="V63">
            <v>285</v>
          </cell>
          <cell r="W63">
            <v>260</v>
          </cell>
          <cell r="X63">
            <v>248</v>
          </cell>
          <cell r="Y63">
            <v>250</v>
          </cell>
          <cell r="Z63">
            <v>294</v>
          </cell>
          <cell r="AA63">
            <v>302</v>
          </cell>
          <cell r="AB63">
            <v>320</v>
          </cell>
        </row>
        <row r="64">
          <cell r="J64" t="str">
            <v>Estland</v>
          </cell>
          <cell r="K64" t="str">
            <v>FC_IND_MQ_E</v>
          </cell>
          <cell r="L64">
            <v>12</v>
          </cell>
          <cell r="M64">
            <v>17</v>
          </cell>
          <cell r="N64">
            <v>19</v>
          </cell>
          <cell r="O64">
            <v>20</v>
          </cell>
          <cell r="P64">
            <v>20</v>
          </cell>
          <cell r="Q64">
            <v>20</v>
          </cell>
          <cell r="R64">
            <v>19</v>
          </cell>
          <cell r="S64">
            <v>16</v>
          </cell>
          <cell r="T64">
            <v>15</v>
          </cell>
          <cell r="U64">
            <v>16</v>
          </cell>
          <cell r="V64">
            <v>19</v>
          </cell>
          <cell r="W64">
            <v>19</v>
          </cell>
          <cell r="X64">
            <v>18</v>
          </cell>
          <cell r="Y64">
            <v>18</v>
          </cell>
          <cell r="Z64">
            <v>18</v>
          </cell>
          <cell r="AA64">
            <v>10</v>
          </cell>
          <cell r="AB64">
            <v>20</v>
          </cell>
        </row>
        <row r="65">
          <cell r="J65" t="str">
            <v>Estland</v>
          </cell>
          <cell r="K65" t="str">
            <v>FC_IND_NFM_E</v>
          </cell>
          <cell r="L65">
            <v>3</v>
          </cell>
          <cell r="M65">
            <v>4</v>
          </cell>
          <cell r="N65">
            <v>3</v>
          </cell>
          <cell r="O65">
            <v>7</v>
          </cell>
          <cell r="P65">
            <v>7</v>
          </cell>
          <cell r="Q65">
            <v>9</v>
          </cell>
          <cell r="R65">
            <v>9</v>
          </cell>
          <cell r="S65">
            <v>6</v>
          </cell>
          <cell r="T65">
            <v>10</v>
          </cell>
          <cell r="U65">
            <v>7</v>
          </cell>
          <cell r="V65">
            <v>9</v>
          </cell>
          <cell r="W65">
            <v>5</v>
          </cell>
          <cell r="X65">
            <v>5</v>
          </cell>
          <cell r="Y65">
            <v>4</v>
          </cell>
          <cell r="Z65">
            <v>5</v>
          </cell>
          <cell r="AA65">
            <v>0</v>
          </cell>
          <cell r="AB65">
            <v>3</v>
          </cell>
        </row>
        <row r="66">
          <cell r="J66" t="str">
            <v>Estland</v>
          </cell>
          <cell r="K66" t="str">
            <v>FC_IND_NMM_E</v>
          </cell>
          <cell r="L66">
            <v>172</v>
          </cell>
          <cell r="M66">
            <v>194</v>
          </cell>
          <cell r="N66">
            <v>200</v>
          </cell>
          <cell r="O66">
            <v>205</v>
          </cell>
          <cell r="P66">
            <v>218</v>
          </cell>
          <cell r="Q66">
            <v>262</v>
          </cell>
          <cell r="R66">
            <v>245</v>
          </cell>
          <cell r="S66">
            <v>205</v>
          </cell>
          <cell r="T66">
            <v>210</v>
          </cell>
          <cell r="U66">
            <v>202</v>
          </cell>
          <cell r="V66">
            <v>206</v>
          </cell>
          <cell r="W66">
            <v>194</v>
          </cell>
          <cell r="X66">
            <v>209</v>
          </cell>
          <cell r="Y66">
            <v>159</v>
          </cell>
          <cell r="Z66">
            <v>161</v>
          </cell>
          <cell r="AA66">
            <v>150</v>
          </cell>
          <cell r="AB66">
            <v>194</v>
          </cell>
        </row>
        <row r="67">
          <cell r="J67" t="str">
            <v>Estland</v>
          </cell>
          <cell r="K67" t="str">
            <v>FC_IND_PPP_E</v>
          </cell>
          <cell r="L67">
            <v>130</v>
          </cell>
          <cell r="M67">
            <v>127</v>
          </cell>
          <cell r="N67">
            <v>136</v>
          </cell>
          <cell r="O67">
            <v>140</v>
          </cell>
          <cell r="P67">
            <v>267</v>
          </cell>
          <cell r="Q67">
            <v>345</v>
          </cell>
          <cell r="R67">
            <v>335</v>
          </cell>
          <cell r="S67">
            <v>275</v>
          </cell>
          <cell r="T67">
            <v>351</v>
          </cell>
          <cell r="U67">
            <v>337</v>
          </cell>
          <cell r="V67">
            <v>364</v>
          </cell>
          <cell r="W67">
            <v>355</v>
          </cell>
          <cell r="X67">
            <v>367</v>
          </cell>
          <cell r="Y67">
            <v>369</v>
          </cell>
          <cell r="Z67">
            <v>403</v>
          </cell>
          <cell r="AA67">
            <v>491</v>
          </cell>
          <cell r="AB67">
            <v>482</v>
          </cell>
        </row>
        <row r="68">
          <cell r="J68" t="str">
            <v>Estland</v>
          </cell>
          <cell r="K68" t="str">
            <v>FC_IND_TE_E</v>
          </cell>
          <cell r="L68">
            <v>39</v>
          </cell>
          <cell r="M68">
            <v>42</v>
          </cell>
          <cell r="N68">
            <v>46</v>
          </cell>
          <cell r="O68">
            <v>47</v>
          </cell>
          <cell r="P68">
            <v>55</v>
          </cell>
          <cell r="Q68">
            <v>54</v>
          </cell>
          <cell r="R68">
            <v>43</v>
          </cell>
          <cell r="S68">
            <v>38</v>
          </cell>
          <cell r="T68">
            <v>40</v>
          </cell>
          <cell r="U68">
            <v>44</v>
          </cell>
          <cell r="V68">
            <v>61</v>
          </cell>
          <cell r="W68">
            <v>70</v>
          </cell>
          <cell r="X68">
            <v>61</v>
          </cell>
          <cell r="Y68">
            <v>65</v>
          </cell>
          <cell r="Z68">
            <v>67</v>
          </cell>
          <cell r="AA68">
            <v>72</v>
          </cell>
          <cell r="AB68">
            <v>82</v>
          </cell>
        </row>
        <row r="69">
          <cell r="J69" t="str">
            <v>Estland</v>
          </cell>
          <cell r="K69" t="str">
            <v>FC_IND_TL_E</v>
          </cell>
          <cell r="L69">
            <v>242</v>
          </cell>
          <cell r="M69">
            <v>255</v>
          </cell>
          <cell r="N69">
            <v>261</v>
          </cell>
          <cell r="O69">
            <v>195</v>
          </cell>
          <cell r="P69">
            <v>195</v>
          </cell>
          <cell r="Q69">
            <v>150</v>
          </cell>
          <cell r="R69">
            <v>133</v>
          </cell>
          <cell r="S69">
            <v>116</v>
          </cell>
          <cell r="T69">
            <v>123</v>
          </cell>
          <cell r="U69">
            <v>124</v>
          </cell>
          <cell r="V69">
            <v>118</v>
          </cell>
          <cell r="W69">
            <v>111</v>
          </cell>
          <cell r="X69">
            <v>115</v>
          </cell>
          <cell r="Y69">
            <v>98</v>
          </cell>
          <cell r="Z69">
            <v>74</v>
          </cell>
          <cell r="AA69">
            <v>58</v>
          </cell>
          <cell r="AB69">
            <v>61</v>
          </cell>
        </row>
        <row r="70">
          <cell r="J70" t="str">
            <v>Estland</v>
          </cell>
          <cell r="K70" t="str">
            <v>FC_IND_WP_E</v>
          </cell>
          <cell r="L70">
            <v>243</v>
          </cell>
          <cell r="M70">
            <v>301</v>
          </cell>
          <cell r="N70">
            <v>341</v>
          </cell>
          <cell r="O70">
            <v>359</v>
          </cell>
          <cell r="P70">
            <v>364</v>
          </cell>
          <cell r="Q70">
            <v>336</v>
          </cell>
          <cell r="R70">
            <v>288</v>
          </cell>
          <cell r="S70">
            <v>233</v>
          </cell>
          <cell r="T70">
            <v>278</v>
          </cell>
          <cell r="U70">
            <v>290</v>
          </cell>
          <cell r="V70">
            <v>314</v>
          </cell>
          <cell r="W70">
            <v>339</v>
          </cell>
          <cell r="X70">
            <v>365</v>
          </cell>
          <cell r="Y70">
            <v>374</v>
          </cell>
          <cell r="Z70">
            <v>412</v>
          </cell>
          <cell r="AA70">
            <v>499</v>
          </cell>
          <cell r="AB70">
            <v>539</v>
          </cell>
        </row>
        <row r="71">
          <cell r="J71" t="str">
            <v>Estland</v>
          </cell>
          <cell r="K71" t="str">
            <v>NRG_NSP_E</v>
          </cell>
          <cell r="L71">
            <v>214</v>
          </cell>
          <cell r="M71">
            <v>215</v>
          </cell>
          <cell r="N71">
            <v>210</v>
          </cell>
          <cell r="O71">
            <v>224</v>
          </cell>
          <cell r="P71">
            <v>229</v>
          </cell>
          <cell r="Q71">
            <v>240</v>
          </cell>
          <cell r="R71">
            <v>246</v>
          </cell>
          <cell r="S71">
            <v>167</v>
          </cell>
          <cell r="T71">
            <v>179</v>
          </cell>
          <cell r="U71">
            <v>195</v>
          </cell>
          <cell r="V71">
            <v>209</v>
          </cell>
          <cell r="W71">
            <v>177</v>
          </cell>
          <cell r="X71">
            <v>181</v>
          </cell>
          <cell r="Y71">
            <v>185</v>
          </cell>
          <cell r="Z71">
            <v>200</v>
          </cell>
          <cell r="AA71">
            <v>192</v>
          </cell>
          <cell r="AB71">
            <v>179</v>
          </cell>
        </row>
        <row r="72">
          <cell r="J72" t="str">
            <v>Estland Ergebnis</v>
          </cell>
          <cell r="L72">
            <v>1884</v>
          </cell>
          <cell r="M72">
            <v>2031</v>
          </cell>
          <cell r="N72">
            <v>2144</v>
          </cell>
          <cell r="O72">
            <v>2168</v>
          </cell>
          <cell r="P72">
            <v>2339</v>
          </cell>
          <cell r="Q72">
            <v>2392</v>
          </cell>
          <cell r="R72">
            <v>2335</v>
          </cell>
          <cell r="S72">
            <v>1941</v>
          </cell>
          <cell r="T72">
            <v>2095</v>
          </cell>
          <cell r="U72">
            <v>2046</v>
          </cell>
          <cell r="V72">
            <v>2187</v>
          </cell>
          <cell r="W72">
            <v>2156</v>
          </cell>
          <cell r="X72">
            <v>2117</v>
          </cell>
          <cell r="Y72">
            <v>2059</v>
          </cell>
          <cell r="Z72">
            <v>2152</v>
          </cell>
          <cell r="AA72">
            <v>2281</v>
          </cell>
          <cell r="AB72">
            <v>2360</v>
          </cell>
        </row>
        <row r="73">
          <cell r="J73" t="str">
            <v>Finnland</v>
          </cell>
          <cell r="K73" t="str">
            <v>FC_IND_CON_E</v>
          </cell>
          <cell r="L73">
            <v>245</v>
          </cell>
          <cell r="M73">
            <v>242</v>
          </cell>
          <cell r="N73">
            <v>256</v>
          </cell>
          <cell r="O73">
            <v>270</v>
          </cell>
          <cell r="P73">
            <v>300</v>
          </cell>
          <cell r="Q73">
            <v>349</v>
          </cell>
          <cell r="R73">
            <v>319</v>
          </cell>
          <cell r="S73">
            <v>314</v>
          </cell>
          <cell r="T73">
            <v>354</v>
          </cell>
          <cell r="U73">
            <v>349</v>
          </cell>
          <cell r="V73">
            <v>368</v>
          </cell>
          <cell r="W73">
            <v>378</v>
          </cell>
          <cell r="X73">
            <v>433</v>
          </cell>
          <cell r="Y73">
            <v>372</v>
          </cell>
          <cell r="Z73">
            <v>416</v>
          </cell>
          <cell r="AA73">
            <v>450</v>
          </cell>
          <cell r="AB73">
            <v>415</v>
          </cell>
        </row>
        <row r="74">
          <cell r="J74" t="str">
            <v>Finnland</v>
          </cell>
          <cell r="K74" t="str">
            <v>FC_IND_CPC_E</v>
          </cell>
          <cell r="L74">
            <v>4568</v>
          </cell>
          <cell r="M74">
            <v>4621</v>
          </cell>
          <cell r="N74">
            <v>4770</v>
          </cell>
          <cell r="O74">
            <v>4619</v>
          </cell>
          <cell r="P74">
            <v>4878</v>
          </cell>
          <cell r="Q74">
            <v>5064</v>
          </cell>
          <cell r="R74">
            <v>4768</v>
          </cell>
          <cell r="S74">
            <v>4299</v>
          </cell>
          <cell r="T74">
            <v>4595</v>
          </cell>
          <cell r="U74">
            <v>4745</v>
          </cell>
          <cell r="V74">
            <v>4637</v>
          </cell>
          <cell r="W74">
            <v>4751</v>
          </cell>
          <cell r="X74">
            <v>4679</v>
          </cell>
          <cell r="Y74">
            <v>4695</v>
          </cell>
          <cell r="Z74">
            <v>5004</v>
          </cell>
          <cell r="AA74">
            <v>4614</v>
          </cell>
          <cell r="AB74">
            <v>4887</v>
          </cell>
        </row>
        <row r="75">
          <cell r="J75" t="str">
            <v>Finnland</v>
          </cell>
          <cell r="K75" t="str">
            <v>FC_IND_FBT_E</v>
          </cell>
          <cell r="L75">
            <v>1564</v>
          </cell>
          <cell r="M75">
            <v>1547</v>
          </cell>
          <cell r="N75">
            <v>1493</v>
          </cell>
          <cell r="O75">
            <v>1462</v>
          </cell>
          <cell r="P75">
            <v>1583</v>
          </cell>
          <cell r="Q75">
            <v>1468</v>
          </cell>
          <cell r="R75">
            <v>1233</v>
          </cell>
          <cell r="S75">
            <v>1844</v>
          </cell>
          <cell r="T75">
            <v>1646</v>
          </cell>
          <cell r="U75">
            <v>1634</v>
          </cell>
          <cell r="V75">
            <v>1572</v>
          </cell>
          <cell r="W75">
            <v>1666</v>
          </cell>
          <cell r="X75">
            <v>1774</v>
          </cell>
          <cell r="Y75">
            <v>1683</v>
          </cell>
          <cell r="Z75">
            <v>1705</v>
          </cell>
          <cell r="AA75">
            <v>1932</v>
          </cell>
          <cell r="AB75">
            <v>2048</v>
          </cell>
        </row>
        <row r="76">
          <cell r="J76" t="str">
            <v>Finnland</v>
          </cell>
          <cell r="K76" t="str">
            <v>FC_IND_IS_E</v>
          </cell>
          <cell r="L76">
            <v>3024</v>
          </cell>
          <cell r="M76">
            <v>3231</v>
          </cell>
          <cell r="N76">
            <v>3410</v>
          </cell>
          <cell r="O76">
            <v>3448</v>
          </cell>
          <cell r="P76">
            <v>3630</v>
          </cell>
          <cell r="Q76">
            <v>3445</v>
          </cell>
          <cell r="R76">
            <v>3284</v>
          </cell>
          <cell r="S76">
            <v>2651</v>
          </cell>
          <cell r="T76">
            <v>3276</v>
          </cell>
          <cell r="U76">
            <v>3497</v>
          </cell>
          <cell r="V76">
            <v>3349</v>
          </cell>
          <cell r="W76">
            <v>3902</v>
          </cell>
          <cell r="X76">
            <v>4002</v>
          </cell>
          <cell r="Y76">
            <v>4353</v>
          </cell>
          <cell r="Z76">
            <v>4414</v>
          </cell>
          <cell r="AA76">
            <v>4222</v>
          </cell>
          <cell r="AB76">
            <v>4308</v>
          </cell>
        </row>
        <row r="77">
          <cell r="J77" t="str">
            <v>Finnland</v>
          </cell>
          <cell r="K77" t="str">
            <v>FC_IND_MAC_E</v>
          </cell>
          <cell r="L77">
            <v>2077</v>
          </cell>
          <cell r="M77">
            <v>2165</v>
          </cell>
          <cell r="N77">
            <v>2208</v>
          </cell>
          <cell r="O77">
            <v>2097</v>
          </cell>
          <cell r="P77">
            <v>2145</v>
          </cell>
          <cell r="Q77">
            <v>2252</v>
          </cell>
          <cell r="R77">
            <v>2530</v>
          </cell>
          <cell r="S77">
            <v>2397</v>
          </cell>
          <cell r="T77">
            <v>2446</v>
          </cell>
          <cell r="U77">
            <v>2373</v>
          </cell>
          <cell r="V77">
            <v>2145</v>
          </cell>
          <cell r="W77">
            <v>2196</v>
          </cell>
          <cell r="X77">
            <v>2163</v>
          </cell>
          <cell r="Y77">
            <v>1994</v>
          </cell>
          <cell r="Z77">
            <v>2029</v>
          </cell>
          <cell r="AA77">
            <v>2158</v>
          </cell>
          <cell r="AB77">
            <v>2338</v>
          </cell>
        </row>
        <row r="78">
          <cell r="J78" t="str">
            <v>Finnland</v>
          </cell>
          <cell r="K78" t="str">
            <v>FC_IND_MQ_E</v>
          </cell>
          <cell r="L78">
            <v>585</v>
          </cell>
          <cell r="M78">
            <v>591</v>
          </cell>
          <cell r="N78">
            <v>614</v>
          </cell>
          <cell r="O78">
            <v>631</v>
          </cell>
          <cell r="P78">
            <v>670</v>
          </cell>
          <cell r="Q78">
            <v>757</v>
          </cell>
          <cell r="R78">
            <v>812</v>
          </cell>
          <cell r="S78">
            <v>775</v>
          </cell>
          <cell r="T78">
            <v>941</v>
          </cell>
          <cell r="U78">
            <v>1094</v>
          </cell>
          <cell r="V78">
            <v>1340</v>
          </cell>
          <cell r="W78">
            <v>1422</v>
          </cell>
          <cell r="X78">
            <v>1471</v>
          </cell>
          <cell r="Y78">
            <v>1549</v>
          </cell>
          <cell r="Z78">
            <v>1871</v>
          </cell>
          <cell r="AA78">
            <v>1457</v>
          </cell>
          <cell r="AB78">
            <v>1446</v>
          </cell>
        </row>
        <row r="79">
          <cell r="J79" t="str">
            <v>Finnland</v>
          </cell>
          <cell r="K79" t="str">
            <v>FC_IND_NFM_E</v>
          </cell>
          <cell r="L79">
            <v>1659</v>
          </cell>
          <cell r="M79">
            <v>1888</v>
          </cell>
          <cell r="N79">
            <v>2063</v>
          </cell>
          <cell r="O79">
            <v>1874</v>
          </cell>
          <cell r="P79">
            <v>2004</v>
          </cell>
          <cell r="Q79">
            <v>2026</v>
          </cell>
          <cell r="R79">
            <v>1909</v>
          </cell>
          <cell r="S79">
            <v>1667</v>
          </cell>
          <cell r="T79">
            <v>1908</v>
          </cell>
          <cell r="U79">
            <v>1779</v>
          </cell>
          <cell r="V79">
            <v>1856</v>
          </cell>
          <cell r="W79">
            <v>1913</v>
          </cell>
          <cell r="X79">
            <v>1910</v>
          </cell>
          <cell r="Y79">
            <v>1851</v>
          </cell>
          <cell r="Z79">
            <v>1850</v>
          </cell>
          <cell r="AA79">
            <v>1895</v>
          </cell>
          <cell r="AB79">
            <v>1933</v>
          </cell>
        </row>
        <row r="80">
          <cell r="J80" t="str">
            <v>Finnland</v>
          </cell>
          <cell r="K80" t="str">
            <v>FC_IND_NMM_E</v>
          </cell>
          <cell r="L80">
            <v>929</v>
          </cell>
          <cell r="M80">
            <v>942</v>
          </cell>
          <cell r="N80">
            <v>981</v>
          </cell>
          <cell r="O80">
            <v>981</v>
          </cell>
          <cell r="P80">
            <v>1043</v>
          </cell>
          <cell r="Q80">
            <v>1019</v>
          </cell>
          <cell r="R80">
            <v>979</v>
          </cell>
          <cell r="S80">
            <v>734</v>
          </cell>
          <cell r="T80">
            <v>780</v>
          </cell>
          <cell r="U80">
            <v>855</v>
          </cell>
          <cell r="V80">
            <v>784</v>
          </cell>
          <cell r="W80">
            <v>767</v>
          </cell>
          <cell r="X80">
            <v>699</v>
          </cell>
          <cell r="Y80">
            <v>660</v>
          </cell>
          <cell r="Z80">
            <v>711</v>
          </cell>
          <cell r="AA80">
            <v>820</v>
          </cell>
          <cell r="AB80">
            <v>806</v>
          </cell>
        </row>
        <row r="81">
          <cell r="J81" t="str">
            <v>Finnland</v>
          </cell>
          <cell r="K81" t="str">
            <v>FC_IND_PPP_E</v>
          </cell>
          <cell r="L81">
            <v>24949</v>
          </cell>
          <cell r="M81">
            <v>25118</v>
          </cell>
          <cell r="N81">
            <v>26271</v>
          </cell>
          <cell r="O81">
            <v>23639</v>
          </cell>
          <cell r="P81">
            <v>26811</v>
          </cell>
          <cell r="Q81">
            <v>26507</v>
          </cell>
          <cell r="R81">
            <v>23549</v>
          </cell>
          <cell r="S81">
            <v>18969</v>
          </cell>
          <cell r="T81">
            <v>20786</v>
          </cell>
          <cell r="U81">
            <v>20157</v>
          </cell>
          <cell r="V81">
            <v>19172</v>
          </cell>
          <cell r="W81">
            <v>19030</v>
          </cell>
          <cell r="X81">
            <v>18608</v>
          </cell>
          <cell r="Y81">
            <v>18258</v>
          </cell>
          <cell r="Z81">
            <v>17950</v>
          </cell>
          <cell r="AA81">
            <v>18107</v>
          </cell>
          <cell r="AB81">
            <v>18285</v>
          </cell>
        </row>
        <row r="82">
          <cell r="J82" t="str">
            <v>Finnland</v>
          </cell>
          <cell r="K82" t="str">
            <v>FC_IND_TE_E</v>
          </cell>
          <cell r="L82">
            <v>350</v>
          </cell>
          <cell r="M82">
            <v>302</v>
          </cell>
          <cell r="N82">
            <v>263</v>
          </cell>
          <cell r="O82">
            <v>289</v>
          </cell>
          <cell r="P82">
            <v>314</v>
          </cell>
          <cell r="Q82">
            <v>397</v>
          </cell>
          <cell r="R82">
            <v>369</v>
          </cell>
          <cell r="S82">
            <v>310</v>
          </cell>
          <cell r="T82">
            <v>400</v>
          </cell>
          <cell r="U82">
            <v>298</v>
          </cell>
          <cell r="V82">
            <v>284</v>
          </cell>
          <cell r="W82">
            <v>273</v>
          </cell>
          <cell r="X82">
            <v>280</v>
          </cell>
          <cell r="Y82">
            <v>325</v>
          </cell>
          <cell r="Z82">
            <v>350</v>
          </cell>
          <cell r="AA82">
            <v>326</v>
          </cell>
          <cell r="AB82">
            <v>295</v>
          </cell>
        </row>
        <row r="83">
          <cell r="J83" t="str">
            <v>Finnland</v>
          </cell>
          <cell r="K83" t="str">
            <v>FC_IND_TL_E</v>
          </cell>
          <cell r="L83">
            <v>249</v>
          </cell>
          <cell r="M83">
            <v>229</v>
          </cell>
          <cell r="N83">
            <v>223</v>
          </cell>
          <cell r="O83">
            <v>209</v>
          </cell>
          <cell r="P83">
            <v>203</v>
          </cell>
          <cell r="Q83">
            <v>182</v>
          </cell>
          <cell r="R83">
            <v>163</v>
          </cell>
          <cell r="S83">
            <v>178</v>
          </cell>
          <cell r="T83">
            <v>134</v>
          </cell>
          <cell r="U83">
            <v>137</v>
          </cell>
          <cell r="V83">
            <v>207</v>
          </cell>
          <cell r="W83">
            <v>162</v>
          </cell>
          <cell r="X83">
            <v>119</v>
          </cell>
          <cell r="Y83">
            <v>123</v>
          </cell>
          <cell r="Z83">
            <v>124</v>
          </cell>
          <cell r="AA83">
            <v>109</v>
          </cell>
          <cell r="AB83">
            <v>114</v>
          </cell>
        </row>
        <row r="84">
          <cell r="J84" t="str">
            <v>Finnland</v>
          </cell>
          <cell r="K84" t="str">
            <v>FC_IND_WP_E</v>
          </cell>
          <cell r="L84">
            <v>1564</v>
          </cell>
          <cell r="M84">
            <v>1630</v>
          </cell>
          <cell r="N84">
            <v>1652</v>
          </cell>
          <cell r="O84">
            <v>1625</v>
          </cell>
          <cell r="P84">
            <v>1694</v>
          </cell>
          <cell r="Q84">
            <v>1837</v>
          </cell>
          <cell r="R84">
            <v>1581</v>
          </cell>
          <cell r="S84">
            <v>1535</v>
          </cell>
          <cell r="T84">
            <v>1544</v>
          </cell>
          <cell r="U84">
            <v>1694</v>
          </cell>
          <cell r="V84">
            <v>1488</v>
          </cell>
          <cell r="W84">
            <v>1484</v>
          </cell>
          <cell r="X84">
            <v>1268</v>
          </cell>
          <cell r="Y84">
            <v>1281</v>
          </cell>
          <cell r="Z84">
            <v>1299</v>
          </cell>
          <cell r="AA84">
            <v>1618</v>
          </cell>
          <cell r="AB84">
            <v>1661</v>
          </cell>
        </row>
        <row r="85">
          <cell r="J85" t="str">
            <v>Finnland</v>
          </cell>
          <cell r="K85" t="str">
            <v>NRG_NSP_E</v>
          </cell>
          <cell r="L85">
            <v>1893</v>
          </cell>
          <cell r="M85">
            <v>1796</v>
          </cell>
          <cell r="N85">
            <v>1907</v>
          </cell>
          <cell r="O85">
            <v>1912</v>
          </cell>
          <cell r="P85">
            <v>1900</v>
          </cell>
          <cell r="Q85">
            <v>1460</v>
          </cell>
          <cell r="R85">
            <v>1706</v>
          </cell>
          <cell r="S85">
            <v>491</v>
          </cell>
          <cell r="T85">
            <v>1550</v>
          </cell>
          <cell r="U85">
            <v>629</v>
          </cell>
          <cell r="V85">
            <v>963</v>
          </cell>
          <cell r="W85">
            <v>761</v>
          </cell>
          <cell r="X85">
            <v>767</v>
          </cell>
          <cell r="Y85">
            <v>749</v>
          </cell>
          <cell r="Z85">
            <v>780</v>
          </cell>
          <cell r="AA85">
            <v>1001</v>
          </cell>
          <cell r="AB85">
            <v>951</v>
          </cell>
        </row>
        <row r="86">
          <cell r="J86" t="str">
            <v>Finnland Ergebnis</v>
          </cell>
          <cell r="L86">
            <v>43656</v>
          </cell>
          <cell r="M86">
            <v>44302</v>
          </cell>
          <cell r="N86">
            <v>46111</v>
          </cell>
          <cell r="O86">
            <v>43056</v>
          </cell>
          <cell r="P86">
            <v>47175</v>
          </cell>
          <cell r="Q86">
            <v>46763</v>
          </cell>
          <cell r="R86">
            <v>43202</v>
          </cell>
          <cell r="S86">
            <v>36164</v>
          </cell>
          <cell r="T86">
            <v>40360</v>
          </cell>
          <cell r="U86">
            <v>39241</v>
          </cell>
          <cell r="V86">
            <v>38165</v>
          </cell>
          <cell r="W86">
            <v>38705</v>
          </cell>
          <cell r="X86">
            <v>38173</v>
          </cell>
          <cell r="Y86">
            <v>37893</v>
          </cell>
          <cell r="Z86">
            <v>38503</v>
          </cell>
          <cell r="AA86">
            <v>38709</v>
          </cell>
          <cell r="AB86">
            <v>39487</v>
          </cell>
        </row>
        <row r="87">
          <cell r="J87" t="str">
            <v>Frankreich</v>
          </cell>
          <cell r="K87" t="str">
            <v>FC_IND_CON_E</v>
          </cell>
          <cell r="L87">
            <v>1457</v>
          </cell>
          <cell r="M87">
            <v>1587</v>
          </cell>
          <cell r="N87">
            <v>1650</v>
          </cell>
          <cell r="O87">
            <v>1735</v>
          </cell>
          <cell r="P87">
            <v>1859</v>
          </cell>
          <cell r="Q87">
            <v>1956</v>
          </cell>
          <cell r="R87">
            <v>2539</v>
          </cell>
          <cell r="S87">
            <v>1899</v>
          </cell>
          <cell r="T87">
            <v>2169</v>
          </cell>
          <cell r="U87">
            <v>7590.4920000000002</v>
          </cell>
          <cell r="V87">
            <v>7919.893</v>
          </cell>
          <cell r="W87">
            <v>7909.0020000000004</v>
          </cell>
          <cell r="X87">
            <v>7045.9639999999999</v>
          </cell>
          <cell r="Y87">
            <v>6817.56</v>
          </cell>
          <cell r="Z87">
            <v>6865.6930000000002</v>
          </cell>
          <cell r="AA87">
            <v>6808.7879999999996</v>
          </cell>
          <cell r="AB87">
            <v>6989.973</v>
          </cell>
        </row>
        <row r="88">
          <cell r="J88" t="str">
            <v>Frankreich</v>
          </cell>
          <cell r="K88" t="str">
            <v>FC_IND_CPC_E</v>
          </cell>
          <cell r="L88">
            <v>24738</v>
          </cell>
          <cell r="M88">
            <v>23566</v>
          </cell>
          <cell r="N88">
            <v>24035</v>
          </cell>
          <cell r="O88">
            <v>24932</v>
          </cell>
          <cell r="P88">
            <v>24720</v>
          </cell>
          <cell r="Q88">
            <v>24844</v>
          </cell>
          <cell r="R88">
            <v>30704</v>
          </cell>
          <cell r="S88">
            <v>26559</v>
          </cell>
          <cell r="T88">
            <v>27640</v>
          </cell>
          <cell r="U88">
            <v>20232.866999999998</v>
          </cell>
          <cell r="V88">
            <v>19719.856</v>
          </cell>
          <cell r="W88">
            <v>19586.636999999999</v>
          </cell>
          <cell r="X88">
            <v>20257.506000000001</v>
          </cell>
          <cell r="Y88">
            <v>19952.143</v>
          </cell>
          <cell r="Z88">
            <v>19964.786</v>
          </cell>
          <cell r="AA88">
            <v>20377.413</v>
          </cell>
          <cell r="AB88">
            <v>20070.468000000001</v>
          </cell>
        </row>
        <row r="89">
          <cell r="J89" t="str">
            <v>Frankreich</v>
          </cell>
          <cell r="K89" t="str">
            <v>FC_IND_FBT_E</v>
          </cell>
          <cell r="L89">
            <v>18931</v>
          </cell>
          <cell r="M89">
            <v>19595</v>
          </cell>
          <cell r="N89">
            <v>19259</v>
          </cell>
          <cell r="O89">
            <v>19748</v>
          </cell>
          <cell r="P89">
            <v>20100</v>
          </cell>
          <cell r="Q89">
            <v>20294</v>
          </cell>
          <cell r="R89">
            <v>20380</v>
          </cell>
          <cell r="S89">
            <v>20087</v>
          </cell>
          <cell r="T89">
            <v>20102</v>
          </cell>
          <cell r="U89">
            <v>21147.565999999999</v>
          </cell>
          <cell r="V89">
            <v>22130.891</v>
          </cell>
          <cell r="W89">
            <v>22041.330999999998</v>
          </cell>
          <cell r="X89">
            <v>21951.3</v>
          </cell>
          <cell r="Y89">
            <v>21960.723999999998</v>
          </cell>
          <cell r="Z89">
            <v>22335.911</v>
          </cell>
          <cell r="AA89">
            <v>21649.350999999999</v>
          </cell>
          <cell r="AB89">
            <v>22780.812000000002</v>
          </cell>
        </row>
        <row r="90">
          <cell r="J90" t="str">
            <v>Frankreich</v>
          </cell>
          <cell r="K90" t="str">
            <v>FC_IND_IS_E</v>
          </cell>
          <cell r="L90">
            <v>16162</v>
          </cell>
          <cell r="M90">
            <v>15561</v>
          </cell>
          <cell r="N90">
            <v>16362</v>
          </cell>
          <cell r="O90">
            <v>15611</v>
          </cell>
          <cell r="P90">
            <v>15924</v>
          </cell>
          <cell r="Q90">
            <v>15861</v>
          </cell>
          <cell r="R90">
            <v>11897</v>
          </cell>
          <cell r="S90">
            <v>8821</v>
          </cell>
          <cell r="T90">
            <v>10217</v>
          </cell>
          <cell r="U90">
            <v>12677.449000000001</v>
          </cell>
          <cell r="V90">
            <v>12581.119000000001</v>
          </cell>
          <cell r="W90">
            <v>12389.322</v>
          </cell>
          <cell r="X90">
            <v>12607.163</v>
          </cell>
          <cell r="Y90">
            <v>12052.245000000001</v>
          </cell>
          <cell r="Z90">
            <v>12299.036</v>
          </cell>
          <cell r="AA90">
            <v>11871.609</v>
          </cell>
          <cell r="AB90">
            <v>12067.746999999999</v>
          </cell>
        </row>
        <row r="91">
          <cell r="J91" t="str">
            <v>Frankreich</v>
          </cell>
          <cell r="K91" t="str">
            <v>FC_IND_MAC_E</v>
          </cell>
          <cell r="L91">
            <v>14497</v>
          </cell>
          <cell r="M91">
            <v>13826</v>
          </cell>
          <cell r="N91">
            <v>13815</v>
          </cell>
          <cell r="O91">
            <v>11917</v>
          </cell>
          <cell r="P91">
            <v>13587</v>
          </cell>
          <cell r="Q91">
            <v>13572</v>
          </cell>
          <cell r="R91">
            <v>17299</v>
          </cell>
          <cell r="S91">
            <v>14662</v>
          </cell>
          <cell r="T91">
            <v>15936</v>
          </cell>
          <cell r="U91">
            <v>13733.833000000001</v>
          </cell>
          <cell r="V91">
            <v>13652.545</v>
          </cell>
          <cell r="W91">
            <v>13595.088</v>
          </cell>
          <cell r="X91">
            <v>13024.382</v>
          </cell>
          <cell r="Y91">
            <v>12974.174999999999</v>
          </cell>
          <cell r="Z91">
            <v>13020.529</v>
          </cell>
          <cell r="AA91">
            <v>13001.168</v>
          </cell>
          <cell r="AB91">
            <v>12912.174999999999</v>
          </cell>
        </row>
        <row r="92">
          <cell r="J92" t="str">
            <v>Frankreich</v>
          </cell>
          <cell r="K92" t="str">
            <v>FC_IND_MQ_E</v>
          </cell>
          <cell r="L92">
            <v>1766</v>
          </cell>
          <cell r="M92">
            <v>1668</v>
          </cell>
          <cell r="N92">
            <v>1702</v>
          </cell>
          <cell r="O92">
            <v>1653</v>
          </cell>
          <cell r="P92">
            <v>1624</v>
          </cell>
          <cell r="Q92">
            <v>1658</v>
          </cell>
          <cell r="R92">
            <v>680</v>
          </cell>
          <cell r="S92">
            <v>552</v>
          </cell>
          <cell r="T92">
            <v>575</v>
          </cell>
          <cell r="U92">
            <v>1746.366</v>
          </cell>
          <cell r="V92">
            <v>1739.635</v>
          </cell>
          <cell r="W92">
            <v>1745.029</v>
          </cell>
          <cell r="X92">
            <v>1708.9860000000001</v>
          </cell>
          <cell r="Y92">
            <v>1638.509</v>
          </cell>
          <cell r="Z92">
            <v>1594.3309999999999</v>
          </cell>
          <cell r="AA92">
            <v>1629.502</v>
          </cell>
          <cell r="AB92">
            <v>1610.0889999999999</v>
          </cell>
        </row>
        <row r="93">
          <cell r="J93" t="str">
            <v>Frankreich</v>
          </cell>
          <cell r="K93" t="str">
            <v>FC_IND_NFM_E</v>
          </cell>
          <cell r="L93">
            <v>10211</v>
          </cell>
          <cell r="M93">
            <v>9919</v>
          </cell>
          <cell r="N93">
            <v>10197</v>
          </cell>
          <cell r="O93">
            <v>9833</v>
          </cell>
          <cell r="P93">
            <v>9548</v>
          </cell>
          <cell r="Q93">
            <v>9287</v>
          </cell>
          <cell r="R93">
            <v>7902</v>
          </cell>
          <cell r="S93">
            <v>7152</v>
          </cell>
          <cell r="T93">
            <v>7468</v>
          </cell>
          <cell r="U93">
            <v>8126.527</v>
          </cell>
          <cell r="V93">
            <v>7963.1180000000004</v>
          </cell>
          <cell r="W93">
            <v>7848.4709999999995</v>
          </cell>
          <cell r="X93">
            <v>8287.5779999999995</v>
          </cell>
          <cell r="Y93">
            <v>8734.6119999999992</v>
          </cell>
          <cell r="Z93">
            <v>8838.5040000000008</v>
          </cell>
          <cell r="AA93">
            <v>8933.1149999999998</v>
          </cell>
          <cell r="AB93">
            <v>8235.6280000000006</v>
          </cell>
        </row>
        <row r="94">
          <cell r="J94" t="str">
            <v>Frankreich</v>
          </cell>
          <cell r="K94" t="str">
            <v>FC_IND_NMM_E</v>
          </cell>
          <cell r="L94">
            <v>8550</v>
          </cell>
          <cell r="M94">
            <v>8582</v>
          </cell>
          <cell r="N94">
            <v>9013</v>
          </cell>
          <cell r="O94">
            <v>8832</v>
          </cell>
          <cell r="P94">
            <v>9005</v>
          </cell>
          <cell r="Q94">
            <v>8918</v>
          </cell>
          <cell r="R94">
            <v>10010</v>
          </cell>
          <cell r="S94">
            <v>8664</v>
          </cell>
          <cell r="T94">
            <v>9174</v>
          </cell>
          <cell r="U94">
            <v>8659.8780000000006</v>
          </cell>
          <cell r="V94">
            <v>8480.2909999999993</v>
          </cell>
          <cell r="W94">
            <v>8341.3619999999992</v>
          </cell>
          <cell r="X94">
            <v>8122.6809999999996</v>
          </cell>
          <cell r="Y94">
            <v>7949.47</v>
          </cell>
          <cell r="Z94">
            <v>8174.7039999999997</v>
          </cell>
          <cell r="AA94">
            <v>8228.7049999999999</v>
          </cell>
          <cell r="AB94">
            <v>8249.7440000000006</v>
          </cell>
        </row>
        <row r="95">
          <cell r="J95" t="str">
            <v>Frankreich</v>
          </cell>
          <cell r="K95" t="str">
            <v>FC_IND_PPP_E</v>
          </cell>
          <cell r="L95">
            <v>13617</v>
          </cell>
          <cell r="M95">
            <v>13288</v>
          </cell>
          <cell r="N95">
            <v>13368</v>
          </cell>
          <cell r="O95">
            <v>13490</v>
          </cell>
          <cell r="P95">
            <v>13076</v>
          </cell>
          <cell r="Q95">
            <v>12822</v>
          </cell>
          <cell r="R95">
            <v>10580</v>
          </cell>
          <cell r="S95">
            <v>9053</v>
          </cell>
          <cell r="T95">
            <v>9204</v>
          </cell>
          <cell r="U95">
            <v>10052.061</v>
          </cell>
          <cell r="V95">
            <v>9651.5920000000006</v>
          </cell>
          <cell r="W95">
            <v>9049.5550000000003</v>
          </cell>
          <cell r="X95">
            <v>8699.9179999999997</v>
          </cell>
          <cell r="Y95">
            <v>8261.9429999999993</v>
          </cell>
          <cell r="Z95">
            <v>8218.3580000000002</v>
          </cell>
          <cell r="AA95">
            <v>7991.0540000000001</v>
          </cell>
          <cell r="AB95">
            <v>7937.3339999999998</v>
          </cell>
        </row>
        <row r="96">
          <cell r="J96" t="str">
            <v>Frankreich</v>
          </cell>
          <cell r="K96" t="str">
            <v>FC_IND_TE_E</v>
          </cell>
          <cell r="L96">
            <v>8354</v>
          </cell>
          <cell r="M96">
            <v>8371</v>
          </cell>
          <cell r="N96">
            <v>8403</v>
          </cell>
          <cell r="O96">
            <v>8264</v>
          </cell>
          <cell r="P96">
            <v>7960</v>
          </cell>
          <cell r="Q96">
            <v>7881</v>
          </cell>
          <cell r="R96">
            <v>8671</v>
          </cell>
          <cell r="S96">
            <v>7305</v>
          </cell>
          <cell r="T96">
            <v>7560</v>
          </cell>
          <cell r="U96">
            <v>6881.9880000000003</v>
          </cell>
          <cell r="V96">
            <v>6860.8419999999996</v>
          </cell>
          <cell r="W96">
            <v>6741.91</v>
          </cell>
          <cell r="X96">
            <v>6639.6059999999998</v>
          </cell>
          <cell r="Y96">
            <v>6692.3969999999999</v>
          </cell>
          <cell r="Z96">
            <v>7300.0309999999999</v>
          </cell>
          <cell r="AA96">
            <v>7213.7030000000004</v>
          </cell>
          <cell r="AB96">
            <v>7352</v>
          </cell>
        </row>
        <row r="97">
          <cell r="J97" t="str">
            <v>Frankreich</v>
          </cell>
          <cell r="K97" t="str">
            <v>FC_IND_TL_E</v>
          </cell>
          <cell r="L97">
            <v>3151</v>
          </cell>
          <cell r="M97">
            <v>2942</v>
          </cell>
          <cell r="N97">
            <v>2825</v>
          </cell>
          <cell r="O97">
            <v>2567</v>
          </cell>
          <cell r="P97">
            <v>2398</v>
          </cell>
          <cell r="Q97">
            <v>2271</v>
          </cell>
          <cell r="R97">
            <v>2069</v>
          </cell>
          <cell r="S97">
            <v>1714</v>
          </cell>
          <cell r="T97">
            <v>1758</v>
          </cell>
          <cell r="U97">
            <v>1795.1489999999999</v>
          </cell>
          <cell r="V97">
            <v>1782.479</v>
          </cell>
          <cell r="W97">
            <v>1718.201</v>
          </cell>
          <cell r="X97">
            <v>1686.306</v>
          </cell>
          <cell r="Y97">
            <v>1606.597</v>
          </cell>
          <cell r="Z97">
            <v>1641.08</v>
          </cell>
          <cell r="AA97">
            <v>1628.42</v>
          </cell>
          <cell r="AB97">
            <v>1625.527</v>
          </cell>
        </row>
        <row r="98">
          <cell r="J98" t="str">
            <v>Frankreich</v>
          </cell>
          <cell r="K98" t="str">
            <v>FC_IND_WP_E</v>
          </cell>
          <cell r="L98">
            <v>2168</v>
          </cell>
          <cell r="M98">
            <v>2221</v>
          </cell>
          <cell r="N98">
            <v>2276</v>
          </cell>
          <cell r="O98">
            <v>2276</v>
          </cell>
          <cell r="P98">
            <v>2300</v>
          </cell>
          <cell r="Q98">
            <v>2293</v>
          </cell>
          <cell r="R98">
            <v>2442</v>
          </cell>
          <cell r="S98">
            <v>2138</v>
          </cell>
          <cell r="T98">
            <v>2248</v>
          </cell>
          <cell r="U98">
            <v>2218.509</v>
          </cell>
          <cell r="V98">
            <v>2277.7330000000002</v>
          </cell>
          <cell r="W98">
            <v>2248.9389999999999</v>
          </cell>
          <cell r="X98">
            <v>2187.7089999999998</v>
          </cell>
          <cell r="Y98">
            <v>2228.9259999999999</v>
          </cell>
          <cell r="Z98">
            <v>2198.0279999999998</v>
          </cell>
          <cell r="AA98">
            <v>2208.7809999999999</v>
          </cell>
          <cell r="AB98">
            <v>2245.2109999999998</v>
          </cell>
        </row>
        <row r="99">
          <cell r="J99" t="str">
            <v>Frankreich</v>
          </cell>
          <cell r="K99" t="str">
            <v>NRG_NSP_E</v>
          </cell>
          <cell r="L99">
            <v>9748</v>
          </cell>
          <cell r="M99">
            <v>12714</v>
          </cell>
          <cell r="N99">
            <v>13683</v>
          </cell>
          <cell r="O99">
            <v>18689</v>
          </cell>
          <cell r="P99">
            <v>12163</v>
          </cell>
          <cell r="Q99">
            <v>10942</v>
          </cell>
          <cell r="R99">
            <v>3471</v>
          </cell>
          <cell r="S99">
            <v>3116</v>
          </cell>
          <cell r="T99">
            <v>3393</v>
          </cell>
          <cell r="U99">
            <v>11279.714</v>
          </cell>
          <cell r="V99">
            <v>12373.695</v>
          </cell>
          <cell r="W99">
            <v>12330.442999999999</v>
          </cell>
          <cell r="X99">
            <v>11707.764999999999</v>
          </cell>
          <cell r="Y99">
            <v>11893.432000000001</v>
          </cell>
          <cell r="Z99">
            <v>12265.981</v>
          </cell>
          <cell r="AA99">
            <v>12275.835999999999</v>
          </cell>
          <cell r="AB99">
            <v>11760.182000000001</v>
          </cell>
        </row>
        <row r="100">
          <cell r="J100" t="str">
            <v>Frankreich Ergebnis</v>
          </cell>
          <cell r="L100">
            <v>133350</v>
          </cell>
          <cell r="M100">
            <v>133840</v>
          </cell>
          <cell r="N100">
            <v>136588</v>
          </cell>
          <cell r="O100">
            <v>139547</v>
          </cell>
          <cell r="P100">
            <v>134264</v>
          </cell>
          <cell r="Q100">
            <v>132599</v>
          </cell>
          <cell r="R100">
            <v>128644</v>
          </cell>
          <cell r="S100">
            <v>111722</v>
          </cell>
          <cell r="T100">
            <v>117444</v>
          </cell>
          <cell r="U100">
            <v>126142.399</v>
          </cell>
          <cell r="V100">
            <v>127133.68900000001</v>
          </cell>
          <cell r="W100">
            <v>125545.29</v>
          </cell>
          <cell r="X100">
            <v>123926.864</v>
          </cell>
          <cell r="Y100">
            <v>122762.73299999999</v>
          </cell>
          <cell r="Z100">
            <v>124716.97200000002</v>
          </cell>
          <cell r="AA100">
            <v>123817.44499999999</v>
          </cell>
          <cell r="AB100">
            <v>123836.89</v>
          </cell>
        </row>
        <row r="101">
          <cell r="J101" t="str">
            <v>Griechenland</v>
          </cell>
          <cell r="K101" t="str">
            <v>FC_IND_CON_E</v>
          </cell>
          <cell r="L101">
            <v>98</v>
          </cell>
          <cell r="M101">
            <v>33</v>
          </cell>
          <cell r="N101">
            <v>2</v>
          </cell>
          <cell r="O101">
            <v>5</v>
          </cell>
          <cell r="P101">
            <v>6</v>
          </cell>
          <cell r="Q101">
            <v>7</v>
          </cell>
          <cell r="R101">
            <v>7</v>
          </cell>
          <cell r="S101">
            <v>1</v>
          </cell>
          <cell r="T101">
            <v>1</v>
          </cell>
          <cell r="U101">
            <v>1</v>
          </cell>
          <cell r="V101">
            <v>1</v>
          </cell>
          <cell r="W101">
            <v>1</v>
          </cell>
          <cell r="X101">
            <v>1</v>
          </cell>
          <cell r="Y101">
            <v>0</v>
          </cell>
          <cell r="Z101">
            <v>2</v>
          </cell>
          <cell r="AA101">
            <v>496.733</v>
          </cell>
          <cell r="AB101">
            <v>468.15</v>
          </cell>
        </row>
        <row r="102">
          <cell r="J102" t="str">
            <v>Griechenland</v>
          </cell>
          <cell r="K102" t="str">
            <v>FC_IND_CPC_E</v>
          </cell>
          <cell r="L102">
            <v>1154</v>
          </cell>
          <cell r="M102">
            <v>627</v>
          </cell>
          <cell r="N102">
            <v>524</v>
          </cell>
          <cell r="O102">
            <v>569</v>
          </cell>
          <cell r="P102">
            <v>529</v>
          </cell>
          <cell r="Q102">
            <v>98</v>
          </cell>
          <cell r="R102">
            <v>763</v>
          </cell>
          <cell r="S102">
            <v>729</v>
          </cell>
          <cell r="T102">
            <v>527</v>
          </cell>
          <cell r="U102">
            <v>467</v>
          </cell>
          <cell r="V102">
            <v>625</v>
          </cell>
          <cell r="W102">
            <v>600</v>
          </cell>
          <cell r="X102">
            <v>660</v>
          </cell>
          <cell r="Y102">
            <v>643</v>
          </cell>
          <cell r="Z102">
            <v>184</v>
          </cell>
          <cell r="AA102">
            <v>668.71799999999996</v>
          </cell>
          <cell r="AB102">
            <v>936.39</v>
          </cell>
        </row>
        <row r="103">
          <cell r="J103" t="str">
            <v>Griechenland</v>
          </cell>
          <cell r="K103" t="str">
            <v>FC_IND_FBT_E</v>
          </cell>
          <cell r="L103">
            <v>1285</v>
          </cell>
          <cell r="M103">
            <v>1875</v>
          </cell>
          <cell r="N103">
            <v>1899</v>
          </cell>
          <cell r="O103">
            <v>1896</v>
          </cell>
          <cell r="P103">
            <v>2006</v>
          </cell>
          <cell r="Q103">
            <v>2242</v>
          </cell>
          <cell r="R103">
            <v>2230</v>
          </cell>
          <cell r="S103">
            <v>2184</v>
          </cell>
          <cell r="T103">
            <v>2155</v>
          </cell>
          <cell r="U103">
            <v>2676</v>
          </cell>
          <cell r="V103">
            <v>2210</v>
          </cell>
          <cell r="W103">
            <v>2113</v>
          </cell>
          <cell r="X103">
            <v>2175</v>
          </cell>
          <cell r="Y103">
            <v>1852</v>
          </cell>
          <cell r="Z103">
            <v>1401</v>
          </cell>
          <cell r="AA103">
            <v>1037.8610000000001</v>
          </cell>
          <cell r="AB103">
            <v>1523.18</v>
          </cell>
        </row>
        <row r="104">
          <cell r="J104" t="str">
            <v>Griechenland</v>
          </cell>
          <cell r="K104" t="str">
            <v>FC_IND_IS_E</v>
          </cell>
          <cell r="L104">
            <v>1416</v>
          </cell>
          <cell r="M104">
            <v>1550</v>
          </cell>
          <cell r="N104">
            <v>1506</v>
          </cell>
          <cell r="O104">
            <v>1683</v>
          </cell>
          <cell r="P104">
            <v>1776</v>
          </cell>
          <cell r="Q104">
            <v>1985</v>
          </cell>
          <cell r="R104">
            <v>1693</v>
          </cell>
          <cell r="S104">
            <v>1413</v>
          </cell>
          <cell r="T104">
            <v>1302</v>
          </cell>
          <cell r="U104">
            <v>1398</v>
          </cell>
          <cell r="V104">
            <v>919</v>
          </cell>
          <cell r="W104">
            <v>761</v>
          </cell>
          <cell r="X104">
            <v>777</v>
          </cell>
          <cell r="Y104">
            <v>706</v>
          </cell>
          <cell r="Z104">
            <v>870</v>
          </cell>
          <cell r="AA104">
            <v>1001</v>
          </cell>
          <cell r="AB104">
            <v>1063</v>
          </cell>
        </row>
        <row r="105">
          <cell r="J105" t="str">
            <v>Griechenland</v>
          </cell>
          <cell r="K105" t="str">
            <v>FC_IND_MAC_E</v>
          </cell>
          <cell r="L105">
            <v>636</v>
          </cell>
          <cell r="M105">
            <v>879</v>
          </cell>
          <cell r="N105">
            <v>561</v>
          </cell>
          <cell r="O105">
            <v>566</v>
          </cell>
          <cell r="P105">
            <v>603</v>
          </cell>
          <cell r="Q105">
            <v>674</v>
          </cell>
          <cell r="R105">
            <v>680</v>
          </cell>
          <cell r="S105">
            <v>51</v>
          </cell>
          <cell r="T105">
            <v>140</v>
          </cell>
          <cell r="U105">
            <v>475</v>
          </cell>
          <cell r="V105">
            <v>191</v>
          </cell>
          <cell r="W105">
            <v>205</v>
          </cell>
          <cell r="X105">
            <v>198</v>
          </cell>
          <cell r="Y105">
            <v>175</v>
          </cell>
          <cell r="Z105">
            <v>151</v>
          </cell>
          <cell r="AA105">
            <v>425.05900000000003</v>
          </cell>
          <cell r="AB105">
            <v>554.47</v>
          </cell>
        </row>
        <row r="106">
          <cell r="J106" t="str">
            <v>Griechenland</v>
          </cell>
          <cell r="K106" t="str">
            <v>FC_IND_MQ_E</v>
          </cell>
          <cell r="L106">
            <v>276</v>
          </cell>
          <cell r="M106">
            <v>89</v>
          </cell>
          <cell r="N106">
            <v>294</v>
          </cell>
          <cell r="O106">
            <v>264</v>
          </cell>
          <cell r="P106">
            <v>319</v>
          </cell>
          <cell r="Q106">
            <v>357</v>
          </cell>
          <cell r="R106">
            <v>361</v>
          </cell>
          <cell r="S106">
            <v>273</v>
          </cell>
          <cell r="T106">
            <v>157</v>
          </cell>
          <cell r="U106">
            <v>41</v>
          </cell>
          <cell r="V106">
            <v>37</v>
          </cell>
          <cell r="W106">
            <v>39</v>
          </cell>
          <cell r="X106">
            <v>40</v>
          </cell>
          <cell r="Y106">
            <v>29</v>
          </cell>
          <cell r="Z106">
            <v>20</v>
          </cell>
          <cell r="AA106">
            <v>62.920999999999999</v>
          </cell>
          <cell r="AB106">
            <v>204.95</v>
          </cell>
        </row>
        <row r="107">
          <cell r="J107" t="str">
            <v>Griechenland</v>
          </cell>
          <cell r="K107" t="str">
            <v>FC_IND_NFM_E</v>
          </cell>
          <cell r="L107">
            <v>3929</v>
          </cell>
          <cell r="M107">
            <v>3752</v>
          </cell>
          <cell r="N107">
            <v>4237</v>
          </cell>
          <cell r="O107">
            <v>4615</v>
          </cell>
          <cell r="P107">
            <v>4111</v>
          </cell>
          <cell r="Q107">
            <v>4594</v>
          </cell>
          <cell r="R107">
            <v>3956</v>
          </cell>
          <cell r="S107">
            <v>4051</v>
          </cell>
          <cell r="T107">
            <v>5396</v>
          </cell>
          <cell r="U107">
            <v>4262</v>
          </cell>
          <cell r="V107">
            <v>4644</v>
          </cell>
          <cell r="W107">
            <v>4710</v>
          </cell>
          <cell r="X107">
            <v>4710</v>
          </cell>
          <cell r="Y107">
            <v>4770</v>
          </cell>
          <cell r="Z107">
            <v>4366</v>
          </cell>
          <cell r="AA107">
            <v>4570.5370000000003</v>
          </cell>
          <cell r="AB107">
            <v>4867.25</v>
          </cell>
        </row>
        <row r="108">
          <cell r="J108" t="str">
            <v>Griechenland</v>
          </cell>
          <cell r="K108" t="str">
            <v>FC_IND_NMM_E</v>
          </cell>
          <cell r="L108">
            <v>2049</v>
          </cell>
          <cell r="M108">
            <v>2072</v>
          </cell>
          <cell r="N108">
            <v>2240</v>
          </cell>
          <cell r="O108">
            <v>2407</v>
          </cell>
          <cell r="P108">
            <v>2311</v>
          </cell>
          <cell r="Q108">
            <v>2582</v>
          </cell>
          <cell r="R108">
            <v>2245</v>
          </cell>
          <cell r="S108">
            <v>1784</v>
          </cell>
          <cell r="T108">
            <v>1712</v>
          </cell>
          <cell r="U108">
            <v>1066</v>
          </cell>
          <cell r="V108">
            <v>952</v>
          </cell>
          <cell r="W108">
            <v>1091</v>
          </cell>
          <cell r="X108">
            <v>1098</v>
          </cell>
          <cell r="Y108">
            <v>992</v>
          </cell>
          <cell r="Z108">
            <v>898</v>
          </cell>
          <cell r="AA108">
            <v>1011.638</v>
          </cell>
          <cell r="AB108">
            <v>1163.05</v>
          </cell>
        </row>
        <row r="109">
          <cell r="J109" t="str">
            <v>Griechenland</v>
          </cell>
          <cell r="K109" t="str">
            <v>FC_IND_PPP_E</v>
          </cell>
          <cell r="L109">
            <v>473</v>
          </cell>
          <cell r="M109">
            <v>576</v>
          </cell>
          <cell r="N109">
            <v>584</v>
          </cell>
          <cell r="O109">
            <v>543</v>
          </cell>
          <cell r="P109">
            <v>583</v>
          </cell>
          <cell r="Q109">
            <v>652</v>
          </cell>
          <cell r="R109">
            <v>613</v>
          </cell>
          <cell r="S109">
            <v>580</v>
          </cell>
          <cell r="T109">
            <v>641</v>
          </cell>
          <cell r="U109">
            <v>402</v>
          </cell>
          <cell r="V109">
            <v>537</v>
          </cell>
          <cell r="W109">
            <v>526</v>
          </cell>
          <cell r="X109">
            <v>548</v>
          </cell>
          <cell r="Y109">
            <v>498</v>
          </cell>
          <cell r="Z109">
            <v>207</v>
          </cell>
          <cell r="AA109">
            <v>211.578</v>
          </cell>
          <cell r="AB109">
            <v>203.76</v>
          </cell>
        </row>
        <row r="110">
          <cell r="J110" t="str">
            <v>Griechenland</v>
          </cell>
          <cell r="K110" t="str">
            <v>FC_IND_TE_E</v>
          </cell>
          <cell r="L110">
            <v>172</v>
          </cell>
          <cell r="M110">
            <v>173</v>
          </cell>
          <cell r="N110">
            <v>159</v>
          </cell>
          <cell r="O110">
            <v>125</v>
          </cell>
          <cell r="P110">
            <v>118</v>
          </cell>
          <cell r="Q110">
            <v>132</v>
          </cell>
          <cell r="R110">
            <v>156</v>
          </cell>
          <cell r="S110">
            <v>160</v>
          </cell>
          <cell r="T110">
            <v>85</v>
          </cell>
          <cell r="U110">
            <v>330</v>
          </cell>
          <cell r="V110">
            <v>138</v>
          </cell>
          <cell r="W110">
            <v>117</v>
          </cell>
          <cell r="X110">
            <v>105</v>
          </cell>
          <cell r="Y110">
            <v>105</v>
          </cell>
          <cell r="Z110">
            <v>39</v>
          </cell>
          <cell r="AA110">
            <v>53.357999999999997</v>
          </cell>
          <cell r="AB110">
            <v>74.72</v>
          </cell>
        </row>
        <row r="111">
          <cell r="J111" t="str">
            <v>Griechenland</v>
          </cell>
          <cell r="K111" t="str">
            <v>FC_IND_TL_E</v>
          </cell>
          <cell r="L111">
            <v>965</v>
          </cell>
          <cell r="M111">
            <v>1013</v>
          </cell>
          <cell r="N111">
            <v>941</v>
          </cell>
          <cell r="O111">
            <v>759</v>
          </cell>
          <cell r="P111">
            <v>739</v>
          </cell>
          <cell r="Q111">
            <v>826</v>
          </cell>
          <cell r="R111">
            <v>842</v>
          </cell>
          <cell r="S111">
            <v>612</v>
          </cell>
          <cell r="T111">
            <v>613</v>
          </cell>
          <cell r="U111">
            <v>545</v>
          </cell>
          <cell r="V111">
            <v>320</v>
          </cell>
          <cell r="W111">
            <v>298</v>
          </cell>
          <cell r="X111">
            <v>197</v>
          </cell>
          <cell r="Y111">
            <v>203</v>
          </cell>
          <cell r="Z111">
            <v>313</v>
          </cell>
          <cell r="AA111">
            <v>229.91499999999999</v>
          </cell>
          <cell r="AB111">
            <v>869.99</v>
          </cell>
        </row>
        <row r="112">
          <cell r="J112" t="str">
            <v>Griechenland</v>
          </cell>
          <cell r="K112" t="str">
            <v>FC_IND_WP_E</v>
          </cell>
          <cell r="L112">
            <v>150</v>
          </cell>
          <cell r="M112">
            <v>248</v>
          </cell>
          <cell r="N112">
            <v>273</v>
          </cell>
          <cell r="O112">
            <v>221</v>
          </cell>
          <cell r="P112">
            <v>237</v>
          </cell>
          <cell r="Q112">
            <v>265</v>
          </cell>
          <cell r="R112">
            <v>270</v>
          </cell>
          <cell r="S112">
            <v>226</v>
          </cell>
          <cell r="T112">
            <v>222</v>
          </cell>
          <cell r="U112">
            <v>308</v>
          </cell>
          <cell r="V112">
            <v>200</v>
          </cell>
          <cell r="W112">
            <v>137</v>
          </cell>
          <cell r="X112">
            <v>130</v>
          </cell>
          <cell r="Y112">
            <v>128</v>
          </cell>
          <cell r="Z112">
            <v>54</v>
          </cell>
          <cell r="AA112">
            <v>65.814999999999998</v>
          </cell>
          <cell r="AB112">
            <v>265.74</v>
          </cell>
        </row>
        <row r="113">
          <cell r="J113" t="str">
            <v>Griechenland</v>
          </cell>
          <cell r="K113" t="str">
            <v>NRG_NSP_E</v>
          </cell>
          <cell r="L113">
            <v>1527</v>
          </cell>
          <cell r="M113">
            <v>1269</v>
          </cell>
          <cell r="N113">
            <v>767</v>
          </cell>
          <cell r="O113">
            <v>766</v>
          </cell>
          <cell r="P113">
            <v>818</v>
          </cell>
          <cell r="Q113">
            <v>914</v>
          </cell>
          <cell r="R113">
            <v>1669</v>
          </cell>
          <cell r="S113">
            <v>2003</v>
          </cell>
          <cell r="T113">
            <v>1191</v>
          </cell>
          <cell r="U113">
            <v>2669</v>
          </cell>
          <cell r="V113">
            <v>799</v>
          </cell>
          <cell r="W113">
            <v>768</v>
          </cell>
          <cell r="X113">
            <v>2230</v>
          </cell>
          <cell r="Y113">
            <v>2567</v>
          </cell>
          <cell r="Z113">
            <v>2780</v>
          </cell>
          <cell r="AA113">
            <v>2448.87</v>
          </cell>
          <cell r="AB113">
            <v>218.85</v>
          </cell>
        </row>
        <row r="114">
          <cell r="J114" t="str">
            <v>Griechenland Ergebnis</v>
          </cell>
          <cell r="L114">
            <v>14130</v>
          </cell>
          <cell r="M114">
            <v>14156</v>
          </cell>
          <cell r="N114">
            <v>13987</v>
          </cell>
          <cell r="O114">
            <v>14419</v>
          </cell>
          <cell r="P114">
            <v>14156</v>
          </cell>
          <cell r="Q114">
            <v>15328</v>
          </cell>
          <cell r="R114">
            <v>15485</v>
          </cell>
          <cell r="S114">
            <v>14067</v>
          </cell>
          <cell r="T114">
            <v>14142</v>
          </cell>
          <cell r="U114">
            <v>14640</v>
          </cell>
          <cell r="V114">
            <v>11573</v>
          </cell>
          <cell r="W114">
            <v>11366</v>
          </cell>
          <cell r="X114">
            <v>12869</v>
          </cell>
          <cell r="Y114">
            <v>12668</v>
          </cell>
          <cell r="Z114">
            <v>11285</v>
          </cell>
          <cell r="AA114">
            <v>12284.003000000001</v>
          </cell>
          <cell r="AB114">
            <v>12413.499999999998</v>
          </cell>
        </row>
        <row r="115">
          <cell r="J115" t="str">
            <v>Irland</v>
          </cell>
          <cell r="K115" t="str">
            <v>FC_IND_CON_E</v>
          </cell>
          <cell r="L115">
            <v>84</v>
          </cell>
          <cell r="M115">
            <v>73</v>
          </cell>
          <cell r="N115">
            <v>73</v>
          </cell>
          <cell r="O115">
            <v>73</v>
          </cell>
          <cell r="P115">
            <v>73</v>
          </cell>
          <cell r="Q115">
            <v>73</v>
          </cell>
          <cell r="R115">
            <v>73</v>
          </cell>
          <cell r="S115">
            <v>73</v>
          </cell>
          <cell r="T115">
            <v>73</v>
          </cell>
          <cell r="U115">
            <v>73</v>
          </cell>
          <cell r="V115">
            <v>73</v>
          </cell>
          <cell r="W115">
            <v>73</v>
          </cell>
          <cell r="X115">
            <v>73</v>
          </cell>
          <cell r="Y115">
            <v>73</v>
          </cell>
          <cell r="Z115">
            <v>73</v>
          </cell>
          <cell r="AA115">
            <v>73</v>
          </cell>
          <cell r="AB115">
            <v>73</v>
          </cell>
        </row>
        <row r="116">
          <cell r="J116" t="str">
            <v>Irland</v>
          </cell>
          <cell r="K116" t="str">
            <v>FC_IND_CPC_E</v>
          </cell>
          <cell r="L116">
            <v>1388.527</v>
          </cell>
          <cell r="M116">
            <v>1292.913</v>
          </cell>
          <cell r="N116">
            <v>1223.6020000000001</v>
          </cell>
          <cell r="O116">
            <v>1363.6489999999999</v>
          </cell>
          <cell r="P116">
            <v>1376.876</v>
          </cell>
          <cell r="Q116">
            <v>1377.9680000000001</v>
          </cell>
          <cell r="R116">
            <v>1379.7470000000001</v>
          </cell>
          <cell r="S116">
            <v>1509.288</v>
          </cell>
          <cell r="T116">
            <v>1653.2929999999999</v>
          </cell>
          <cell r="U116">
            <v>1725.999</v>
          </cell>
          <cell r="V116">
            <v>1661.2280000000001</v>
          </cell>
          <cell r="W116">
            <v>1686.99</v>
          </cell>
          <cell r="X116">
            <v>1707.1369999999999</v>
          </cell>
          <cell r="Y116">
            <v>1788.126</v>
          </cell>
          <cell r="Z116">
            <v>1846.3130000000001</v>
          </cell>
          <cell r="AA116">
            <v>1866.85</v>
          </cell>
          <cell r="AB116">
            <v>1986.75</v>
          </cell>
        </row>
        <row r="117">
          <cell r="J117" t="str">
            <v>Irland</v>
          </cell>
          <cell r="K117" t="str">
            <v>FC_IND_FBT_E</v>
          </cell>
          <cell r="L117">
            <v>1888.9739999999999</v>
          </cell>
          <cell r="M117">
            <v>1758.9</v>
          </cell>
          <cell r="N117">
            <v>1664.6079999999999</v>
          </cell>
          <cell r="O117">
            <v>1855.13</v>
          </cell>
          <cell r="P117">
            <v>1807.55</v>
          </cell>
          <cell r="Q117">
            <v>1664.0440000000001</v>
          </cell>
          <cell r="R117">
            <v>1545.152</v>
          </cell>
          <cell r="S117">
            <v>1690.223</v>
          </cell>
          <cell r="T117">
            <v>1940.329</v>
          </cell>
          <cell r="U117">
            <v>2025.6569999999999</v>
          </cell>
          <cell r="V117">
            <v>1949.6410000000001</v>
          </cell>
          <cell r="W117">
            <v>1979.876</v>
          </cell>
          <cell r="X117">
            <v>2003.521</v>
          </cell>
          <cell r="Y117">
            <v>2098.5700000000002</v>
          </cell>
          <cell r="Z117">
            <v>2166.86</v>
          </cell>
          <cell r="AA117">
            <v>2190.962</v>
          </cell>
          <cell r="AB117">
            <v>2331.6779999999999</v>
          </cell>
        </row>
        <row r="118">
          <cell r="J118" t="str">
            <v>Irland</v>
          </cell>
          <cell r="K118" t="str">
            <v>FC_IND_IS_E</v>
          </cell>
          <cell r="L118">
            <v>22</v>
          </cell>
          <cell r="M118">
            <v>12</v>
          </cell>
          <cell r="N118">
            <v>12</v>
          </cell>
          <cell r="O118">
            <v>12</v>
          </cell>
          <cell r="P118">
            <v>12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</row>
        <row r="119">
          <cell r="J119" t="str">
            <v>Irland</v>
          </cell>
          <cell r="K119" t="str">
            <v>FC_IND_MAC_E</v>
          </cell>
          <cell r="L119">
            <v>1416.683</v>
          </cell>
          <cell r="M119">
            <v>1327.616</v>
          </cell>
          <cell r="N119">
            <v>1255.8019999999999</v>
          </cell>
          <cell r="O119">
            <v>1400.9069999999999</v>
          </cell>
          <cell r="P119">
            <v>1926.3579999999999</v>
          </cell>
          <cell r="Q119">
            <v>1418.7639999999999</v>
          </cell>
          <cell r="R119">
            <v>1345.422</v>
          </cell>
          <cell r="S119">
            <v>1471.741</v>
          </cell>
          <cell r="T119">
            <v>1355.4670000000001</v>
          </cell>
          <cell r="U119">
            <v>1415.075</v>
          </cell>
          <cell r="V119">
            <v>1361.972</v>
          </cell>
          <cell r="W119">
            <v>1383.0930000000001</v>
          </cell>
          <cell r="X119">
            <v>1399.6110000000001</v>
          </cell>
          <cell r="Y119">
            <v>1466.01</v>
          </cell>
          <cell r="Z119">
            <v>1513.7159999999999</v>
          </cell>
          <cell r="AA119">
            <v>1530.5530000000001</v>
          </cell>
          <cell r="AB119">
            <v>1628.854</v>
          </cell>
        </row>
        <row r="120">
          <cell r="J120" t="str">
            <v>Irland</v>
          </cell>
          <cell r="K120" t="str">
            <v>FC_IND_MQ_E</v>
          </cell>
          <cell r="L120">
            <v>465.17399999999998</v>
          </cell>
          <cell r="M120">
            <v>433.142</v>
          </cell>
          <cell r="N120">
            <v>409.92200000000003</v>
          </cell>
          <cell r="O120">
            <v>456.839</v>
          </cell>
          <cell r="P120">
            <v>649.64400000000001</v>
          </cell>
          <cell r="Q120">
            <v>675.10799999999995</v>
          </cell>
          <cell r="R120">
            <v>588.01300000000003</v>
          </cell>
          <cell r="S120">
            <v>643.221</v>
          </cell>
          <cell r="T120">
            <v>652.70100000000002</v>
          </cell>
          <cell r="U120">
            <v>681.404</v>
          </cell>
          <cell r="V120">
            <v>655.83299999999997</v>
          </cell>
          <cell r="W120">
            <v>666.00400000000002</v>
          </cell>
          <cell r="X120">
            <v>673.95799999999997</v>
          </cell>
          <cell r="Y120">
            <v>705.93100000000004</v>
          </cell>
          <cell r="Z120">
            <v>728.90300000000002</v>
          </cell>
          <cell r="AA120">
            <v>737.01</v>
          </cell>
          <cell r="AB120">
            <v>784.34500000000003</v>
          </cell>
        </row>
        <row r="121">
          <cell r="J121" t="str">
            <v>Irland</v>
          </cell>
          <cell r="K121" t="str">
            <v>FC_IND_NFM_E</v>
          </cell>
          <cell r="L121">
            <v>459.13</v>
          </cell>
          <cell r="M121">
            <v>427.51400000000001</v>
          </cell>
          <cell r="N121">
            <v>404.596</v>
          </cell>
          <cell r="O121">
            <v>450.904</v>
          </cell>
          <cell r="P121">
            <v>568.25400000000002</v>
          </cell>
          <cell r="Q121">
            <v>582.78700000000003</v>
          </cell>
          <cell r="R121">
            <v>584.05200000000002</v>
          </cell>
          <cell r="S121">
            <v>510.471</v>
          </cell>
          <cell r="T121">
            <v>729.15099999999995</v>
          </cell>
          <cell r="U121">
            <v>740.82899999999995</v>
          </cell>
          <cell r="V121">
            <v>744.22400000000005</v>
          </cell>
          <cell r="W121">
            <v>741.20600000000002</v>
          </cell>
          <cell r="X121">
            <v>747.03300000000002</v>
          </cell>
          <cell r="Y121">
            <v>784.66600000000005</v>
          </cell>
          <cell r="Z121">
            <v>789.38499999999999</v>
          </cell>
          <cell r="AA121">
            <v>796.12400000000002</v>
          </cell>
          <cell r="AB121">
            <v>823.72900000000004</v>
          </cell>
        </row>
        <row r="122">
          <cell r="J122" t="str">
            <v>Irland</v>
          </cell>
          <cell r="K122" t="str">
            <v>FC_IND_NMM_E</v>
          </cell>
          <cell r="L122">
            <v>581.62599999999998</v>
          </cell>
          <cell r="M122">
            <v>541.57500000000005</v>
          </cell>
          <cell r="N122">
            <v>512.54200000000003</v>
          </cell>
          <cell r="O122">
            <v>571.20500000000004</v>
          </cell>
          <cell r="P122">
            <v>957.37400000000002</v>
          </cell>
          <cell r="Q122">
            <v>946.42</v>
          </cell>
          <cell r="R122">
            <v>818.74400000000003</v>
          </cell>
          <cell r="S122">
            <v>895.61400000000003</v>
          </cell>
          <cell r="T122">
            <v>578.85199999999998</v>
          </cell>
          <cell r="U122">
            <v>604.30799999999999</v>
          </cell>
          <cell r="V122">
            <v>581.63</v>
          </cell>
          <cell r="W122">
            <v>590.65</v>
          </cell>
          <cell r="X122">
            <v>597.70399999999995</v>
          </cell>
          <cell r="Y122">
            <v>626.05899999999997</v>
          </cell>
          <cell r="Z122">
            <v>646.43200000000002</v>
          </cell>
          <cell r="AA122">
            <v>653.62199999999996</v>
          </cell>
          <cell r="AB122">
            <v>695.60199999999998</v>
          </cell>
        </row>
        <row r="123">
          <cell r="J123" t="str">
            <v>Irland</v>
          </cell>
          <cell r="K123" t="str">
            <v>FC_IND_PPP_E</v>
          </cell>
          <cell r="L123">
            <v>321.74900000000002</v>
          </cell>
          <cell r="M123">
            <v>299.59399999999999</v>
          </cell>
          <cell r="N123">
            <v>283.53300000000002</v>
          </cell>
          <cell r="O123">
            <v>315.98500000000001</v>
          </cell>
          <cell r="P123">
            <v>287.56900000000002</v>
          </cell>
          <cell r="Q123">
            <v>190.59800000000001</v>
          </cell>
          <cell r="R123">
            <v>175.596</v>
          </cell>
          <cell r="S123">
            <v>192.08199999999999</v>
          </cell>
          <cell r="T123">
            <v>213.02500000000001</v>
          </cell>
          <cell r="U123">
            <v>222.393</v>
          </cell>
          <cell r="V123">
            <v>214.047</v>
          </cell>
          <cell r="W123">
            <v>217.36600000000001</v>
          </cell>
          <cell r="X123">
            <v>219.96199999999999</v>
          </cell>
          <cell r="Y123">
            <v>230.39699999999999</v>
          </cell>
          <cell r="Z123">
            <v>237.89500000000001</v>
          </cell>
          <cell r="AA123">
            <v>240.541</v>
          </cell>
          <cell r="AB123">
            <v>255.99</v>
          </cell>
        </row>
        <row r="124">
          <cell r="J124" t="str">
            <v>Irland</v>
          </cell>
          <cell r="K124" t="str">
            <v>FC_IND_TE_E</v>
          </cell>
          <cell r="L124">
            <v>119.29300000000001</v>
          </cell>
          <cell r="M124">
            <v>111.07899999999999</v>
          </cell>
          <cell r="N124">
            <v>105.124</v>
          </cell>
          <cell r="O124">
            <v>117.15600000000001</v>
          </cell>
          <cell r="P124">
            <v>129.94300000000001</v>
          </cell>
          <cell r="Q124">
            <v>70.545000000000002</v>
          </cell>
          <cell r="R124">
            <v>93.915999999999997</v>
          </cell>
          <cell r="S124">
            <v>102.733</v>
          </cell>
          <cell r="T124">
            <v>192.19900000000001</v>
          </cell>
          <cell r="U124">
            <v>200.65100000000001</v>
          </cell>
          <cell r="V124">
            <v>193.12100000000001</v>
          </cell>
          <cell r="W124">
            <v>196.11600000000001</v>
          </cell>
          <cell r="X124">
            <v>198.458</v>
          </cell>
          <cell r="Y124">
            <v>207.87299999999999</v>
          </cell>
          <cell r="Z124">
            <v>214.63800000000001</v>
          </cell>
          <cell r="AA124">
            <v>217.02500000000001</v>
          </cell>
          <cell r="AB124">
            <v>230.964</v>
          </cell>
        </row>
        <row r="125">
          <cell r="J125" t="str">
            <v>Irland</v>
          </cell>
          <cell r="K125" t="str">
            <v>FC_IND_TL_E</v>
          </cell>
          <cell r="L125">
            <v>183.392</v>
          </cell>
          <cell r="M125">
            <v>170.76400000000001</v>
          </cell>
          <cell r="N125">
            <v>161.61000000000001</v>
          </cell>
          <cell r="O125">
            <v>180.10599999999999</v>
          </cell>
          <cell r="P125">
            <v>95.626000000000005</v>
          </cell>
          <cell r="Q125">
            <v>85.045000000000002</v>
          </cell>
          <cell r="R125">
            <v>73.105999999999995</v>
          </cell>
          <cell r="S125">
            <v>79.968999999999994</v>
          </cell>
          <cell r="T125">
            <v>116.122</v>
          </cell>
          <cell r="U125">
            <v>121.22799999999999</v>
          </cell>
          <cell r="V125">
            <v>116.679</v>
          </cell>
          <cell r="W125">
            <v>118.488</v>
          </cell>
          <cell r="X125">
            <v>119.90300000000001</v>
          </cell>
          <cell r="Y125">
            <v>125.592</v>
          </cell>
          <cell r="Z125">
            <v>129.679</v>
          </cell>
          <cell r="AA125">
            <v>131.12100000000001</v>
          </cell>
          <cell r="AB125">
            <v>139.542</v>
          </cell>
        </row>
        <row r="126">
          <cell r="J126" t="str">
            <v>Irland</v>
          </cell>
          <cell r="K126" t="str">
            <v>FC_IND_WP_E</v>
          </cell>
          <cell r="L126">
            <v>341.82400000000001</v>
          </cell>
          <cell r="M126">
            <v>318.286</v>
          </cell>
          <cell r="N126">
            <v>301.22300000000001</v>
          </cell>
          <cell r="O126">
            <v>335.69900000000001</v>
          </cell>
          <cell r="P126">
            <v>366.78199999999998</v>
          </cell>
          <cell r="Q126">
            <v>389.053</v>
          </cell>
          <cell r="R126">
            <v>301.33499999999998</v>
          </cell>
          <cell r="S126">
            <v>329.62599999999998</v>
          </cell>
          <cell r="T126">
            <v>390.31299999999999</v>
          </cell>
          <cell r="U126">
            <v>407.47800000000001</v>
          </cell>
          <cell r="V126">
            <v>392.18599999999998</v>
          </cell>
          <cell r="W126">
            <v>398.26799999999997</v>
          </cell>
          <cell r="X126">
            <v>403.02499999999998</v>
          </cell>
          <cell r="Y126">
            <v>422.14499999999998</v>
          </cell>
          <cell r="Z126">
            <v>435.88200000000001</v>
          </cell>
          <cell r="AA126">
            <v>440.73</v>
          </cell>
          <cell r="AB126">
            <v>469.036</v>
          </cell>
        </row>
        <row r="127">
          <cell r="J127" t="str">
            <v>Irland</v>
          </cell>
          <cell r="K127" t="str">
            <v>NRG_NSP_E</v>
          </cell>
          <cell r="L127">
            <v>540.62900000000002</v>
          </cell>
          <cell r="M127">
            <v>508.61700000000002</v>
          </cell>
          <cell r="N127">
            <v>477.43700000000001</v>
          </cell>
          <cell r="O127">
            <v>540.43799999999999</v>
          </cell>
          <cell r="P127">
            <v>740.81799999999998</v>
          </cell>
          <cell r="Q127">
            <v>1004.086</v>
          </cell>
          <cell r="R127">
            <v>999.26700000000005</v>
          </cell>
          <cell r="S127">
            <v>1099.94</v>
          </cell>
          <cell r="T127">
            <v>1210.509</v>
          </cell>
          <cell r="U127">
            <v>1266.953</v>
          </cell>
          <cell r="V127">
            <v>1216.6690000000001</v>
          </cell>
          <cell r="W127">
            <v>1236.6690000000001</v>
          </cell>
          <cell r="X127">
            <v>1252.31</v>
          </cell>
          <cell r="Y127">
            <v>1315.184</v>
          </cell>
          <cell r="Z127">
            <v>1360.357</v>
          </cell>
          <cell r="AA127">
            <v>1376.3</v>
          </cell>
          <cell r="AB127">
            <v>1469.383</v>
          </cell>
        </row>
        <row r="128">
          <cell r="J128" t="str">
            <v>Irland Ergebnis</v>
          </cell>
          <cell r="L128">
            <v>7813.0009999999993</v>
          </cell>
          <cell r="M128">
            <v>7275</v>
          </cell>
          <cell r="N128">
            <v>6884.9989999999989</v>
          </cell>
          <cell r="O128">
            <v>7673.0179999999991</v>
          </cell>
          <cell r="P128">
            <v>8991.7939999999999</v>
          </cell>
          <cell r="Q128">
            <v>8477.4179999999997</v>
          </cell>
          <cell r="R128">
            <v>7977.3499999999985</v>
          </cell>
          <cell r="S128">
            <v>8597.9079999999994</v>
          </cell>
          <cell r="T128">
            <v>9104.9609999999993</v>
          </cell>
          <cell r="U128">
            <v>9484.9749999999985</v>
          </cell>
          <cell r="V128">
            <v>9160.23</v>
          </cell>
          <cell r="W128">
            <v>9287.7260000000006</v>
          </cell>
          <cell r="X128">
            <v>9395.6219999999994</v>
          </cell>
          <cell r="Y128">
            <v>9843.5529999999999</v>
          </cell>
          <cell r="Z128">
            <v>10143.060000000001</v>
          </cell>
          <cell r="AA128">
            <v>10253.837999999998</v>
          </cell>
          <cell r="AB128">
            <v>10888.873</v>
          </cell>
        </row>
        <row r="129">
          <cell r="J129" t="str">
            <v>Island</v>
          </cell>
          <cell r="K129" t="str">
            <v>FC_IND_CON_E</v>
          </cell>
          <cell r="L129">
            <v>28</v>
          </cell>
          <cell r="M129">
            <v>17</v>
          </cell>
          <cell r="N129">
            <v>66</v>
          </cell>
          <cell r="O129">
            <v>112</v>
          </cell>
          <cell r="P129">
            <v>157</v>
          </cell>
          <cell r="Q129">
            <v>133</v>
          </cell>
          <cell r="R129">
            <v>73</v>
          </cell>
          <cell r="S129">
            <v>40</v>
          </cell>
          <cell r="T129">
            <v>20</v>
          </cell>
          <cell r="U129">
            <v>22</v>
          </cell>
          <cell r="V129">
            <v>29</v>
          </cell>
          <cell r="W129">
            <v>28</v>
          </cell>
          <cell r="X129">
            <v>27</v>
          </cell>
          <cell r="Y129">
            <v>33</v>
          </cell>
          <cell r="Z129">
            <v>38</v>
          </cell>
          <cell r="AA129">
            <v>38.277000000000001</v>
          </cell>
          <cell r="AB129">
            <v>37.97</v>
          </cell>
        </row>
        <row r="130">
          <cell r="J130" t="str">
            <v>Island</v>
          </cell>
          <cell r="K130" t="str">
            <v>FC_IND_CPC_E</v>
          </cell>
          <cell r="L130">
            <v>29</v>
          </cell>
          <cell r="M130">
            <v>20</v>
          </cell>
          <cell r="N130">
            <v>20</v>
          </cell>
          <cell r="O130">
            <v>19</v>
          </cell>
          <cell r="P130">
            <v>20</v>
          </cell>
          <cell r="Q130">
            <v>50</v>
          </cell>
          <cell r="R130">
            <v>37</v>
          </cell>
          <cell r="S130">
            <v>39</v>
          </cell>
          <cell r="T130">
            <v>43</v>
          </cell>
          <cell r="U130">
            <v>46</v>
          </cell>
          <cell r="V130">
            <v>57</v>
          </cell>
          <cell r="W130">
            <v>39</v>
          </cell>
          <cell r="X130">
            <v>66</v>
          </cell>
          <cell r="Y130">
            <v>81</v>
          </cell>
          <cell r="Z130">
            <v>87</v>
          </cell>
          <cell r="AA130">
            <v>84.272000000000006</v>
          </cell>
          <cell r="AB130">
            <v>96.326999999999998</v>
          </cell>
        </row>
        <row r="131">
          <cell r="J131" t="str">
            <v>Island</v>
          </cell>
          <cell r="K131" t="str">
            <v>FC_IND_FBT_E</v>
          </cell>
          <cell r="L131">
            <v>428</v>
          </cell>
          <cell r="M131">
            <v>478</v>
          </cell>
          <cell r="N131">
            <v>466</v>
          </cell>
          <cell r="O131">
            <v>442</v>
          </cell>
          <cell r="P131">
            <v>433</v>
          </cell>
          <cell r="Q131">
            <v>393</v>
          </cell>
          <cell r="R131">
            <v>405</v>
          </cell>
          <cell r="S131">
            <v>410</v>
          </cell>
          <cell r="T131">
            <v>408</v>
          </cell>
          <cell r="U131">
            <v>433</v>
          </cell>
          <cell r="V131">
            <v>499</v>
          </cell>
          <cell r="W131">
            <v>532</v>
          </cell>
          <cell r="X131">
            <v>520</v>
          </cell>
          <cell r="Y131">
            <v>622</v>
          </cell>
          <cell r="Z131">
            <v>493</v>
          </cell>
          <cell r="AA131">
            <v>574.86599999999999</v>
          </cell>
          <cell r="AB131">
            <v>625.37199999999996</v>
          </cell>
        </row>
        <row r="132">
          <cell r="J132" t="str">
            <v>Island</v>
          </cell>
          <cell r="K132" t="str">
            <v>FC_IND_IS_E</v>
          </cell>
          <cell r="L132">
            <v>1039</v>
          </cell>
          <cell r="M132">
            <v>1050</v>
          </cell>
          <cell r="N132">
            <v>1031</v>
          </cell>
          <cell r="O132">
            <v>981</v>
          </cell>
          <cell r="P132">
            <v>983</v>
          </cell>
          <cell r="Q132">
            <v>1006</v>
          </cell>
          <cell r="R132">
            <v>888</v>
          </cell>
          <cell r="S132">
            <v>898</v>
          </cell>
          <cell r="T132">
            <v>933</v>
          </cell>
          <cell r="U132">
            <v>947</v>
          </cell>
          <cell r="V132">
            <v>1035</v>
          </cell>
          <cell r="W132">
            <v>1066</v>
          </cell>
          <cell r="X132">
            <v>985</v>
          </cell>
          <cell r="Y132">
            <v>1046</v>
          </cell>
          <cell r="Z132">
            <v>1045</v>
          </cell>
          <cell r="AA132">
            <v>1012.704</v>
          </cell>
          <cell r="AB132">
            <v>1013.978</v>
          </cell>
        </row>
        <row r="133">
          <cell r="J133" t="str">
            <v>Island</v>
          </cell>
          <cell r="K133" t="str">
            <v>FC_IND_MAC_E</v>
          </cell>
          <cell r="L133">
            <v>9</v>
          </cell>
          <cell r="M133">
            <v>8</v>
          </cell>
          <cell r="N133">
            <v>9</v>
          </cell>
          <cell r="O133">
            <v>11</v>
          </cell>
          <cell r="P133">
            <v>10</v>
          </cell>
          <cell r="Q133">
            <v>11</v>
          </cell>
          <cell r="R133">
            <v>11</v>
          </cell>
          <cell r="S133">
            <v>9</v>
          </cell>
          <cell r="T133">
            <v>10</v>
          </cell>
          <cell r="U133">
            <v>10</v>
          </cell>
          <cell r="V133">
            <v>11</v>
          </cell>
          <cell r="W133">
            <v>11</v>
          </cell>
          <cell r="X133">
            <v>10</v>
          </cell>
          <cell r="Y133">
            <v>10</v>
          </cell>
          <cell r="Z133">
            <v>11</v>
          </cell>
          <cell r="AA133">
            <v>10.872</v>
          </cell>
          <cell r="AB133">
            <v>10.853999999999999</v>
          </cell>
        </row>
        <row r="134">
          <cell r="J134" t="str">
            <v>Island</v>
          </cell>
          <cell r="K134" t="str">
            <v>FC_IND_MQ_E</v>
          </cell>
          <cell r="L134">
            <v>14</v>
          </cell>
          <cell r="M134">
            <v>15</v>
          </cell>
          <cell r="N134">
            <v>11</v>
          </cell>
          <cell r="O134">
            <v>1</v>
          </cell>
          <cell r="P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2</v>
          </cell>
          <cell r="Z134">
            <v>3</v>
          </cell>
          <cell r="AA134">
            <v>1.8879999999999999</v>
          </cell>
          <cell r="AB134">
            <v>4.0549999999999997</v>
          </cell>
        </row>
        <row r="135">
          <cell r="J135" t="str">
            <v>Island</v>
          </cell>
          <cell r="K135" t="str">
            <v>FC_IND_NFM_E</v>
          </cell>
          <cell r="L135">
            <v>4170</v>
          </cell>
          <cell r="M135">
            <v>4180</v>
          </cell>
          <cell r="N135">
            <v>4202</v>
          </cell>
          <cell r="O135">
            <v>4211</v>
          </cell>
          <cell r="P135">
            <v>5287</v>
          </cell>
          <cell r="Q135">
            <v>7112</v>
          </cell>
          <cell r="R135">
            <v>11551</v>
          </cell>
          <cell r="S135">
            <v>12031</v>
          </cell>
          <cell r="T135">
            <v>12021</v>
          </cell>
          <cell r="U135">
            <v>12343</v>
          </cell>
          <cell r="V135">
            <v>12508</v>
          </cell>
          <cell r="W135">
            <v>12918</v>
          </cell>
          <cell r="X135">
            <v>12981</v>
          </cell>
          <cell r="Y135">
            <v>13263</v>
          </cell>
          <cell r="Z135">
            <v>13072</v>
          </cell>
          <cell r="AA135">
            <v>13491.017</v>
          </cell>
          <cell r="AB135">
            <v>13525.048000000001</v>
          </cell>
        </row>
        <row r="136">
          <cell r="J136" t="str">
            <v>Island</v>
          </cell>
          <cell r="K136" t="str">
            <v>FC_IND_NMM_E</v>
          </cell>
          <cell r="L136">
            <v>32</v>
          </cell>
          <cell r="M136">
            <v>31</v>
          </cell>
          <cell r="N136">
            <v>41</v>
          </cell>
          <cell r="O136">
            <v>45</v>
          </cell>
          <cell r="P136">
            <v>42</v>
          </cell>
          <cell r="Q136">
            <v>51</v>
          </cell>
          <cell r="R136">
            <v>47</v>
          </cell>
          <cell r="S136">
            <v>31</v>
          </cell>
          <cell r="T136">
            <v>23</v>
          </cell>
          <cell r="U136">
            <v>26</v>
          </cell>
          <cell r="V136">
            <v>22</v>
          </cell>
          <cell r="W136">
            <v>24</v>
          </cell>
          <cell r="X136">
            <v>23</v>
          </cell>
          <cell r="Y136">
            <v>28</v>
          </cell>
          <cell r="Z136">
            <v>45</v>
          </cell>
          <cell r="AA136">
            <v>123.994</v>
          </cell>
          <cell r="AB136">
            <v>176.78</v>
          </cell>
        </row>
        <row r="137">
          <cell r="J137" t="str">
            <v>Island</v>
          </cell>
          <cell r="K137" t="str">
            <v>FC_IND_PPP_E</v>
          </cell>
          <cell r="L137">
            <v>16</v>
          </cell>
          <cell r="M137">
            <v>15</v>
          </cell>
          <cell r="N137">
            <v>17</v>
          </cell>
          <cell r="O137">
            <v>16</v>
          </cell>
          <cell r="P137">
            <v>19</v>
          </cell>
          <cell r="Q137">
            <v>21</v>
          </cell>
          <cell r="R137">
            <v>17</v>
          </cell>
          <cell r="S137">
            <v>18</v>
          </cell>
          <cell r="T137">
            <v>17</v>
          </cell>
          <cell r="U137">
            <v>18</v>
          </cell>
          <cell r="V137">
            <v>17</v>
          </cell>
          <cell r="W137">
            <v>17</v>
          </cell>
          <cell r="X137">
            <v>16</v>
          </cell>
          <cell r="Y137">
            <v>16</v>
          </cell>
          <cell r="Z137">
            <v>16</v>
          </cell>
          <cell r="AA137">
            <v>15.29</v>
          </cell>
          <cell r="AB137">
            <v>11.227</v>
          </cell>
        </row>
        <row r="138">
          <cell r="J138" t="str">
            <v>Island</v>
          </cell>
          <cell r="K138" t="str">
            <v>FC_IND_TE_E</v>
          </cell>
          <cell r="L138">
            <v>8</v>
          </cell>
          <cell r="M138">
            <v>6</v>
          </cell>
          <cell r="N138">
            <v>6</v>
          </cell>
          <cell r="O138">
            <v>5</v>
          </cell>
          <cell r="P138">
            <v>5</v>
          </cell>
          <cell r="Q138">
            <v>5</v>
          </cell>
          <cell r="R138">
            <v>5</v>
          </cell>
          <cell r="S138">
            <v>5</v>
          </cell>
          <cell r="T138">
            <v>4</v>
          </cell>
          <cell r="U138">
            <v>4</v>
          </cell>
          <cell r="V138">
            <v>5</v>
          </cell>
          <cell r="W138">
            <v>5</v>
          </cell>
          <cell r="X138">
            <v>5</v>
          </cell>
          <cell r="Y138">
            <v>6</v>
          </cell>
          <cell r="Z138">
            <v>5</v>
          </cell>
          <cell r="AA138">
            <v>5.2469999999999999</v>
          </cell>
          <cell r="AB138">
            <v>4.6609999999999996</v>
          </cell>
        </row>
        <row r="139">
          <cell r="J139" t="str">
            <v>Island</v>
          </cell>
          <cell r="K139" t="str">
            <v>FC_IND_TL_E</v>
          </cell>
          <cell r="L139">
            <v>18</v>
          </cell>
          <cell r="M139">
            <v>16</v>
          </cell>
          <cell r="N139">
            <v>16</v>
          </cell>
          <cell r="O139">
            <v>13</v>
          </cell>
          <cell r="P139">
            <v>4</v>
          </cell>
          <cell r="Q139">
            <v>3</v>
          </cell>
          <cell r="R139">
            <v>3</v>
          </cell>
          <cell r="S139">
            <v>3</v>
          </cell>
          <cell r="T139">
            <v>3</v>
          </cell>
          <cell r="U139">
            <v>3</v>
          </cell>
          <cell r="V139">
            <v>3</v>
          </cell>
          <cell r="W139">
            <v>3</v>
          </cell>
          <cell r="X139">
            <v>2</v>
          </cell>
          <cell r="Y139">
            <v>2</v>
          </cell>
          <cell r="Z139">
            <v>3</v>
          </cell>
          <cell r="AA139">
            <v>2.6320000000000001</v>
          </cell>
          <cell r="AB139">
            <v>3.246</v>
          </cell>
        </row>
        <row r="140">
          <cell r="J140" t="str">
            <v>Island</v>
          </cell>
          <cell r="K140" t="str">
            <v>FC_IND_WP_E</v>
          </cell>
          <cell r="L140">
            <v>7</v>
          </cell>
          <cell r="M140">
            <v>7</v>
          </cell>
          <cell r="N140">
            <v>7</v>
          </cell>
          <cell r="O140">
            <v>7</v>
          </cell>
          <cell r="P140">
            <v>5</v>
          </cell>
          <cell r="Q140">
            <v>5</v>
          </cell>
          <cell r="R140">
            <v>5</v>
          </cell>
          <cell r="S140">
            <v>4</v>
          </cell>
          <cell r="T140">
            <v>3</v>
          </cell>
          <cell r="U140">
            <v>4</v>
          </cell>
          <cell r="V140">
            <v>4</v>
          </cell>
          <cell r="W140">
            <v>3</v>
          </cell>
          <cell r="X140">
            <v>3</v>
          </cell>
          <cell r="Y140">
            <v>4</v>
          </cell>
          <cell r="Z140">
            <v>4</v>
          </cell>
          <cell r="AA140">
            <v>3.8220000000000001</v>
          </cell>
          <cell r="AB140">
            <v>3.12</v>
          </cell>
        </row>
        <row r="141">
          <cell r="J141" t="str">
            <v>Island</v>
          </cell>
          <cell r="K141" t="str">
            <v>NRG_NSP_E</v>
          </cell>
          <cell r="L141">
            <v>24</v>
          </cell>
          <cell r="M141">
            <v>24</v>
          </cell>
          <cell r="N141">
            <v>25</v>
          </cell>
          <cell r="O141">
            <v>26</v>
          </cell>
          <cell r="P141">
            <v>25</v>
          </cell>
          <cell r="Q141">
            <v>15</v>
          </cell>
          <cell r="R141">
            <v>13</v>
          </cell>
          <cell r="S141">
            <v>13</v>
          </cell>
          <cell r="T141">
            <v>12</v>
          </cell>
          <cell r="U141">
            <v>11</v>
          </cell>
          <cell r="V141">
            <v>10</v>
          </cell>
          <cell r="W141">
            <v>31</v>
          </cell>
          <cell r="X141">
            <v>43</v>
          </cell>
          <cell r="Y141">
            <v>16</v>
          </cell>
          <cell r="Z141">
            <v>18</v>
          </cell>
          <cell r="AA141">
            <v>23.573</v>
          </cell>
          <cell r="AB141">
            <v>12.161</v>
          </cell>
        </row>
        <row r="142">
          <cell r="J142" t="str">
            <v>Island Ergebnis</v>
          </cell>
          <cell r="L142">
            <v>5822</v>
          </cell>
          <cell r="M142">
            <v>5867</v>
          </cell>
          <cell r="N142">
            <v>5917</v>
          </cell>
          <cell r="O142">
            <v>5889</v>
          </cell>
          <cell r="P142">
            <v>6991</v>
          </cell>
          <cell r="Q142">
            <v>8806</v>
          </cell>
          <cell r="R142">
            <v>13056</v>
          </cell>
          <cell r="S142">
            <v>13502</v>
          </cell>
          <cell r="T142">
            <v>13498</v>
          </cell>
          <cell r="U142">
            <v>13868</v>
          </cell>
          <cell r="V142">
            <v>14201</v>
          </cell>
          <cell r="W142">
            <v>14678</v>
          </cell>
          <cell r="X142">
            <v>14682</v>
          </cell>
          <cell r="Y142">
            <v>15129</v>
          </cell>
          <cell r="Z142">
            <v>14840</v>
          </cell>
          <cell r="AA142">
            <v>15388.454000000002</v>
          </cell>
          <cell r="AB142">
            <v>15524.799000000003</v>
          </cell>
        </row>
        <row r="143">
          <cell r="J143" t="str">
            <v>Italien</v>
          </cell>
          <cell r="K143" t="str">
            <v>FC_IND_CON_E</v>
          </cell>
          <cell r="L143">
            <v>1325</v>
          </cell>
          <cell r="M143">
            <v>1509</v>
          </cell>
          <cell r="N143">
            <v>1608</v>
          </cell>
          <cell r="O143">
            <v>1709</v>
          </cell>
          <cell r="P143">
            <v>1755</v>
          </cell>
          <cell r="Q143">
            <v>1797</v>
          </cell>
          <cell r="R143">
            <v>1888</v>
          </cell>
          <cell r="S143">
            <v>1808</v>
          </cell>
          <cell r="T143">
            <v>1752</v>
          </cell>
          <cell r="U143">
            <v>1640</v>
          </cell>
          <cell r="V143">
            <v>1446</v>
          </cell>
          <cell r="W143">
            <v>1290</v>
          </cell>
          <cell r="X143">
            <v>1251</v>
          </cell>
          <cell r="Y143">
            <v>1355</v>
          </cell>
          <cell r="Z143">
            <v>1353</v>
          </cell>
          <cell r="AA143">
            <v>1385.999</v>
          </cell>
          <cell r="AB143">
            <v>1419.489</v>
          </cell>
        </row>
        <row r="144">
          <cell r="J144" t="str">
            <v>Italien</v>
          </cell>
          <cell r="K144" t="str">
            <v>FC_IND_CPC_E</v>
          </cell>
          <cell r="L144">
            <v>20236</v>
          </cell>
          <cell r="M144">
            <v>20110</v>
          </cell>
          <cell r="N144">
            <v>19431</v>
          </cell>
          <cell r="O144">
            <v>19015</v>
          </cell>
          <cell r="P144">
            <v>18838</v>
          </cell>
          <cell r="Q144">
            <v>18192</v>
          </cell>
          <cell r="R144">
            <v>17525</v>
          </cell>
          <cell r="S144">
            <v>14591</v>
          </cell>
          <cell r="T144">
            <v>15541</v>
          </cell>
          <cell r="U144">
            <v>15085</v>
          </cell>
          <cell r="V144">
            <v>14864</v>
          </cell>
          <cell r="W144">
            <v>14843</v>
          </cell>
          <cell r="X144">
            <v>14203</v>
          </cell>
          <cell r="Y144">
            <v>13961</v>
          </cell>
          <cell r="Z144">
            <v>13911</v>
          </cell>
          <cell r="AA144">
            <v>14283.61</v>
          </cell>
          <cell r="AB144">
            <v>14463.6</v>
          </cell>
        </row>
        <row r="145">
          <cell r="J145" t="str">
            <v>Italien</v>
          </cell>
          <cell r="K145" t="str">
            <v>FC_IND_FBT_E</v>
          </cell>
          <cell r="L145">
            <v>12360</v>
          </cell>
          <cell r="M145">
            <v>12535</v>
          </cell>
          <cell r="N145">
            <v>12702</v>
          </cell>
          <cell r="O145">
            <v>13004</v>
          </cell>
          <cell r="P145">
            <v>12843</v>
          </cell>
          <cell r="Q145">
            <v>12855</v>
          </cell>
          <cell r="R145">
            <v>12826</v>
          </cell>
          <cell r="S145">
            <v>12558</v>
          </cell>
          <cell r="T145">
            <v>12788</v>
          </cell>
          <cell r="U145">
            <v>12617</v>
          </cell>
          <cell r="V145">
            <v>12060</v>
          </cell>
          <cell r="W145">
            <v>11953</v>
          </cell>
          <cell r="X145">
            <v>11972</v>
          </cell>
          <cell r="Y145">
            <v>12148</v>
          </cell>
          <cell r="Z145">
            <v>12170</v>
          </cell>
          <cell r="AA145">
            <v>12412.668</v>
          </cell>
          <cell r="AB145">
            <v>12532.748</v>
          </cell>
        </row>
        <row r="146">
          <cell r="J146" t="str">
            <v>Italien</v>
          </cell>
          <cell r="K146" t="str">
            <v>FC_IND_IS_E</v>
          </cell>
          <cell r="L146">
            <v>19966</v>
          </cell>
          <cell r="M146">
            <v>19887</v>
          </cell>
          <cell r="N146">
            <v>20045</v>
          </cell>
          <cell r="O146">
            <v>20395</v>
          </cell>
          <cell r="P146">
            <v>21688</v>
          </cell>
          <cell r="Q146">
            <v>21676</v>
          </cell>
          <cell r="R146">
            <v>21625</v>
          </cell>
          <cell r="S146">
            <v>15731</v>
          </cell>
          <cell r="T146">
            <v>18675</v>
          </cell>
          <cell r="U146">
            <v>20640</v>
          </cell>
          <cell r="V146">
            <v>19772</v>
          </cell>
          <cell r="W146">
            <v>18300</v>
          </cell>
          <cell r="X146">
            <v>18355</v>
          </cell>
          <cell r="Y146">
            <v>17439</v>
          </cell>
          <cell r="Z146">
            <v>18262</v>
          </cell>
          <cell r="AA146">
            <v>18724.677</v>
          </cell>
          <cell r="AB146">
            <v>18908.468000000001</v>
          </cell>
        </row>
        <row r="147">
          <cell r="J147" t="str">
            <v>Italien</v>
          </cell>
          <cell r="K147" t="str">
            <v>FC_IND_MAC_E</v>
          </cell>
          <cell r="L147">
            <v>21631</v>
          </cell>
          <cell r="M147">
            <v>22328</v>
          </cell>
          <cell r="N147">
            <v>23037</v>
          </cell>
          <cell r="O147">
            <v>23550</v>
          </cell>
          <cell r="P147">
            <v>24076</v>
          </cell>
          <cell r="Q147">
            <v>23802</v>
          </cell>
          <cell r="R147">
            <v>23129</v>
          </cell>
          <cell r="S147">
            <v>19105</v>
          </cell>
          <cell r="T147">
            <v>21336</v>
          </cell>
          <cell r="U147">
            <v>21590</v>
          </cell>
          <cell r="V147">
            <v>20241</v>
          </cell>
          <cell r="W147">
            <v>19787</v>
          </cell>
          <cell r="X147">
            <v>19531</v>
          </cell>
          <cell r="Y147">
            <v>19944</v>
          </cell>
          <cell r="Z147">
            <v>20128</v>
          </cell>
          <cell r="AA147">
            <v>20888.474999999999</v>
          </cell>
          <cell r="AB147">
            <v>21138.065999999999</v>
          </cell>
        </row>
        <row r="148">
          <cell r="J148" t="str">
            <v>Italien</v>
          </cell>
          <cell r="K148" t="str">
            <v>FC_IND_MQ_E</v>
          </cell>
          <cell r="L148">
            <v>1042</v>
          </cell>
          <cell r="M148">
            <v>1060</v>
          </cell>
          <cell r="N148">
            <v>1099</v>
          </cell>
          <cell r="O148">
            <v>1065</v>
          </cell>
          <cell r="P148">
            <v>1087</v>
          </cell>
          <cell r="Q148">
            <v>1065</v>
          </cell>
          <cell r="R148">
            <v>1027</v>
          </cell>
          <cell r="S148">
            <v>917</v>
          </cell>
          <cell r="T148">
            <v>880</v>
          </cell>
          <cell r="U148">
            <v>863</v>
          </cell>
          <cell r="V148">
            <v>742</v>
          </cell>
          <cell r="W148">
            <v>681</v>
          </cell>
          <cell r="X148">
            <v>643</v>
          </cell>
          <cell r="Y148">
            <v>627</v>
          </cell>
          <cell r="Z148">
            <v>609</v>
          </cell>
          <cell r="AA148">
            <v>605.50300000000004</v>
          </cell>
          <cell r="AB148">
            <v>615.05999999999995</v>
          </cell>
        </row>
        <row r="149">
          <cell r="J149" t="str">
            <v>Italien</v>
          </cell>
          <cell r="K149" t="str">
            <v>FC_IND_NFM_E</v>
          </cell>
          <cell r="L149">
            <v>5619</v>
          </cell>
          <cell r="M149">
            <v>5464</v>
          </cell>
          <cell r="N149">
            <v>5538</v>
          </cell>
          <cell r="O149">
            <v>5635</v>
          </cell>
          <cell r="P149">
            <v>5753</v>
          </cell>
          <cell r="Q149">
            <v>5553</v>
          </cell>
          <cell r="R149">
            <v>5598</v>
          </cell>
          <cell r="S149">
            <v>5092</v>
          </cell>
          <cell r="T149">
            <v>4573</v>
          </cell>
          <cell r="U149">
            <v>4628</v>
          </cell>
          <cell r="V149">
            <v>3825</v>
          </cell>
          <cell r="W149">
            <v>2416</v>
          </cell>
          <cell r="X149">
            <v>2522</v>
          </cell>
          <cell r="Y149">
            <v>2483</v>
          </cell>
          <cell r="Z149">
            <v>2477</v>
          </cell>
          <cell r="AA149">
            <v>2556.2249999999999</v>
          </cell>
          <cell r="AB149">
            <v>2528.1849999999999</v>
          </cell>
        </row>
        <row r="150">
          <cell r="J150" t="str">
            <v>Italien</v>
          </cell>
          <cell r="K150" t="str">
            <v>FC_IND_NMM_E</v>
          </cell>
          <cell r="L150">
            <v>14312</v>
          </cell>
          <cell r="M150">
            <v>14543</v>
          </cell>
          <cell r="N150">
            <v>14606</v>
          </cell>
          <cell r="O150">
            <v>14678</v>
          </cell>
          <cell r="P150">
            <v>14943</v>
          </cell>
          <cell r="Q150">
            <v>14790</v>
          </cell>
          <cell r="R150">
            <v>13973</v>
          </cell>
          <cell r="S150">
            <v>11714</v>
          </cell>
          <cell r="T150">
            <v>11870</v>
          </cell>
          <cell r="U150">
            <v>11474</v>
          </cell>
          <cell r="V150">
            <v>9992</v>
          </cell>
          <cell r="W150">
            <v>9461</v>
          </cell>
          <cell r="X150">
            <v>9175</v>
          </cell>
          <cell r="Y150">
            <v>8988</v>
          </cell>
          <cell r="Z150">
            <v>8826</v>
          </cell>
          <cell r="AA150">
            <v>8905.1450000000004</v>
          </cell>
          <cell r="AB150">
            <v>8926.027</v>
          </cell>
        </row>
        <row r="151">
          <cell r="J151" t="str">
            <v>Italien</v>
          </cell>
          <cell r="K151" t="str">
            <v>FC_IND_PPP_E</v>
          </cell>
          <cell r="L151">
            <v>10480</v>
          </cell>
          <cell r="M151">
            <v>10787</v>
          </cell>
          <cell r="N151">
            <v>10807</v>
          </cell>
          <cell r="O151">
            <v>10939</v>
          </cell>
          <cell r="P151">
            <v>10879</v>
          </cell>
          <cell r="Q151">
            <v>10649</v>
          </cell>
          <cell r="R151">
            <v>10279</v>
          </cell>
          <cell r="S151">
            <v>9376</v>
          </cell>
          <cell r="T151">
            <v>9760</v>
          </cell>
          <cell r="U151">
            <v>9597</v>
          </cell>
          <cell r="V151">
            <v>9104</v>
          </cell>
          <cell r="W151">
            <v>9079</v>
          </cell>
          <cell r="X151">
            <v>8672</v>
          </cell>
          <cell r="Y151">
            <v>8736</v>
          </cell>
          <cell r="Z151">
            <v>8647</v>
          </cell>
          <cell r="AA151">
            <v>8603.7549999999992</v>
          </cell>
          <cell r="AB151">
            <v>8480.6059999999998</v>
          </cell>
        </row>
        <row r="152">
          <cell r="J152" t="str">
            <v>Italien</v>
          </cell>
          <cell r="K152" t="str">
            <v>FC_IND_TE_E</v>
          </cell>
          <cell r="L152">
            <v>4433</v>
          </cell>
          <cell r="M152">
            <v>4408</v>
          </cell>
          <cell r="N152">
            <v>4238</v>
          </cell>
          <cell r="O152">
            <v>4236</v>
          </cell>
          <cell r="P152">
            <v>4426</v>
          </cell>
          <cell r="Q152">
            <v>4479</v>
          </cell>
          <cell r="R152">
            <v>4257</v>
          </cell>
          <cell r="S152">
            <v>3630</v>
          </cell>
          <cell r="T152">
            <v>3788</v>
          </cell>
          <cell r="U152">
            <v>3645</v>
          </cell>
          <cell r="V152">
            <v>3314</v>
          </cell>
          <cell r="W152">
            <v>3325</v>
          </cell>
          <cell r="X152">
            <v>3340</v>
          </cell>
          <cell r="Y152">
            <v>3518</v>
          </cell>
          <cell r="Z152">
            <v>3610</v>
          </cell>
          <cell r="AA152">
            <v>3590.4969999999998</v>
          </cell>
          <cell r="AB152">
            <v>3566.1669999999999</v>
          </cell>
        </row>
        <row r="153">
          <cell r="J153" t="str">
            <v>Italien</v>
          </cell>
          <cell r="K153" t="str">
            <v>FC_IND_TL_E</v>
          </cell>
          <cell r="L153">
            <v>11058</v>
          </cell>
          <cell r="M153">
            <v>10537</v>
          </cell>
          <cell r="N153">
            <v>9788</v>
          </cell>
          <cell r="O153">
            <v>9119</v>
          </cell>
          <cell r="P153">
            <v>8936</v>
          </cell>
          <cell r="Q153">
            <v>8410</v>
          </cell>
          <cell r="R153">
            <v>7568</v>
          </cell>
          <cell r="S153">
            <v>6197</v>
          </cell>
          <cell r="T153">
            <v>6334</v>
          </cell>
          <cell r="U153">
            <v>6064</v>
          </cell>
          <cell r="V153">
            <v>5523</v>
          </cell>
          <cell r="W153">
            <v>5343</v>
          </cell>
          <cell r="X153">
            <v>5237</v>
          </cell>
          <cell r="Y153">
            <v>5232</v>
          </cell>
          <cell r="Z153">
            <v>5153</v>
          </cell>
          <cell r="AA153">
            <v>5164.2939999999999</v>
          </cell>
          <cell r="AB153">
            <v>5119.7640000000001</v>
          </cell>
        </row>
        <row r="154">
          <cell r="J154" t="str">
            <v>Italien</v>
          </cell>
          <cell r="K154" t="str">
            <v>FC_IND_WP_E</v>
          </cell>
          <cell r="L154">
            <v>4255</v>
          </cell>
          <cell r="M154">
            <v>4250</v>
          </cell>
          <cell r="N154">
            <v>4333</v>
          </cell>
          <cell r="O154">
            <v>4373</v>
          </cell>
          <cell r="P154">
            <v>4490</v>
          </cell>
          <cell r="Q154">
            <v>4456</v>
          </cell>
          <cell r="R154">
            <v>4324</v>
          </cell>
          <cell r="S154">
            <v>3804</v>
          </cell>
          <cell r="T154">
            <v>3913</v>
          </cell>
          <cell r="U154">
            <v>3605</v>
          </cell>
          <cell r="V154">
            <v>3195</v>
          </cell>
          <cell r="W154">
            <v>2980</v>
          </cell>
          <cell r="X154">
            <v>2894</v>
          </cell>
          <cell r="Y154">
            <v>3009</v>
          </cell>
          <cell r="Z154">
            <v>2965</v>
          </cell>
          <cell r="AA154">
            <v>2979.0590000000002</v>
          </cell>
          <cell r="AB154">
            <v>2988.6869999999999</v>
          </cell>
        </row>
        <row r="155">
          <cell r="J155" t="str">
            <v>Italien</v>
          </cell>
          <cell r="K155" t="str">
            <v>NRG_NSP_E</v>
          </cell>
          <cell r="L155">
            <v>16390</v>
          </cell>
          <cell r="M155">
            <v>16950</v>
          </cell>
          <cell r="N155">
            <v>16965</v>
          </cell>
          <cell r="O155">
            <v>17045</v>
          </cell>
          <cell r="P155">
            <v>17648</v>
          </cell>
          <cell r="Q155">
            <v>18446</v>
          </cell>
          <cell r="R155">
            <v>17627</v>
          </cell>
          <cell r="S155">
            <v>16084</v>
          </cell>
          <cell r="T155">
            <v>16658</v>
          </cell>
          <cell r="U155">
            <v>16628</v>
          </cell>
          <cell r="V155">
            <v>16245</v>
          </cell>
          <cell r="W155">
            <v>15523</v>
          </cell>
          <cell r="X155">
            <v>15123</v>
          </cell>
          <cell r="Y155">
            <v>15225</v>
          </cell>
          <cell r="Z155">
            <v>15146</v>
          </cell>
          <cell r="AA155">
            <v>15509.521000000001</v>
          </cell>
          <cell r="AB155">
            <v>15383.273999999999</v>
          </cell>
        </row>
        <row r="156">
          <cell r="J156" t="str">
            <v>Italien Ergebnis</v>
          </cell>
          <cell r="L156">
            <v>143107</v>
          </cell>
          <cell r="M156">
            <v>144368</v>
          </cell>
          <cell r="N156">
            <v>144197</v>
          </cell>
          <cell r="O156">
            <v>144763</v>
          </cell>
          <cell r="P156">
            <v>147362</v>
          </cell>
          <cell r="Q156">
            <v>146170</v>
          </cell>
          <cell r="R156">
            <v>141646</v>
          </cell>
          <cell r="S156">
            <v>120607</v>
          </cell>
          <cell r="T156">
            <v>127868</v>
          </cell>
          <cell r="U156">
            <v>128076</v>
          </cell>
          <cell r="V156">
            <v>120323</v>
          </cell>
          <cell r="W156">
            <v>114981</v>
          </cell>
          <cell r="X156">
            <v>112918</v>
          </cell>
          <cell r="Y156">
            <v>112665</v>
          </cell>
          <cell r="Z156">
            <v>113257</v>
          </cell>
          <cell r="AA156">
            <v>115609.42800000001</v>
          </cell>
          <cell r="AB156">
            <v>116070.141</v>
          </cell>
        </row>
        <row r="157">
          <cell r="J157" t="str">
            <v>Kroatien</v>
          </cell>
          <cell r="K157" t="str">
            <v>FC_IND_CON_E</v>
          </cell>
          <cell r="L157">
            <v>77</v>
          </cell>
          <cell r="M157">
            <v>91</v>
          </cell>
          <cell r="N157">
            <v>94</v>
          </cell>
          <cell r="O157">
            <v>93</v>
          </cell>
          <cell r="P157">
            <v>99</v>
          </cell>
          <cell r="Q157">
            <v>99</v>
          </cell>
          <cell r="R157">
            <v>118</v>
          </cell>
          <cell r="S157">
            <v>118</v>
          </cell>
          <cell r="T157">
            <v>109</v>
          </cell>
          <cell r="U157">
            <v>96</v>
          </cell>
          <cell r="V157">
            <v>92</v>
          </cell>
          <cell r="W157">
            <v>85</v>
          </cell>
          <cell r="X157">
            <v>81</v>
          </cell>
          <cell r="Y157">
            <v>76</v>
          </cell>
          <cell r="Z157">
            <v>78</v>
          </cell>
          <cell r="AA157">
            <v>76.599999999999994</v>
          </cell>
          <cell r="AB157">
            <v>77.900000000000006</v>
          </cell>
        </row>
        <row r="158">
          <cell r="J158" t="str">
            <v>Kroatien</v>
          </cell>
          <cell r="K158" t="str">
            <v>FC_IND_CPC_E</v>
          </cell>
          <cell r="L158">
            <v>495</v>
          </cell>
          <cell r="M158">
            <v>530</v>
          </cell>
          <cell r="N158">
            <v>470</v>
          </cell>
          <cell r="O158">
            <v>474</v>
          </cell>
          <cell r="P158">
            <v>477</v>
          </cell>
          <cell r="Q158">
            <v>592</v>
          </cell>
          <cell r="R158">
            <v>488</v>
          </cell>
          <cell r="S158">
            <v>451</v>
          </cell>
          <cell r="T158">
            <v>476</v>
          </cell>
          <cell r="U158">
            <v>410</v>
          </cell>
          <cell r="V158">
            <v>257</v>
          </cell>
          <cell r="W158">
            <v>269</v>
          </cell>
          <cell r="X158">
            <v>272</v>
          </cell>
          <cell r="Y158">
            <v>306</v>
          </cell>
          <cell r="Z158">
            <v>305</v>
          </cell>
          <cell r="AA158">
            <v>307.5</v>
          </cell>
          <cell r="AB158">
            <v>312.10000000000002</v>
          </cell>
        </row>
        <row r="159">
          <cell r="J159" t="str">
            <v>Kroatien</v>
          </cell>
          <cell r="K159" t="str">
            <v>FC_IND_FBT_E</v>
          </cell>
          <cell r="L159">
            <v>455</v>
          </cell>
          <cell r="M159">
            <v>528</v>
          </cell>
          <cell r="N159">
            <v>583</v>
          </cell>
          <cell r="O159">
            <v>530</v>
          </cell>
          <cell r="P159">
            <v>566</v>
          </cell>
          <cell r="Q159">
            <v>588</v>
          </cell>
          <cell r="R159">
            <v>651</v>
          </cell>
          <cell r="S159">
            <v>629</v>
          </cell>
          <cell r="T159">
            <v>656</v>
          </cell>
          <cell r="U159">
            <v>659</v>
          </cell>
          <cell r="V159">
            <v>658</v>
          </cell>
          <cell r="W159">
            <v>676</v>
          </cell>
          <cell r="X159">
            <v>699</v>
          </cell>
          <cell r="Y159">
            <v>710</v>
          </cell>
          <cell r="Z159">
            <v>713</v>
          </cell>
          <cell r="AA159">
            <v>695.6</v>
          </cell>
          <cell r="AB159">
            <v>679.1</v>
          </cell>
        </row>
        <row r="160">
          <cell r="J160" t="str">
            <v>Kroatien</v>
          </cell>
          <cell r="K160" t="str">
            <v>FC_IND_IS_E</v>
          </cell>
          <cell r="L160">
            <v>122</v>
          </cell>
          <cell r="M160">
            <v>137</v>
          </cell>
          <cell r="N160">
            <v>188</v>
          </cell>
          <cell r="O160">
            <v>180</v>
          </cell>
          <cell r="P160">
            <v>206</v>
          </cell>
          <cell r="Q160">
            <v>203</v>
          </cell>
          <cell r="R160">
            <v>245</v>
          </cell>
          <cell r="S160">
            <v>139</v>
          </cell>
          <cell r="T160">
            <v>181</v>
          </cell>
          <cell r="U160">
            <v>176</v>
          </cell>
          <cell r="V160">
            <v>82</v>
          </cell>
          <cell r="W160">
            <v>168</v>
          </cell>
          <cell r="X160">
            <v>176</v>
          </cell>
          <cell r="Y160">
            <v>170</v>
          </cell>
          <cell r="Z160">
            <v>50</v>
          </cell>
          <cell r="AA160">
            <v>53.7</v>
          </cell>
          <cell r="AB160">
            <v>175.3</v>
          </cell>
        </row>
        <row r="161">
          <cell r="J161" t="str">
            <v>Kroatien</v>
          </cell>
          <cell r="K161" t="str">
            <v>FC_IND_MAC_E</v>
          </cell>
          <cell r="L161">
            <v>165</v>
          </cell>
          <cell r="M161">
            <v>189</v>
          </cell>
          <cell r="N161">
            <v>219</v>
          </cell>
          <cell r="O161">
            <v>241</v>
          </cell>
          <cell r="P161">
            <v>276</v>
          </cell>
          <cell r="Q161">
            <v>311</v>
          </cell>
          <cell r="R161">
            <v>360</v>
          </cell>
          <cell r="S161">
            <v>301</v>
          </cell>
          <cell r="T161">
            <v>313</v>
          </cell>
          <cell r="U161">
            <v>321</v>
          </cell>
          <cell r="V161">
            <v>319</v>
          </cell>
          <cell r="W161">
            <v>330</v>
          </cell>
          <cell r="X161">
            <v>400</v>
          </cell>
          <cell r="Y161">
            <v>428</v>
          </cell>
          <cell r="Z161">
            <v>466</v>
          </cell>
          <cell r="AA161">
            <v>456.6</v>
          </cell>
          <cell r="AB161">
            <v>413.7</v>
          </cell>
        </row>
        <row r="162">
          <cell r="J162" t="str">
            <v>Kroatien</v>
          </cell>
          <cell r="K162" t="str">
            <v>FC_IND_MQ_E</v>
          </cell>
          <cell r="L162">
            <v>46</v>
          </cell>
          <cell r="M162">
            <v>57</v>
          </cell>
          <cell r="N162">
            <v>63</v>
          </cell>
          <cell r="O162">
            <v>56</v>
          </cell>
          <cell r="P162">
            <v>60</v>
          </cell>
          <cell r="Q162">
            <v>58</v>
          </cell>
          <cell r="R162">
            <v>52</v>
          </cell>
          <cell r="S162">
            <v>57</v>
          </cell>
          <cell r="T162">
            <v>47</v>
          </cell>
          <cell r="U162">
            <v>40</v>
          </cell>
          <cell r="V162">
            <v>41</v>
          </cell>
          <cell r="W162">
            <v>42</v>
          </cell>
          <cell r="X162">
            <v>40</v>
          </cell>
          <cell r="Y162">
            <v>44</v>
          </cell>
          <cell r="Z162">
            <v>49</v>
          </cell>
          <cell r="AA162">
            <v>32.9</v>
          </cell>
          <cell r="AB162">
            <v>28.8</v>
          </cell>
        </row>
        <row r="163">
          <cell r="J163" t="str">
            <v>Kroatien</v>
          </cell>
          <cell r="K163" t="str">
            <v>FC_IND_NFM_E</v>
          </cell>
          <cell r="L163">
            <v>92</v>
          </cell>
          <cell r="M163">
            <v>80</v>
          </cell>
          <cell r="N163">
            <v>80</v>
          </cell>
          <cell r="O163">
            <v>93</v>
          </cell>
          <cell r="P163">
            <v>91</v>
          </cell>
          <cell r="Q163">
            <v>96</v>
          </cell>
          <cell r="R163">
            <v>78</v>
          </cell>
          <cell r="S163">
            <v>77</v>
          </cell>
          <cell r="T163">
            <v>71</v>
          </cell>
          <cell r="U163">
            <v>82</v>
          </cell>
          <cell r="V163">
            <v>86</v>
          </cell>
          <cell r="W163">
            <v>86</v>
          </cell>
          <cell r="X163">
            <v>79</v>
          </cell>
          <cell r="Y163">
            <v>36</v>
          </cell>
          <cell r="Z163">
            <v>32</v>
          </cell>
          <cell r="AA163">
            <v>86.2</v>
          </cell>
          <cell r="AB163">
            <v>98.7</v>
          </cell>
        </row>
        <row r="164">
          <cell r="J164" t="str">
            <v>Kroatien</v>
          </cell>
          <cell r="K164" t="str">
            <v>FC_IND_NMM_E</v>
          </cell>
          <cell r="L164">
            <v>621</v>
          </cell>
          <cell r="M164">
            <v>698</v>
          </cell>
          <cell r="N164">
            <v>654</v>
          </cell>
          <cell r="O164">
            <v>685</v>
          </cell>
          <cell r="P164">
            <v>722</v>
          </cell>
          <cell r="Q164">
            <v>733</v>
          </cell>
          <cell r="R164">
            <v>742</v>
          </cell>
          <cell r="S164">
            <v>622</v>
          </cell>
          <cell r="T164">
            <v>625</v>
          </cell>
          <cell r="U164">
            <v>547</v>
          </cell>
          <cell r="V164">
            <v>522</v>
          </cell>
          <cell r="W164">
            <v>534</v>
          </cell>
          <cell r="X164">
            <v>552</v>
          </cell>
          <cell r="Y164">
            <v>578</v>
          </cell>
          <cell r="Z164">
            <v>575</v>
          </cell>
          <cell r="AA164">
            <v>677</v>
          </cell>
          <cell r="AB164">
            <v>684.2</v>
          </cell>
        </row>
        <row r="165">
          <cell r="J165" t="str">
            <v>Kroatien</v>
          </cell>
          <cell r="K165" t="str">
            <v>FC_IND_PPP_E</v>
          </cell>
          <cell r="L165">
            <v>308</v>
          </cell>
          <cell r="M165">
            <v>322</v>
          </cell>
          <cell r="N165">
            <v>292</v>
          </cell>
          <cell r="O165">
            <v>312</v>
          </cell>
          <cell r="P165">
            <v>326</v>
          </cell>
          <cell r="Q165">
            <v>332</v>
          </cell>
          <cell r="R165">
            <v>320</v>
          </cell>
          <cell r="S165">
            <v>317</v>
          </cell>
          <cell r="T165">
            <v>322</v>
          </cell>
          <cell r="U165">
            <v>323</v>
          </cell>
          <cell r="V165">
            <v>285</v>
          </cell>
          <cell r="W165">
            <v>250</v>
          </cell>
          <cell r="X165">
            <v>251</v>
          </cell>
          <cell r="Y165">
            <v>279</v>
          </cell>
          <cell r="Z165">
            <v>309</v>
          </cell>
          <cell r="AA165">
            <v>324.39999999999998</v>
          </cell>
          <cell r="AB165">
            <v>317.39999999999998</v>
          </cell>
        </row>
        <row r="166">
          <cell r="J166" t="str">
            <v>Kroatien</v>
          </cell>
          <cell r="K166" t="str">
            <v>FC_IND_TE_E</v>
          </cell>
          <cell r="L166">
            <v>191</v>
          </cell>
          <cell r="M166">
            <v>190</v>
          </cell>
          <cell r="N166">
            <v>191</v>
          </cell>
          <cell r="O166">
            <v>182</v>
          </cell>
          <cell r="P166">
            <v>176</v>
          </cell>
          <cell r="Q166">
            <v>193</v>
          </cell>
          <cell r="R166">
            <v>165</v>
          </cell>
          <cell r="S166">
            <v>134</v>
          </cell>
          <cell r="T166">
            <v>128</v>
          </cell>
          <cell r="U166">
            <v>124</v>
          </cell>
          <cell r="V166">
            <v>111</v>
          </cell>
          <cell r="W166">
            <v>90</v>
          </cell>
          <cell r="X166">
            <v>76</v>
          </cell>
          <cell r="Y166">
            <v>82</v>
          </cell>
          <cell r="Z166">
            <v>91</v>
          </cell>
          <cell r="AA166">
            <v>98</v>
          </cell>
          <cell r="AB166">
            <v>93</v>
          </cell>
        </row>
        <row r="167">
          <cell r="J167" t="str">
            <v>Kroatien</v>
          </cell>
          <cell r="K167" t="str">
            <v>FC_IND_TL_E</v>
          </cell>
          <cell r="L167">
            <v>159</v>
          </cell>
          <cell r="M167">
            <v>144</v>
          </cell>
          <cell r="N167">
            <v>173</v>
          </cell>
          <cell r="O167">
            <v>170</v>
          </cell>
          <cell r="P167">
            <v>170</v>
          </cell>
          <cell r="Q167">
            <v>171</v>
          </cell>
          <cell r="R167">
            <v>162</v>
          </cell>
          <cell r="S167">
            <v>152</v>
          </cell>
          <cell r="T167">
            <v>147</v>
          </cell>
          <cell r="U167">
            <v>158</v>
          </cell>
          <cell r="V167">
            <v>155</v>
          </cell>
          <cell r="W167">
            <v>150</v>
          </cell>
          <cell r="X167">
            <v>159</v>
          </cell>
          <cell r="Y167">
            <v>166</v>
          </cell>
          <cell r="Z167">
            <v>149</v>
          </cell>
          <cell r="AA167">
            <v>153</v>
          </cell>
          <cell r="AB167">
            <v>148</v>
          </cell>
        </row>
        <row r="168">
          <cell r="J168" t="str">
            <v>Kroatien</v>
          </cell>
          <cell r="K168" t="str">
            <v>FC_IND_WP_E</v>
          </cell>
          <cell r="L168">
            <v>95</v>
          </cell>
          <cell r="M168">
            <v>102</v>
          </cell>
          <cell r="N168">
            <v>124</v>
          </cell>
          <cell r="O168">
            <v>146</v>
          </cell>
          <cell r="P168">
            <v>159</v>
          </cell>
          <cell r="Q168">
            <v>150</v>
          </cell>
          <cell r="R168">
            <v>165</v>
          </cell>
          <cell r="S168">
            <v>159</v>
          </cell>
          <cell r="T168">
            <v>179</v>
          </cell>
          <cell r="U168">
            <v>198</v>
          </cell>
          <cell r="V168">
            <v>198</v>
          </cell>
          <cell r="W168">
            <v>224</v>
          </cell>
          <cell r="X168">
            <v>238</v>
          </cell>
          <cell r="Y168">
            <v>265</v>
          </cell>
          <cell r="Z168">
            <v>279</v>
          </cell>
          <cell r="AA168">
            <v>310.5</v>
          </cell>
          <cell r="AB168">
            <v>316.39999999999998</v>
          </cell>
        </row>
        <row r="169">
          <cell r="J169" t="str">
            <v>Kroatien</v>
          </cell>
          <cell r="K169" t="str">
            <v>NRG_NSP_E</v>
          </cell>
          <cell r="L169">
            <v>127</v>
          </cell>
          <cell r="M169">
            <v>142</v>
          </cell>
          <cell r="N169">
            <v>162</v>
          </cell>
          <cell r="O169">
            <v>181</v>
          </cell>
          <cell r="P169">
            <v>211</v>
          </cell>
          <cell r="Q169">
            <v>248</v>
          </cell>
          <cell r="R169">
            <v>246</v>
          </cell>
          <cell r="S169">
            <v>236</v>
          </cell>
          <cell r="T169">
            <v>224</v>
          </cell>
          <cell r="U169">
            <v>215</v>
          </cell>
          <cell r="V169">
            <v>233</v>
          </cell>
          <cell r="W169">
            <v>244</v>
          </cell>
          <cell r="X169">
            <v>268</v>
          </cell>
          <cell r="Y169">
            <v>289</v>
          </cell>
          <cell r="Z169">
            <v>330</v>
          </cell>
          <cell r="AA169">
            <v>334.9</v>
          </cell>
          <cell r="AB169">
            <v>338.4</v>
          </cell>
        </row>
        <row r="170">
          <cell r="J170" t="str">
            <v>Kroatien Ergebnis</v>
          </cell>
          <cell r="L170">
            <v>2953</v>
          </cell>
          <cell r="M170">
            <v>3210</v>
          </cell>
          <cell r="N170">
            <v>3293</v>
          </cell>
          <cell r="O170">
            <v>3343</v>
          </cell>
          <cell r="P170">
            <v>3539</v>
          </cell>
          <cell r="Q170">
            <v>3774</v>
          </cell>
          <cell r="R170">
            <v>3792</v>
          </cell>
          <cell r="S170">
            <v>3392</v>
          </cell>
          <cell r="T170">
            <v>3478</v>
          </cell>
          <cell r="U170">
            <v>3349</v>
          </cell>
          <cell r="V170">
            <v>3039</v>
          </cell>
          <cell r="W170">
            <v>3148</v>
          </cell>
          <cell r="X170">
            <v>3291</v>
          </cell>
          <cell r="Y170">
            <v>3429</v>
          </cell>
          <cell r="Z170">
            <v>3426</v>
          </cell>
          <cell r="AA170">
            <v>3606.9000000000005</v>
          </cell>
          <cell r="AB170">
            <v>3683.0000000000005</v>
          </cell>
        </row>
        <row r="171">
          <cell r="J171" t="str">
            <v>Lettland</v>
          </cell>
          <cell r="K171" t="str">
            <v>FC_IND_CON_E</v>
          </cell>
          <cell r="L171">
            <v>72</v>
          </cell>
          <cell r="M171">
            <v>81</v>
          </cell>
          <cell r="N171">
            <v>88</v>
          </cell>
          <cell r="O171">
            <v>103</v>
          </cell>
          <cell r="P171">
            <v>119</v>
          </cell>
          <cell r="Q171">
            <v>111</v>
          </cell>
          <cell r="R171">
            <v>146</v>
          </cell>
          <cell r="S171">
            <v>117</v>
          </cell>
          <cell r="T171">
            <v>106</v>
          </cell>
          <cell r="U171">
            <v>91</v>
          </cell>
          <cell r="V171">
            <v>84</v>
          </cell>
          <cell r="W171">
            <v>70</v>
          </cell>
          <cell r="X171">
            <v>78</v>
          </cell>
          <cell r="Y171">
            <v>74</v>
          </cell>
          <cell r="Z171">
            <v>66</v>
          </cell>
          <cell r="AA171">
            <v>67.581999999999994</v>
          </cell>
          <cell r="AB171">
            <v>70.355999999999995</v>
          </cell>
        </row>
        <row r="172">
          <cell r="J172" t="str">
            <v>Lettland</v>
          </cell>
          <cell r="K172" t="str">
            <v>FC_IND_CPC_E</v>
          </cell>
          <cell r="L172">
            <v>75</v>
          </cell>
          <cell r="M172">
            <v>75</v>
          </cell>
          <cell r="N172">
            <v>66</v>
          </cell>
          <cell r="O172">
            <v>72</v>
          </cell>
          <cell r="P172">
            <v>75</v>
          </cell>
          <cell r="Q172">
            <v>59</v>
          </cell>
          <cell r="R172">
            <v>65</v>
          </cell>
          <cell r="S172">
            <v>59</v>
          </cell>
          <cell r="T172">
            <v>63</v>
          </cell>
          <cell r="U172">
            <v>69</v>
          </cell>
          <cell r="V172">
            <v>72</v>
          </cell>
          <cell r="W172">
            <v>72</v>
          </cell>
          <cell r="X172">
            <v>60</v>
          </cell>
          <cell r="Y172">
            <v>62</v>
          </cell>
          <cell r="Z172">
            <v>62</v>
          </cell>
          <cell r="AA172">
            <v>64.498999999999995</v>
          </cell>
          <cell r="AB172">
            <v>65.269000000000005</v>
          </cell>
        </row>
        <row r="173">
          <cell r="J173" t="str">
            <v>Lettland</v>
          </cell>
          <cell r="K173" t="str">
            <v>FC_IND_FBT_E</v>
          </cell>
          <cell r="L173">
            <v>308</v>
          </cell>
          <cell r="M173">
            <v>313</v>
          </cell>
          <cell r="N173">
            <v>298</v>
          </cell>
          <cell r="O173">
            <v>318</v>
          </cell>
          <cell r="P173">
            <v>323</v>
          </cell>
          <cell r="Q173">
            <v>351</v>
          </cell>
          <cell r="R173">
            <v>346</v>
          </cell>
          <cell r="S173">
            <v>282</v>
          </cell>
          <cell r="T173">
            <v>292</v>
          </cell>
          <cell r="U173">
            <v>293</v>
          </cell>
          <cell r="V173">
            <v>258</v>
          </cell>
          <cell r="W173">
            <v>320</v>
          </cell>
          <cell r="X173">
            <v>280</v>
          </cell>
          <cell r="Y173">
            <v>278</v>
          </cell>
          <cell r="Z173">
            <v>277</v>
          </cell>
          <cell r="AA173">
            <v>288.18799999999999</v>
          </cell>
          <cell r="AB173">
            <v>284.16000000000003</v>
          </cell>
        </row>
        <row r="174">
          <cell r="J174" t="str">
            <v>Lettland</v>
          </cell>
          <cell r="K174" t="str">
            <v>FC_IND_IS_E</v>
          </cell>
          <cell r="L174">
            <v>137</v>
          </cell>
          <cell r="M174">
            <v>137</v>
          </cell>
          <cell r="N174">
            <v>147</v>
          </cell>
          <cell r="O174">
            <v>144</v>
          </cell>
          <cell r="P174">
            <v>157</v>
          </cell>
          <cell r="Q174">
            <v>147</v>
          </cell>
          <cell r="R174">
            <v>142</v>
          </cell>
          <cell r="S174">
            <v>134</v>
          </cell>
          <cell r="T174">
            <v>148</v>
          </cell>
          <cell r="U174">
            <v>189</v>
          </cell>
          <cell r="V174">
            <v>486</v>
          </cell>
          <cell r="W174">
            <v>141</v>
          </cell>
          <cell r="X174">
            <v>15</v>
          </cell>
          <cell r="Y174">
            <v>49</v>
          </cell>
          <cell r="Z174">
            <v>14</v>
          </cell>
          <cell r="AA174">
            <v>14.581</v>
          </cell>
          <cell r="AB174">
            <v>13.706</v>
          </cell>
        </row>
        <row r="175">
          <cell r="J175" t="str">
            <v>Lettland</v>
          </cell>
          <cell r="K175" t="str">
            <v>FC_IND_MAC_E</v>
          </cell>
          <cell r="L175">
            <v>139</v>
          </cell>
          <cell r="M175">
            <v>145</v>
          </cell>
          <cell r="N175">
            <v>153</v>
          </cell>
          <cell r="O175">
            <v>157</v>
          </cell>
          <cell r="P175">
            <v>161</v>
          </cell>
          <cell r="Q175">
            <v>140</v>
          </cell>
          <cell r="R175">
            <v>136</v>
          </cell>
          <cell r="S175">
            <v>86</v>
          </cell>
          <cell r="T175">
            <v>96</v>
          </cell>
          <cell r="U175">
            <v>108</v>
          </cell>
          <cell r="V175">
            <v>110</v>
          </cell>
          <cell r="W175">
            <v>116</v>
          </cell>
          <cell r="X175">
            <v>108</v>
          </cell>
          <cell r="Y175">
            <v>93</v>
          </cell>
          <cell r="Z175">
            <v>97</v>
          </cell>
          <cell r="AA175">
            <v>89.174000000000007</v>
          </cell>
          <cell r="AB175">
            <v>91.846999999999994</v>
          </cell>
        </row>
        <row r="176">
          <cell r="J176" t="str">
            <v>Lettland</v>
          </cell>
          <cell r="K176" t="str">
            <v>FC_IND_MQ_E</v>
          </cell>
          <cell r="L176">
            <v>8</v>
          </cell>
          <cell r="M176">
            <v>8</v>
          </cell>
          <cell r="N176">
            <v>9</v>
          </cell>
          <cell r="O176">
            <v>11</v>
          </cell>
          <cell r="P176">
            <v>13</v>
          </cell>
          <cell r="Q176">
            <v>13</v>
          </cell>
          <cell r="R176">
            <v>12</v>
          </cell>
          <cell r="S176">
            <v>9</v>
          </cell>
          <cell r="T176">
            <v>18</v>
          </cell>
          <cell r="U176">
            <v>12</v>
          </cell>
          <cell r="V176">
            <v>11</v>
          </cell>
          <cell r="W176">
            <v>21</v>
          </cell>
          <cell r="X176">
            <v>14</v>
          </cell>
          <cell r="Y176">
            <v>15</v>
          </cell>
          <cell r="Z176">
            <v>12</v>
          </cell>
          <cell r="AA176">
            <v>27.687999999999999</v>
          </cell>
          <cell r="AB176">
            <v>30.074999999999999</v>
          </cell>
        </row>
        <row r="177">
          <cell r="J177" t="str">
            <v>Lettland</v>
          </cell>
          <cell r="K177" t="str">
            <v>FC_IND_NFM_E</v>
          </cell>
          <cell r="L177">
            <v>3</v>
          </cell>
          <cell r="M177">
            <v>3</v>
          </cell>
          <cell r="N177">
            <v>3</v>
          </cell>
          <cell r="O177">
            <v>3</v>
          </cell>
          <cell r="P177">
            <v>2</v>
          </cell>
          <cell r="Q177">
            <v>2</v>
          </cell>
          <cell r="R177">
            <v>1</v>
          </cell>
          <cell r="S177">
            <v>1</v>
          </cell>
          <cell r="T177">
            <v>1</v>
          </cell>
          <cell r="U177">
            <v>2</v>
          </cell>
          <cell r="V177">
            <v>2</v>
          </cell>
          <cell r="W177">
            <v>1</v>
          </cell>
          <cell r="X177">
            <v>1</v>
          </cell>
          <cell r="Y177">
            <v>0</v>
          </cell>
          <cell r="Z177">
            <v>0</v>
          </cell>
          <cell r="AA177">
            <v>4.867</v>
          </cell>
          <cell r="AB177">
            <v>5.0039999999999996</v>
          </cell>
        </row>
        <row r="178">
          <cell r="J178" t="str">
            <v>Lettland</v>
          </cell>
          <cell r="K178" t="str">
            <v>FC_IND_NMM_E</v>
          </cell>
          <cell r="L178">
            <v>100</v>
          </cell>
          <cell r="M178">
            <v>105</v>
          </cell>
          <cell r="N178">
            <v>105</v>
          </cell>
          <cell r="O178">
            <v>164</v>
          </cell>
          <cell r="P178">
            <v>155</v>
          </cell>
          <cell r="Q178">
            <v>184</v>
          </cell>
          <cell r="R178">
            <v>192</v>
          </cell>
          <cell r="S178">
            <v>176</v>
          </cell>
          <cell r="T178">
            <v>222</v>
          </cell>
          <cell r="U178">
            <v>239</v>
          </cell>
          <cell r="V178">
            <v>244</v>
          </cell>
          <cell r="W178">
            <v>256</v>
          </cell>
          <cell r="X178">
            <v>266</v>
          </cell>
          <cell r="Y178">
            <v>239</v>
          </cell>
          <cell r="Z178">
            <v>225</v>
          </cell>
          <cell r="AA178">
            <v>261.18400000000003</v>
          </cell>
          <cell r="AB178">
            <v>281.08600000000001</v>
          </cell>
        </row>
        <row r="179">
          <cell r="J179" t="str">
            <v>Lettland</v>
          </cell>
          <cell r="K179" t="str">
            <v>FC_IND_PPP_E</v>
          </cell>
          <cell r="L179">
            <v>36</v>
          </cell>
          <cell r="M179">
            <v>39</v>
          </cell>
          <cell r="N179">
            <v>42</v>
          </cell>
          <cell r="O179">
            <v>43</v>
          </cell>
          <cell r="P179">
            <v>38</v>
          </cell>
          <cell r="Q179">
            <v>42</v>
          </cell>
          <cell r="R179">
            <v>41</v>
          </cell>
          <cell r="S179">
            <v>47</v>
          </cell>
          <cell r="T179">
            <v>32</v>
          </cell>
          <cell r="U179">
            <v>31</v>
          </cell>
          <cell r="V179">
            <v>32</v>
          </cell>
          <cell r="W179">
            <v>29</v>
          </cell>
          <cell r="X179">
            <v>30</v>
          </cell>
          <cell r="Y179">
            <v>28</v>
          </cell>
          <cell r="Z179">
            <v>26</v>
          </cell>
          <cell r="AA179">
            <v>27.765999999999998</v>
          </cell>
          <cell r="AB179">
            <v>27.85</v>
          </cell>
        </row>
        <row r="180">
          <cell r="J180" t="str">
            <v>Lettland</v>
          </cell>
          <cell r="K180" t="str">
            <v>FC_IND_TE_E</v>
          </cell>
          <cell r="L180">
            <v>60</v>
          </cell>
          <cell r="M180">
            <v>66</v>
          </cell>
          <cell r="N180">
            <v>64</v>
          </cell>
          <cell r="O180">
            <v>69</v>
          </cell>
          <cell r="P180">
            <v>63</v>
          </cell>
          <cell r="Q180">
            <v>87</v>
          </cell>
          <cell r="R180">
            <v>56</v>
          </cell>
          <cell r="S180">
            <v>38</v>
          </cell>
          <cell r="T180">
            <v>31</v>
          </cell>
          <cell r="U180">
            <v>36</v>
          </cell>
          <cell r="V180">
            <v>38</v>
          </cell>
          <cell r="W180">
            <v>53</v>
          </cell>
          <cell r="X180">
            <v>35</v>
          </cell>
          <cell r="Y180">
            <v>44</v>
          </cell>
          <cell r="Z180">
            <v>45</v>
          </cell>
          <cell r="AA180">
            <v>46.738999999999997</v>
          </cell>
          <cell r="AB180">
            <v>46.521999999999998</v>
          </cell>
        </row>
        <row r="181">
          <cell r="J181" t="str">
            <v>Lettland</v>
          </cell>
          <cell r="K181" t="str">
            <v>FC_IND_TL_E</v>
          </cell>
          <cell r="L181">
            <v>213</v>
          </cell>
          <cell r="M181">
            <v>212</v>
          </cell>
          <cell r="N181">
            <v>190</v>
          </cell>
          <cell r="O181">
            <v>114</v>
          </cell>
          <cell r="P181">
            <v>99</v>
          </cell>
          <cell r="Q181">
            <v>103</v>
          </cell>
          <cell r="R181">
            <v>70</v>
          </cell>
          <cell r="S181">
            <v>51</v>
          </cell>
          <cell r="T181">
            <v>40</v>
          </cell>
          <cell r="U181">
            <v>42</v>
          </cell>
          <cell r="V181">
            <v>36</v>
          </cell>
          <cell r="W181">
            <v>41</v>
          </cell>
          <cell r="X181">
            <v>33</v>
          </cell>
          <cell r="Y181">
            <v>29</v>
          </cell>
          <cell r="Z181">
            <v>30</v>
          </cell>
          <cell r="AA181">
            <v>30.099</v>
          </cell>
          <cell r="AB181">
            <v>29.384</v>
          </cell>
        </row>
        <row r="182">
          <cell r="J182" t="str">
            <v>Lettland</v>
          </cell>
          <cell r="K182" t="str">
            <v>FC_IND_WP_E</v>
          </cell>
          <cell r="L182">
            <v>284</v>
          </cell>
          <cell r="M182">
            <v>318</v>
          </cell>
          <cell r="N182">
            <v>359</v>
          </cell>
          <cell r="O182">
            <v>388</v>
          </cell>
          <cell r="P182">
            <v>429</v>
          </cell>
          <cell r="Q182">
            <v>439</v>
          </cell>
          <cell r="R182">
            <v>408</v>
          </cell>
          <cell r="S182">
            <v>458</v>
          </cell>
          <cell r="T182">
            <v>477</v>
          </cell>
          <cell r="U182">
            <v>498</v>
          </cell>
          <cell r="V182">
            <v>560</v>
          </cell>
          <cell r="W182">
            <v>625</v>
          </cell>
          <cell r="X182">
            <v>681</v>
          </cell>
          <cell r="Y182">
            <v>724</v>
          </cell>
          <cell r="Z182">
            <v>738</v>
          </cell>
          <cell r="AA182">
            <v>762.08299999999997</v>
          </cell>
          <cell r="AB182">
            <v>806.59699999999998</v>
          </cell>
        </row>
        <row r="183">
          <cell r="J183" t="str">
            <v>Lettland</v>
          </cell>
          <cell r="K183" t="str">
            <v>NRG_NSP_E</v>
          </cell>
          <cell r="L183">
            <v>91</v>
          </cell>
          <cell r="M183">
            <v>103</v>
          </cell>
          <cell r="N183">
            <v>110</v>
          </cell>
          <cell r="O183">
            <v>114</v>
          </cell>
          <cell r="P183">
            <v>125</v>
          </cell>
          <cell r="Q183">
            <v>138</v>
          </cell>
          <cell r="R183">
            <v>70</v>
          </cell>
          <cell r="S183">
            <v>48</v>
          </cell>
          <cell r="T183">
            <v>64</v>
          </cell>
          <cell r="U183">
            <v>60</v>
          </cell>
          <cell r="V183">
            <v>60</v>
          </cell>
          <cell r="W183">
            <v>63</v>
          </cell>
          <cell r="X183">
            <v>66</v>
          </cell>
          <cell r="Y183">
            <v>68</v>
          </cell>
          <cell r="Z183">
            <v>75</v>
          </cell>
          <cell r="AA183">
            <v>78.194000000000003</v>
          </cell>
          <cell r="AB183">
            <v>90.111000000000004</v>
          </cell>
        </row>
        <row r="184">
          <cell r="J184" t="str">
            <v>Lettland Ergebnis</v>
          </cell>
          <cell r="L184">
            <v>1526</v>
          </cell>
          <cell r="M184">
            <v>1605</v>
          </cell>
          <cell r="N184">
            <v>1634</v>
          </cell>
          <cell r="O184">
            <v>1700</v>
          </cell>
          <cell r="P184">
            <v>1759</v>
          </cell>
          <cell r="Q184">
            <v>1816</v>
          </cell>
          <cell r="R184">
            <v>1685</v>
          </cell>
          <cell r="S184">
            <v>1506</v>
          </cell>
          <cell r="T184">
            <v>1590</v>
          </cell>
          <cell r="U184">
            <v>1670</v>
          </cell>
          <cell r="V184">
            <v>1993</v>
          </cell>
          <cell r="W184">
            <v>1808</v>
          </cell>
          <cell r="X184">
            <v>1667</v>
          </cell>
          <cell r="Y184">
            <v>1703</v>
          </cell>
          <cell r="Z184">
            <v>1667</v>
          </cell>
          <cell r="AA184">
            <v>1762.6439999999998</v>
          </cell>
          <cell r="AB184">
            <v>1841.9670000000003</v>
          </cell>
        </row>
        <row r="185">
          <cell r="J185" t="str">
            <v>Litauen</v>
          </cell>
          <cell r="K185" t="str">
            <v>FC_IND_CON_E</v>
          </cell>
          <cell r="L185">
            <v>98</v>
          </cell>
          <cell r="M185">
            <v>102</v>
          </cell>
          <cell r="N185">
            <v>109</v>
          </cell>
          <cell r="O185">
            <v>117</v>
          </cell>
          <cell r="P185">
            <v>123</v>
          </cell>
          <cell r="Q185">
            <v>131</v>
          </cell>
          <cell r="R185">
            <v>130</v>
          </cell>
          <cell r="S185">
            <v>103</v>
          </cell>
          <cell r="T185">
            <v>106</v>
          </cell>
          <cell r="U185">
            <v>102</v>
          </cell>
          <cell r="V185">
            <v>100</v>
          </cell>
          <cell r="W185">
            <v>108</v>
          </cell>
          <cell r="X185">
            <v>102</v>
          </cell>
          <cell r="Y185">
            <v>143</v>
          </cell>
          <cell r="Z185">
            <v>148</v>
          </cell>
          <cell r="AA185">
            <v>138.69999999999999</v>
          </cell>
          <cell r="AB185">
            <v>157.1</v>
          </cell>
        </row>
        <row r="186">
          <cell r="J186" t="str">
            <v>Litauen</v>
          </cell>
          <cell r="K186" t="str">
            <v>FC_IND_CPC_E</v>
          </cell>
          <cell r="L186">
            <v>507</v>
          </cell>
          <cell r="M186">
            <v>551</v>
          </cell>
          <cell r="N186">
            <v>554</v>
          </cell>
          <cell r="O186">
            <v>598</v>
          </cell>
          <cell r="P186">
            <v>671</v>
          </cell>
          <cell r="Q186">
            <v>780</v>
          </cell>
          <cell r="R186">
            <v>736</v>
          </cell>
          <cell r="S186">
            <v>624</v>
          </cell>
          <cell r="T186">
            <v>680</v>
          </cell>
          <cell r="U186">
            <v>770</v>
          </cell>
          <cell r="V186">
            <v>785</v>
          </cell>
          <cell r="W186">
            <v>730</v>
          </cell>
          <cell r="X186">
            <v>750</v>
          </cell>
          <cell r="Y186">
            <v>713</v>
          </cell>
          <cell r="Z186">
            <v>746</v>
          </cell>
          <cell r="AA186">
            <v>831.4</v>
          </cell>
          <cell r="AB186">
            <v>804.7</v>
          </cell>
        </row>
        <row r="187">
          <cell r="J187" t="str">
            <v>Litauen</v>
          </cell>
          <cell r="K187" t="str">
            <v>FC_IND_FBT_E</v>
          </cell>
          <cell r="L187">
            <v>454</v>
          </cell>
          <cell r="M187">
            <v>451</v>
          </cell>
          <cell r="N187">
            <v>453</v>
          </cell>
          <cell r="O187">
            <v>496</v>
          </cell>
          <cell r="P187">
            <v>513</v>
          </cell>
          <cell r="Q187">
            <v>567</v>
          </cell>
          <cell r="R187">
            <v>540</v>
          </cell>
          <cell r="S187">
            <v>531</v>
          </cell>
          <cell r="T187">
            <v>545</v>
          </cell>
          <cell r="U187">
            <v>604</v>
          </cell>
          <cell r="V187">
            <v>605</v>
          </cell>
          <cell r="W187">
            <v>657</v>
          </cell>
          <cell r="X187">
            <v>683</v>
          </cell>
          <cell r="Y187">
            <v>698</v>
          </cell>
          <cell r="Z187">
            <v>729</v>
          </cell>
          <cell r="AA187">
            <v>786.2</v>
          </cell>
          <cell r="AB187">
            <v>763.7</v>
          </cell>
        </row>
        <row r="188">
          <cell r="J188" t="str">
            <v>Litauen</v>
          </cell>
          <cell r="K188" t="str">
            <v>FC_IND_IS_E</v>
          </cell>
          <cell r="L188">
            <v>40</v>
          </cell>
          <cell r="M188">
            <v>34</v>
          </cell>
          <cell r="N188">
            <v>32</v>
          </cell>
          <cell r="O188">
            <v>29</v>
          </cell>
          <cell r="P188">
            <v>25</v>
          </cell>
          <cell r="Q188">
            <v>36</v>
          </cell>
          <cell r="R188">
            <v>19</v>
          </cell>
          <cell r="S188">
            <v>22</v>
          </cell>
          <cell r="T188">
            <v>19</v>
          </cell>
          <cell r="U188">
            <v>21</v>
          </cell>
          <cell r="V188">
            <v>24</v>
          </cell>
          <cell r="W188">
            <v>21</v>
          </cell>
          <cell r="X188">
            <v>20</v>
          </cell>
          <cell r="Y188">
            <v>19</v>
          </cell>
          <cell r="Z188">
            <v>19</v>
          </cell>
          <cell r="AA188">
            <v>19.100000000000001</v>
          </cell>
          <cell r="AB188">
            <v>16.600000000000001</v>
          </cell>
        </row>
        <row r="189">
          <cell r="J189" t="str">
            <v>Litauen</v>
          </cell>
          <cell r="K189" t="str">
            <v>FC_IND_MAC_E</v>
          </cell>
          <cell r="L189">
            <v>325</v>
          </cell>
          <cell r="M189">
            <v>336</v>
          </cell>
          <cell r="N189">
            <v>374</v>
          </cell>
          <cell r="O189">
            <v>335</v>
          </cell>
          <cell r="P189">
            <v>234</v>
          </cell>
          <cell r="Q189">
            <v>173</v>
          </cell>
          <cell r="R189">
            <v>136</v>
          </cell>
          <cell r="S189">
            <v>92</v>
          </cell>
          <cell r="T189">
            <v>108</v>
          </cell>
          <cell r="U189">
            <v>125</v>
          </cell>
          <cell r="V189">
            <v>173</v>
          </cell>
          <cell r="W189">
            <v>167</v>
          </cell>
          <cell r="X189">
            <v>165</v>
          </cell>
          <cell r="Y189">
            <v>171</v>
          </cell>
          <cell r="Z189">
            <v>185</v>
          </cell>
          <cell r="AA189">
            <v>244.3</v>
          </cell>
          <cell r="AB189">
            <v>219</v>
          </cell>
        </row>
        <row r="190">
          <cell r="J190" t="str">
            <v>Litauen</v>
          </cell>
          <cell r="K190" t="str">
            <v>FC_IND_MQ_E</v>
          </cell>
          <cell r="L190">
            <v>30</v>
          </cell>
          <cell r="M190">
            <v>32</v>
          </cell>
          <cell r="N190">
            <v>35</v>
          </cell>
          <cell r="O190">
            <v>37</v>
          </cell>
          <cell r="P190">
            <v>40</v>
          </cell>
          <cell r="Q190">
            <v>45</v>
          </cell>
          <cell r="R190">
            <v>42</v>
          </cell>
          <cell r="S190">
            <v>23</v>
          </cell>
          <cell r="T190">
            <v>24</v>
          </cell>
          <cell r="U190">
            <v>29</v>
          </cell>
          <cell r="V190">
            <v>25</v>
          </cell>
          <cell r="W190">
            <v>27</v>
          </cell>
          <cell r="X190">
            <v>26</v>
          </cell>
          <cell r="Y190">
            <v>27</v>
          </cell>
          <cell r="Z190">
            <v>29</v>
          </cell>
          <cell r="AA190">
            <v>30.9</v>
          </cell>
          <cell r="AB190">
            <v>30.6</v>
          </cell>
        </row>
        <row r="191">
          <cell r="J191" t="str">
            <v>Litauen</v>
          </cell>
          <cell r="K191" t="str">
            <v>FC_IND_NFM_E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</row>
        <row r="192">
          <cell r="J192" t="str">
            <v>Litauen</v>
          </cell>
          <cell r="K192" t="str">
            <v>FC_IND_NMM_E</v>
          </cell>
          <cell r="L192">
            <v>232</v>
          </cell>
          <cell r="M192">
            <v>236</v>
          </cell>
          <cell r="N192">
            <v>211</v>
          </cell>
          <cell r="O192">
            <v>230</v>
          </cell>
          <cell r="P192">
            <v>272</v>
          </cell>
          <cell r="Q192">
            <v>275</v>
          </cell>
          <cell r="R192">
            <v>251</v>
          </cell>
          <cell r="S192">
            <v>159</v>
          </cell>
          <cell r="T192">
            <v>185</v>
          </cell>
          <cell r="U192">
            <v>200</v>
          </cell>
          <cell r="V192">
            <v>222</v>
          </cell>
          <cell r="W192">
            <v>248</v>
          </cell>
          <cell r="X192">
            <v>258</v>
          </cell>
          <cell r="Y192">
            <v>243</v>
          </cell>
          <cell r="Z192">
            <v>252</v>
          </cell>
          <cell r="AA192">
            <v>244</v>
          </cell>
          <cell r="AB192">
            <v>283.8</v>
          </cell>
        </row>
        <row r="193">
          <cell r="J193" t="str">
            <v>Litauen</v>
          </cell>
          <cell r="K193" t="str">
            <v>FC_IND_PPP_E</v>
          </cell>
          <cell r="L193">
            <v>99</v>
          </cell>
          <cell r="M193">
            <v>86</v>
          </cell>
          <cell r="N193">
            <v>86</v>
          </cell>
          <cell r="O193">
            <v>91</v>
          </cell>
          <cell r="P193">
            <v>97</v>
          </cell>
          <cell r="Q193">
            <v>107</v>
          </cell>
          <cell r="R193">
            <v>99</v>
          </cell>
          <cell r="S193">
            <v>110</v>
          </cell>
          <cell r="T193">
            <v>237</v>
          </cell>
          <cell r="U193">
            <v>161</v>
          </cell>
          <cell r="V193">
            <v>127</v>
          </cell>
          <cell r="W193">
            <v>150</v>
          </cell>
          <cell r="X193">
            <v>156</v>
          </cell>
          <cell r="Y193">
            <v>162</v>
          </cell>
          <cell r="Z193">
            <v>157</v>
          </cell>
          <cell r="AA193">
            <v>191.4</v>
          </cell>
          <cell r="AB193">
            <v>176.7</v>
          </cell>
        </row>
        <row r="194">
          <cell r="J194" t="str">
            <v>Litauen</v>
          </cell>
          <cell r="K194" t="str">
            <v>FC_IND_TE_E</v>
          </cell>
          <cell r="L194">
            <v>66</v>
          </cell>
          <cell r="M194">
            <v>63</v>
          </cell>
          <cell r="N194">
            <v>57</v>
          </cell>
          <cell r="O194">
            <v>51</v>
          </cell>
          <cell r="P194">
            <v>53</v>
          </cell>
          <cell r="Q194">
            <v>52</v>
          </cell>
          <cell r="R194">
            <v>43</v>
          </cell>
          <cell r="S194">
            <v>37</v>
          </cell>
          <cell r="T194">
            <v>31</v>
          </cell>
          <cell r="U194">
            <v>27</v>
          </cell>
          <cell r="V194">
            <v>20</v>
          </cell>
          <cell r="W194">
            <v>19</v>
          </cell>
          <cell r="X194">
            <v>25</v>
          </cell>
          <cell r="Y194">
            <v>30</v>
          </cell>
          <cell r="Z194">
            <v>24</v>
          </cell>
          <cell r="AA194">
            <v>23.1</v>
          </cell>
          <cell r="AB194">
            <v>32.1</v>
          </cell>
        </row>
        <row r="195">
          <cell r="J195" t="str">
            <v>Litauen</v>
          </cell>
          <cell r="K195" t="str">
            <v>FC_IND_TL_E</v>
          </cell>
          <cell r="L195">
            <v>321</v>
          </cell>
          <cell r="M195">
            <v>315</v>
          </cell>
          <cell r="N195">
            <v>292</v>
          </cell>
          <cell r="O195">
            <v>252</v>
          </cell>
          <cell r="P195">
            <v>266</v>
          </cell>
          <cell r="Q195">
            <v>248</v>
          </cell>
          <cell r="R195">
            <v>158</v>
          </cell>
          <cell r="S195">
            <v>204</v>
          </cell>
          <cell r="T195">
            <v>160</v>
          </cell>
          <cell r="U195">
            <v>147</v>
          </cell>
          <cell r="V195">
            <v>155</v>
          </cell>
          <cell r="W195">
            <v>150</v>
          </cell>
          <cell r="X195">
            <v>145</v>
          </cell>
          <cell r="Y195">
            <v>158</v>
          </cell>
          <cell r="Z195">
            <v>168</v>
          </cell>
          <cell r="AA195">
            <v>163.19999999999999</v>
          </cell>
          <cell r="AB195">
            <v>158.9</v>
          </cell>
        </row>
        <row r="196">
          <cell r="J196" t="str">
            <v>Litauen</v>
          </cell>
          <cell r="K196" t="str">
            <v>FC_IND_WP_E</v>
          </cell>
          <cell r="L196">
            <v>202</v>
          </cell>
          <cell r="M196">
            <v>218</v>
          </cell>
          <cell r="N196">
            <v>256</v>
          </cell>
          <cell r="O196">
            <v>280</v>
          </cell>
          <cell r="P196">
            <v>292</v>
          </cell>
          <cell r="Q196">
            <v>301</v>
          </cell>
          <cell r="R196">
            <v>283</v>
          </cell>
          <cell r="S196">
            <v>234</v>
          </cell>
          <cell r="T196">
            <v>250</v>
          </cell>
          <cell r="U196">
            <v>219</v>
          </cell>
          <cell r="V196">
            <v>275</v>
          </cell>
          <cell r="W196">
            <v>261</v>
          </cell>
          <cell r="X196">
            <v>299</v>
          </cell>
          <cell r="Y196">
            <v>343</v>
          </cell>
          <cell r="Z196">
            <v>366</v>
          </cell>
          <cell r="AA196">
            <v>364.9</v>
          </cell>
          <cell r="AB196">
            <v>355.7</v>
          </cell>
        </row>
        <row r="197">
          <cell r="J197" t="str">
            <v>Litauen</v>
          </cell>
          <cell r="K197" t="str">
            <v>NRG_NSP_E</v>
          </cell>
          <cell r="L197">
            <v>172</v>
          </cell>
          <cell r="M197">
            <v>206</v>
          </cell>
          <cell r="N197">
            <v>285</v>
          </cell>
          <cell r="O197">
            <v>317</v>
          </cell>
          <cell r="P197">
            <v>347</v>
          </cell>
          <cell r="Q197">
            <v>366</v>
          </cell>
          <cell r="R197">
            <v>358</v>
          </cell>
          <cell r="S197">
            <v>291</v>
          </cell>
          <cell r="T197">
            <v>309</v>
          </cell>
          <cell r="U197">
            <v>363</v>
          </cell>
          <cell r="V197">
            <v>397</v>
          </cell>
          <cell r="W197">
            <v>448</v>
          </cell>
          <cell r="X197">
            <v>490</v>
          </cell>
          <cell r="Y197">
            <v>606</v>
          </cell>
          <cell r="Z197">
            <v>594</v>
          </cell>
          <cell r="AA197">
            <v>598.1</v>
          </cell>
          <cell r="AB197">
            <v>686.8</v>
          </cell>
        </row>
        <row r="198">
          <cell r="J198" t="str">
            <v>Litauen Ergebnis</v>
          </cell>
          <cell r="L198">
            <v>2546</v>
          </cell>
          <cell r="M198">
            <v>2630</v>
          </cell>
          <cell r="N198">
            <v>2744</v>
          </cell>
          <cell r="O198">
            <v>2833</v>
          </cell>
          <cell r="P198">
            <v>2933</v>
          </cell>
          <cell r="Q198">
            <v>3081</v>
          </cell>
          <cell r="R198">
            <v>2795</v>
          </cell>
          <cell r="S198">
            <v>2430</v>
          </cell>
          <cell r="T198">
            <v>2654</v>
          </cell>
          <cell r="U198">
            <v>2768</v>
          </cell>
          <cell r="V198">
            <v>2908</v>
          </cell>
          <cell r="W198">
            <v>2986</v>
          </cell>
          <cell r="X198">
            <v>3119</v>
          </cell>
          <cell r="Y198">
            <v>3313</v>
          </cell>
          <cell r="Z198">
            <v>3417</v>
          </cell>
          <cell r="AA198">
            <v>3635.2999999999997</v>
          </cell>
          <cell r="AB198">
            <v>3685.7</v>
          </cell>
        </row>
        <row r="199">
          <cell r="J199" t="str">
            <v>Luxemburg</v>
          </cell>
          <cell r="K199" t="str">
            <v>FC_IND_CON_E</v>
          </cell>
          <cell r="L199">
            <v>203.268</v>
          </cell>
          <cell r="M199">
            <v>395.47800000000001</v>
          </cell>
          <cell r="N199">
            <v>270.15800000000002</v>
          </cell>
          <cell r="O199">
            <v>258.91800000000001</v>
          </cell>
          <cell r="P199">
            <v>255.70500000000001</v>
          </cell>
          <cell r="Q199">
            <v>237.304</v>
          </cell>
          <cell r="R199">
            <v>257.32100000000003</v>
          </cell>
          <cell r="S199">
            <v>177.154</v>
          </cell>
          <cell r="T199">
            <v>165.57300000000001</v>
          </cell>
          <cell r="U199">
            <v>125.967</v>
          </cell>
          <cell r="V199">
            <v>124.149</v>
          </cell>
          <cell r="W199">
            <v>123.76</v>
          </cell>
          <cell r="X199">
            <v>140.19499999999999</v>
          </cell>
          <cell r="Y199">
            <v>143.24600000000001</v>
          </cell>
          <cell r="Z199">
            <v>175.43100000000001</v>
          </cell>
          <cell r="AA199">
            <v>180.739</v>
          </cell>
          <cell r="AB199">
            <v>192.23099999999999</v>
          </cell>
        </row>
        <row r="200">
          <cell r="J200" t="str">
            <v>Luxemburg</v>
          </cell>
          <cell r="K200" t="str">
            <v>FC_IND_CPC_E</v>
          </cell>
          <cell r="L200">
            <v>280.858</v>
          </cell>
          <cell r="M200">
            <v>477.59800000000001</v>
          </cell>
          <cell r="N200">
            <v>477.74299999999999</v>
          </cell>
          <cell r="O200">
            <v>530.09400000000005</v>
          </cell>
          <cell r="P200">
            <v>462.44799999999998</v>
          </cell>
          <cell r="Q200">
            <v>445.09199999999998</v>
          </cell>
          <cell r="R200">
            <v>396.89600000000002</v>
          </cell>
          <cell r="S200">
            <v>311.01600000000002</v>
          </cell>
          <cell r="T200">
            <v>349.89</v>
          </cell>
          <cell r="U200">
            <v>400.79500000000002</v>
          </cell>
          <cell r="V200">
            <v>389.6</v>
          </cell>
          <cell r="W200">
            <v>406.983</v>
          </cell>
          <cell r="X200">
            <v>368.471</v>
          </cell>
          <cell r="Y200">
            <v>379.84800000000001</v>
          </cell>
          <cell r="Z200">
            <v>383.47800000000001</v>
          </cell>
          <cell r="AA200">
            <v>335.54</v>
          </cell>
          <cell r="AB200">
            <v>356.875</v>
          </cell>
        </row>
        <row r="201">
          <cell r="J201" t="str">
            <v>Luxemburg</v>
          </cell>
          <cell r="K201" t="str">
            <v>FC_IND_FBT_E</v>
          </cell>
          <cell r="L201">
            <v>191.434</v>
          </cell>
          <cell r="M201">
            <v>188.46700000000001</v>
          </cell>
          <cell r="N201">
            <v>164.815</v>
          </cell>
          <cell r="O201">
            <v>167.11099999999999</v>
          </cell>
          <cell r="P201">
            <v>149.24</v>
          </cell>
          <cell r="Q201">
            <v>129.387</v>
          </cell>
          <cell r="R201">
            <v>133.624</v>
          </cell>
          <cell r="S201">
            <v>145.78</v>
          </cell>
          <cell r="T201">
            <v>145.37899999999999</v>
          </cell>
          <cell r="U201">
            <v>167.08699999999999</v>
          </cell>
          <cell r="V201">
            <v>155.04</v>
          </cell>
          <cell r="W201">
            <v>143.071</v>
          </cell>
          <cell r="X201">
            <v>214.81200000000001</v>
          </cell>
          <cell r="Y201">
            <v>157.751</v>
          </cell>
          <cell r="Z201">
            <v>176.45500000000001</v>
          </cell>
          <cell r="AA201">
            <v>139.119</v>
          </cell>
          <cell r="AB201">
            <v>147.965</v>
          </cell>
        </row>
        <row r="202">
          <cell r="J202" t="str">
            <v>Luxemburg</v>
          </cell>
          <cell r="K202" t="str">
            <v>FC_IND_IS_E</v>
          </cell>
          <cell r="L202">
            <v>1794.5509999999999</v>
          </cell>
          <cell r="M202">
            <v>1595.393</v>
          </cell>
          <cell r="N202">
            <v>2127.7399999999998</v>
          </cell>
          <cell r="O202">
            <v>1698.146</v>
          </cell>
          <cell r="P202">
            <v>2337.0250000000001</v>
          </cell>
          <cell r="Q202">
            <v>2127.9690000000001</v>
          </cell>
          <cell r="R202">
            <v>2135.5940000000001</v>
          </cell>
          <cell r="S202">
            <v>1839.5160000000001</v>
          </cell>
          <cell r="T202">
            <v>2311.46</v>
          </cell>
          <cell r="U202">
            <v>2025.5940000000001</v>
          </cell>
          <cell r="V202">
            <v>1733.8019999999999</v>
          </cell>
          <cell r="W202">
            <v>1600.211</v>
          </cell>
          <cell r="X202">
            <v>1536.4760000000001</v>
          </cell>
          <cell r="Y202">
            <v>1626.6130000000001</v>
          </cell>
          <cell r="Z202">
            <v>1839.587</v>
          </cell>
          <cell r="AA202">
            <v>1611.578</v>
          </cell>
          <cell r="AB202">
            <v>1614.242</v>
          </cell>
        </row>
        <row r="203">
          <cell r="J203" t="str">
            <v>Luxemburg</v>
          </cell>
          <cell r="K203" t="str">
            <v>FC_IND_MAC_E</v>
          </cell>
          <cell r="L203">
            <v>112.23699999999999</v>
          </cell>
          <cell r="M203">
            <v>159.494</v>
          </cell>
          <cell r="N203">
            <v>148.596</v>
          </cell>
          <cell r="O203">
            <v>137.38900000000001</v>
          </cell>
          <cell r="P203">
            <v>132.92099999999999</v>
          </cell>
          <cell r="Q203">
            <v>140.46700000000001</v>
          </cell>
          <cell r="R203">
            <v>143.601</v>
          </cell>
          <cell r="S203">
            <v>131.68</v>
          </cell>
          <cell r="T203">
            <v>150.88499999999999</v>
          </cell>
          <cell r="U203">
            <v>99.28</v>
          </cell>
          <cell r="V203">
            <v>94.769000000000005</v>
          </cell>
          <cell r="W203">
            <v>91.099000000000004</v>
          </cell>
          <cell r="X203">
            <v>82.635000000000005</v>
          </cell>
          <cell r="Y203">
            <v>83.316999999999993</v>
          </cell>
          <cell r="Z203">
            <v>90.113</v>
          </cell>
          <cell r="AA203">
            <v>74.468999999999994</v>
          </cell>
          <cell r="AB203">
            <v>79.203999999999994</v>
          </cell>
        </row>
        <row r="204">
          <cell r="J204" t="str">
            <v>Luxemburg</v>
          </cell>
          <cell r="K204" t="str">
            <v>FC_IND_MQ_E</v>
          </cell>
          <cell r="L204">
            <v>17.215</v>
          </cell>
          <cell r="M204">
            <v>17.792000000000002</v>
          </cell>
          <cell r="N204">
            <v>15.371</v>
          </cell>
          <cell r="O204">
            <v>12.379</v>
          </cell>
          <cell r="P204">
            <v>12.385</v>
          </cell>
          <cell r="Q204">
            <v>12.55</v>
          </cell>
          <cell r="R204">
            <v>12.885999999999999</v>
          </cell>
          <cell r="S204">
            <v>12.52</v>
          </cell>
          <cell r="T204">
            <v>11.233000000000001</v>
          </cell>
          <cell r="U204">
            <v>14.864000000000001</v>
          </cell>
          <cell r="V204">
            <v>12.11</v>
          </cell>
          <cell r="W204">
            <v>11.789</v>
          </cell>
          <cell r="X204">
            <v>13.305</v>
          </cell>
          <cell r="Y204">
            <v>13.42</v>
          </cell>
          <cell r="Z204">
            <v>11.358000000000001</v>
          </cell>
          <cell r="AA204">
            <v>8.4740000000000002</v>
          </cell>
          <cell r="AB204">
            <v>9.0129999999999999</v>
          </cell>
        </row>
        <row r="205">
          <cell r="J205" t="str">
            <v>Luxemburg</v>
          </cell>
          <cell r="K205" t="str">
            <v>FC_IND_NFM_E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</row>
        <row r="206">
          <cell r="J206" t="str">
            <v>Luxemburg</v>
          </cell>
          <cell r="K206" t="str">
            <v>FC_IND_NMM_E</v>
          </cell>
          <cell r="L206">
            <v>419.166</v>
          </cell>
          <cell r="M206">
            <v>266.93200000000002</v>
          </cell>
          <cell r="N206">
            <v>228.208</v>
          </cell>
          <cell r="O206">
            <v>205.625</v>
          </cell>
          <cell r="P206">
            <v>158.881</v>
          </cell>
          <cell r="Q206">
            <v>142.63900000000001</v>
          </cell>
          <cell r="R206">
            <v>137.30699999999999</v>
          </cell>
          <cell r="S206">
            <v>133.059</v>
          </cell>
          <cell r="T206">
            <v>125.476</v>
          </cell>
          <cell r="U206">
            <v>290.95699999999999</v>
          </cell>
          <cell r="V206">
            <v>266.82799999999997</v>
          </cell>
          <cell r="W206">
            <v>229.881</v>
          </cell>
          <cell r="X206">
            <v>271.48599999999999</v>
          </cell>
          <cell r="Y206">
            <v>243.94200000000001</v>
          </cell>
          <cell r="Z206">
            <v>232.875</v>
          </cell>
          <cell r="AA206">
            <v>210.91800000000001</v>
          </cell>
          <cell r="AB206">
            <v>224.32900000000001</v>
          </cell>
        </row>
        <row r="207">
          <cell r="J207" t="str">
            <v>Luxemburg</v>
          </cell>
          <cell r="K207" t="str">
            <v>FC_IND_PPP_E</v>
          </cell>
          <cell r="L207">
            <v>152.089</v>
          </cell>
          <cell r="M207">
            <v>178.84299999999999</v>
          </cell>
          <cell r="N207">
            <v>156.697</v>
          </cell>
          <cell r="O207">
            <v>146.27799999999999</v>
          </cell>
          <cell r="P207">
            <v>112.676</v>
          </cell>
          <cell r="Q207">
            <v>89.885999999999996</v>
          </cell>
          <cell r="R207">
            <v>99.787000000000006</v>
          </cell>
          <cell r="S207">
            <v>88.548000000000002</v>
          </cell>
          <cell r="T207">
            <v>66.941000000000003</v>
          </cell>
          <cell r="U207">
            <v>38.35</v>
          </cell>
          <cell r="V207">
            <v>39.954999999999998</v>
          </cell>
          <cell r="W207">
            <v>37.707000000000001</v>
          </cell>
          <cell r="X207">
            <v>38.069000000000003</v>
          </cell>
          <cell r="Y207">
            <v>39.408000000000001</v>
          </cell>
          <cell r="Z207">
            <v>39.049999999999997</v>
          </cell>
          <cell r="AA207">
            <v>35.283000000000001</v>
          </cell>
          <cell r="AB207">
            <v>37.527000000000001</v>
          </cell>
        </row>
        <row r="208">
          <cell r="J208" t="str">
            <v>Luxemburg</v>
          </cell>
          <cell r="K208" t="str">
            <v>FC_IND_TE_E</v>
          </cell>
          <cell r="L208">
            <v>5.0709999999999997</v>
          </cell>
          <cell r="M208">
            <v>13.439</v>
          </cell>
          <cell r="N208">
            <v>16.201000000000001</v>
          </cell>
          <cell r="O208">
            <v>18.398</v>
          </cell>
          <cell r="P208">
            <v>24.207000000000001</v>
          </cell>
          <cell r="Q208">
            <v>34.058999999999997</v>
          </cell>
          <cell r="R208">
            <v>38.674999999999997</v>
          </cell>
          <cell r="S208">
            <v>28.713999999999999</v>
          </cell>
          <cell r="T208">
            <v>24.780999999999999</v>
          </cell>
          <cell r="U208">
            <v>12.590999999999999</v>
          </cell>
          <cell r="V208">
            <v>12.597</v>
          </cell>
          <cell r="W208">
            <v>11.548999999999999</v>
          </cell>
          <cell r="X208">
            <v>5.3129999999999997</v>
          </cell>
          <cell r="Y208">
            <v>9.2119999999999997</v>
          </cell>
          <cell r="Z208">
            <v>12.535</v>
          </cell>
          <cell r="AA208">
            <v>11.795</v>
          </cell>
          <cell r="AB208">
            <v>12.545</v>
          </cell>
        </row>
        <row r="209">
          <cell r="J209" t="str">
            <v>Luxemburg</v>
          </cell>
          <cell r="K209" t="str">
            <v>FC_IND_TL_E</v>
          </cell>
          <cell r="L209">
            <v>186.584</v>
          </cell>
          <cell r="M209">
            <v>158.191</v>
          </cell>
          <cell r="N209">
            <v>153.64599999999999</v>
          </cell>
          <cell r="O209">
            <v>155.96799999999999</v>
          </cell>
          <cell r="P209">
            <v>129.13300000000001</v>
          </cell>
          <cell r="Q209">
            <v>119.732</v>
          </cell>
          <cell r="R209">
            <v>133.37100000000001</v>
          </cell>
          <cell r="S209">
            <v>116.956</v>
          </cell>
          <cell r="T209">
            <v>141.30099999999999</v>
          </cell>
          <cell r="U209">
            <v>128.053</v>
          </cell>
          <cell r="V209">
            <v>108.575</v>
          </cell>
          <cell r="W209">
            <v>105.679</v>
          </cell>
          <cell r="X209">
            <v>86.183000000000007</v>
          </cell>
          <cell r="Y209">
            <v>100.982</v>
          </cell>
          <cell r="Z209">
            <v>100.804</v>
          </cell>
          <cell r="AA209">
            <v>88.808000000000007</v>
          </cell>
          <cell r="AB209">
            <v>94.454999999999998</v>
          </cell>
        </row>
        <row r="210">
          <cell r="J210" t="str">
            <v>Luxemburg</v>
          </cell>
          <cell r="K210" t="str">
            <v>FC_IND_WP_E</v>
          </cell>
          <cell r="L210">
            <v>20.154</v>
          </cell>
          <cell r="M210">
            <v>22.346</v>
          </cell>
          <cell r="N210">
            <v>23.282</v>
          </cell>
          <cell r="O210">
            <v>22.780999999999999</v>
          </cell>
          <cell r="P210">
            <v>18.904</v>
          </cell>
          <cell r="Q210">
            <v>18.949000000000002</v>
          </cell>
          <cell r="R210">
            <v>16.564</v>
          </cell>
          <cell r="S210">
            <v>17.271000000000001</v>
          </cell>
          <cell r="T210">
            <v>17.02</v>
          </cell>
          <cell r="U210">
            <v>7.5839999999999996</v>
          </cell>
          <cell r="V210">
            <v>4.7130000000000001</v>
          </cell>
          <cell r="W210">
            <v>0.86199999999999999</v>
          </cell>
          <cell r="X210">
            <v>3.125</v>
          </cell>
          <cell r="Y210">
            <v>6.4379999999999997</v>
          </cell>
          <cell r="Z210">
            <v>4.117</v>
          </cell>
          <cell r="AA210">
            <v>15.1</v>
          </cell>
          <cell r="AB210">
            <v>15.782</v>
          </cell>
        </row>
        <row r="211">
          <cell r="J211" t="str">
            <v>Luxemburg</v>
          </cell>
          <cell r="K211" t="str">
            <v>NRG_NSP_E</v>
          </cell>
          <cell r="L211">
            <v>51.607999999999997</v>
          </cell>
          <cell r="M211">
            <v>88.611000000000004</v>
          </cell>
          <cell r="N211">
            <v>76.450999999999993</v>
          </cell>
          <cell r="O211">
            <v>77.16</v>
          </cell>
          <cell r="P211">
            <v>70.364999999999995</v>
          </cell>
          <cell r="Q211">
            <v>78.629000000000005</v>
          </cell>
          <cell r="R211">
            <v>95.603999999999999</v>
          </cell>
          <cell r="S211">
            <v>94.713999999999999</v>
          </cell>
          <cell r="T211">
            <v>115.428</v>
          </cell>
          <cell r="U211">
            <v>265.17200000000003</v>
          </cell>
          <cell r="V211">
            <v>264.64999999999998</v>
          </cell>
          <cell r="W211">
            <v>288.55500000000001</v>
          </cell>
          <cell r="X211">
            <v>316.98599999999999</v>
          </cell>
          <cell r="Y211">
            <v>341.92200000000003</v>
          </cell>
          <cell r="Z211">
            <v>366.10300000000001</v>
          </cell>
          <cell r="AA211">
            <v>291.98899999999998</v>
          </cell>
          <cell r="AB211">
            <v>277.48500000000001</v>
          </cell>
        </row>
        <row r="212">
          <cell r="J212" t="str">
            <v>Luxemburg Ergebnis</v>
          </cell>
          <cell r="L212">
            <v>3434.2350000000001</v>
          </cell>
          <cell r="M212">
            <v>3562.5839999999998</v>
          </cell>
          <cell r="N212">
            <v>3858.9080000000008</v>
          </cell>
          <cell r="O212">
            <v>3430.2469999999998</v>
          </cell>
          <cell r="P212">
            <v>3863.8899999999994</v>
          </cell>
          <cell r="Q212">
            <v>3576.6630000000005</v>
          </cell>
          <cell r="R212">
            <v>3601.23</v>
          </cell>
          <cell r="S212">
            <v>3096.9280000000003</v>
          </cell>
          <cell r="T212">
            <v>3625.3669999999997</v>
          </cell>
          <cell r="U212">
            <v>3576.2939999999999</v>
          </cell>
          <cell r="V212">
            <v>3206.788</v>
          </cell>
          <cell r="W212">
            <v>3051.1460000000002</v>
          </cell>
          <cell r="X212">
            <v>3077.056</v>
          </cell>
          <cell r="Y212">
            <v>3146.0990000000002</v>
          </cell>
          <cell r="Z212">
            <v>3431.9060000000004</v>
          </cell>
          <cell r="AA212">
            <v>3003.8120000000004</v>
          </cell>
          <cell r="AB212">
            <v>3061.6530000000007</v>
          </cell>
        </row>
        <row r="213">
          <cell r="J213" t="str">
            <v>Malta</v>
          </cell>
          <cell r="K213" t="str">
            <v>FC_IND_CON_E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16</v>
          </cell>
          <cell r="U213">
            <v>16</v>
          </cell>
          <cell r="V213">
            <v>18</v>
          </cell>
          <cell r="W213">
            <v>20</v>
          </cell>
          <cell r="X213">
            <v>26</v>
          </cell>
          <cell r="Y213">
            <v>28</v>
          </cell>
          <cell r="Z213">
            <v>24</v>
          </cell>
          <cell r="AA213">
            <v>26.635000000000002</v>
          </cell>
          <cell r="AB213">
            <v>27.37</v>
          </cell>
        </row>
        <row r="214">
          <cell r="J214" t="str">
            <v>Malta</v>
          </cell>
          <cell r="K214" t="str">
            <v>FC_IND_CPC_E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38</v>
          </cell>
          <cell r="U214">
            <v>38</v>
          </cell>
          <cell r="V214">
            <v>40</v>
          </cell>
          <cell r="W214">
            <v>40</v>
          </cell>
          <cell r="X214">
            <v>41</v>
          </cell>
          <cell r="Y214">
            <v>41</v>
          </cell>
          <cell r="Z214">
            <v>45</v>
          </cell>
          <cell r="AA214">
            <v>50.593000000000004</v>
          </cell>
          <cell r="AB214">
            <v>47.232999999999997</v>
          </cell>
        </row>
        <row r="215">
          <cell r="J215" t="str">
            <v>Malta</v>
          </cell>
          <cell r="K215" t="str">
            <v>FC_IND_FBT_E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59</v>
          </cell>
          <cell r="U215">
            <v>59</v>
          </cell>
          <cell r="V215">
            <v>58</v>
          </cell>
          <cell r="W215">
            <v>57</v>
          </cell>
          <cell r="X215">
            <v>60</v>
          </cell>
          <cell r="Y215">
            <v>62</v>
          </cell>
          <cell r="Z215">
            <v>60</v>
          </cell>
          <cell r="AA215">
            <v>68.572000000000003</v>
          </cell>
          <cell r="AB215">
            <v>72.515000000000001</v>
          </cell>
        </row>
        <row r="216">
          <cell r="J216" t="str">
            <v>Malta</v>
          </cell>
          <cell r="K216" t="str">
            <v>FC_IND_IS_E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6.0000000000000001E-3</v>
          </cell>
          <cell r="AB216">
            <v>5.0000000000000001E-3</v>
          </cell>
        </row>
        <row r="217">
          <cell r="J217" t="str">
            <v>Malta</v>
          </cell>
          <cell r="K217" t="str">
            <v>FC_IND_MAC_E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110</v>
          </cell>
          <cell r="U217">
            <v>109</v>
          </cell>
          <cell r="V217">
            <v>108</v>
          </cell>
          <cell r="W217">
            <v>114</v>
          </cell>
          <cell r="X217">
            <v>116</v>
          </cell>
          <cell r="Y217">
            <v>115</v>
          </cell>
          <cell r="Z217">
            <v>109</v>
          </cell>
          <cell r="AA217">
            <v>116.47199999999999</v>
          </cell>
          <cell r="AB217">
            <v>119.71899999999999</v>
          </cell>
        </row>
        <row r="218">
          <cell r="J218" t="str">
            <v>Malta</v>
          </cell>
          <cell r="K218" t="str">
            <v>FC_IND_MQ_E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1</v>
          </cell>
          <cell r="U218">
            <v>1</v>
          </cell>
          <cell r="V218">
            <v>1</v>
          </cell>
          <cell r="W218">
            <v>1</v>
          </cell>
          <cell r="X218">
            <v>2</v>
          </cell>
          <cell r="Y218">
            <v>1</v>
          </cell>
          <cell r="Z218">
            <v>1</v>
          </cell>
          <cell r="AA218">
            <v>1.3919999999999999</v>
          </cell>
          <cell r="AB218">
            <v>1.581</v>
          </cell>
        </row>
        <row r="219">
          <cell r="J219" t="str">
            <v>Malta</v>
          </cell>
          <cell r="K219" t="str">
            <v>FC_IND_NFM_E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</row>
        <row r="220">
          <cell r="J220" t="str">
            <v>Malta</v>
          </cell>
          <cell r="K220" t="str">
            <v>FC_IND_NMM_E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6</v>
          </cell>
          <cell r="U220">
            <v>6</v>
          </cell>
          <cell r="V220">
            <v>6</v>
          </cell>
          <cell r="W220">
            <v>6</v>
          </cell>
          <cell r="X220">
            <v>6</v>
          </cell>
          <cell r="Y220">
            <v>7</v>
          </cell>
          <cell r="Z220">
            <v>6</v>
          </cell>
          <cell r="AA220">
            <v>5.6349999999999998</v>
          </cell>
          <cell r="AB220">
            <v>5.8259999999999996</v>
          </cell>
        </row>
        <row r="221">
          <cell r="J221" t="str">
            <v>Malta</v>
          </cell>
          <cell r="K221" t="str">
            <v>FC_IND_PPP_E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20</v>
          </cell>
          <cell r="U221">
            <v>22</v>
          </cell>
          <cell r="V221">
            <v>22</v>
          </cell>
          <cell r="W221">
            <v>22</v>
          </cell>
          <cell r="X221">
            <v>23</v>
          </cell>
          <cell r="Y221">
            <v>23</v>
          </cell>
          <cell r="Z221">
            <v>24</v>
          </cell>
          <cell r="AA221">
            <v>25.196999999999999</v>
          </cell>
          <cell r="AB221">
            <v>26.994</v>
          </cell>
        </row>
        <row r="222">
          <cell r="J222" t="str">
            <v>Malta</v>
          </cell>
          <cell r="K222" t="str">
            <v>FC_IND_TE_E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14</v>
          </cell>
          <cell r="U222">
            <v>15</v>
          </cell>
          <cell r="V222">
            <v>16</v>
          </cell>
          <cell r="W222">
            <v>17</v>
          </cell>
          <cell r="X222">
            <v>19</v>
          </cell>
          <cell r="Y222">
            <v>20</v>
          </cell>
          <cell r="Z222">
            <v>19</v>
          </cell>
          <cell r="AA222">
            <v>21.472000000000001</v>
          </cell>
          <cell r="AB222">
            <v>21.067</v>
          </cell>
        </row>
        <row r="223">
          <cell r="J223" t="str">
            <v>Malta</v>
          </cell>
          <cell r="K223" t="str">
            <v>FC_IND_TL_E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47</v>
          </cell>
          <cell r="U223">
            <v>47</v>
          </cell>
          <cell r="V223">
            <v>46</v>
          </cell>
          <cell r="W223">
            <v>39</v>
          </cell>
          <cell r="X223">
            <v>30</v>
          </cell>
          <cell r="Y223">
            <v>33</v>
          </cell>
          <cell r="Z223">
            <v>28</v>
          </cell>
          <cell r="AA223">
            <v>31.22</v>
          </cell>
          <cell r="AB223">
            <v>32.131</v>
          </cell>
        </row>
        <row r="224">
          <cell r="J224" t="str">
            <v>Malta</v>
          </cell>
          <cell r="K224" t="str">
            <v>FC_IND_WP_E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2</v>
          </cell>
          <cell r="Y224">
            <v>2</v>
          </cell>
          <cell r="Z224">
            <v>2</v>
          </cell>
          <cell r="AA224">
            <v>2.0880000000000001</v>
          </cell>
          <cell r="AB224">
            <v>2.2890000000000001</v>
          </cell>
        </row>
        <row r="225">
          <cell r="J225" t="str">
            <v>Malta</v>
          </cell>
          <cell r="K225" t="str">
            <v>NRG_NSP_E</v>
          </cell>
          <cell r="L225">
            <v>510</v>
          </cell>
          <cell r="M225">
            <v>556</v>
          </cell>
          <cell r="N225">
            <v>551</v>
          </cell>
          <cell r="O225">
            <v>483</v>
          </cell>
          <cell r="P225">
            <v>530</v>
          </cell>
          <cell r="Q225">
            <v>530</v>
          </cell>
          <cell r="R225">
            <v>558</v>
          </cell>
          <cell r="S225">
            <v>509</v>
          </cell>
          <cell r="T225">
            <v>85</v>
          </cell>
          <cell r="U225">
            <v>89</v>
          </cell>
          <cell r="V225">
            <v>87</v>
          </cell>
          <cell r="W225">
            <v>87</v>
          </cell>
          <cell r="X225">
            <v>81</v>
          </cell>
          <cell r="Y225">
            <v>83</v>
          </cell>
          <cell r="Z225">
            <v>93</v>
          </cell>
          <cell r="AA225">
            <v>109.84</v>
          </cell>
          <cell r="AB225">
            <v>123.111</v>
          </cell>
        </row>
        <row r="226">
          <cell r="J226" t="str">
            <v>Malta Ergebnis</v>
          </cell>
          <cell r="L226">
            <v>510</v>
          </cell>
          <cell r="M226">
            <v>556</v>
          </cell>
          <cell r="N226">
            <v>551</v>
          </cell>
          <cell r="O226">
            <v>483</v>
          </cell>
          <cell r="P226">
            <v>530</v>
          </cell>
          <cell r="Q226">
            <v>530</v>
          </cell>
          <cell r="R226">
            <v>558</v>
          </cell>
          <cell r="S226">
            <v>509</v>
          </cell>
          <cell r="T226">
            <v>397</v>
          </cell>
          <cell r="U226">
            <v>403</v>
          </cell>
          <cell r="V226">
            <v>403</v>
          </cell>
          <cell r="W226">
            <v>404</v>
          </cell>
          <cell r="X226">
            <v>406</v>
          </cell>
          <cell r="Y226">
            <v>415</v>
          </cell>
          <cell r="Z226">
            <v>411</v>
          </cell>
          <cell r="AA226">
            <v>459.12199999999996</v>
          </cell>
          <cell r="AB226">
            <v>479.84100000000001</v>
          </cell>
        </row>
        <row r="227">
          <cell r="J227" t="str">
            <v>Niederlande</v>
          </cell>
          <cell r="K227" t="str">
            <v>FC_IND_CON_E</v>
          </cell>
          <cell r="L227">
            <v>1035</v>
          </cell>
          <cell r="M227">
            <v>992</v>
          </cell>
          <cell r="N227">
            <v>974</v>
          </cell>
          <cell r="O227">
            <v>972</v>
          </cell>
          <cell r="P227">
            <v>981</v>
          </cell>
          <cell r="Q227">
            <v>1013</v>
          </cell>
          <cell r="R227">
            <v>1030</v>
          </cell>
          <cell r="S227">
            <v>1018</v>
          </cell>
          <cell r="T227">
            <v>1009</v>
          </cell>
          <cell r="U227">
            <v>943</v>
          </cell>
          <cell r="V227">
            <v>900.38900000000001</v>
          </cell>
          <cell r="W227">
            <v>948.57899999999995</v>
          </cell>
          <cell r="X227">
            <v>875.34699999999998</v>
          </cell>
          <cell r="Y227">
            <v>889.71799999999996</v>
          </cell>
          <cell r="Z227">
            <v>893.447</v>
          </cell>
          <cell r="AA227">
            <v>973.76800000000003</v>
          </cell>
          <cell r="AB227">
            <v>1037.4749999999999</v>
          </cell>
        </row>
        <row r="228">
          <cell r="J228" t="str">
            <v>Niederlande</v>
          </cell>
          <cell r="K228" t="str">
            <v>FC_IND_CPC_E</v>
          </cell>
          <cell r="L228">
            <v>12198</v>
          </cell>
          <cell r="M228">
            <v>12228</v>
          </cell>
          <cell r="N228">
            <v>12385</v>
          </cell>
          <cell r="O228">
            <v>12626</v>
          </cell>
          <cell r="P228">
            <v>12863</v>
          </cell>
          <cell r="Q228">
            <v>13160</v>
          </cell>
          <cell r="R228">
            <v>12520</v>
          </cell>
          <cell r="S228">
            <v>12324</v>
          </cell>
          <cell r="T228">
            <v>13218</v>
          </cell>
          <cell r="U228">
            <v>12990</v>
          </cell>
          <cell r="V228">
            <v>12484.800999999999</v>
          </cell>
          <cell r="W228">
            <v>12560.067999999999</v>
          </cell>
          <cell r="X228">
            <v>12202.724</v>
          </cell>
          <cell r="Y228">
            <v>12371.800999999999</v>
          </cell>
          <cell r="Z228">
            <v>12860.609</v>
          </cell>
          <cell r="AA228">
            <v>12842.906999999999</v>
          </cell>
          <cell r="AB228">
            <v>12925.1</v>
          </cell>
        </row>
        <row r="229">
          <cell r="J229" t="str">
            <v>Niederlande</v>
          </cell>
          <cell r="K229" t="str">
            <v>FC_IND_FBT_E</v>
          </cell>
          <cell r="L229">
            <v>6696</v>
          </cell>
          <cell r="M229">
            <v>6591</v>
          </cell>
          <cell r="N229">
            <v>6532</v>
          </cell>
          <cell r="O229">
            <v>6567</v>
          </cell>
          <cell r="P229">
            <v>6888</v>
          </cell>
          <cell r="Q229">
            <v>7203</v>
          </cell>
          <cell r="R229">
            <v>6844</v>
          </cell>
          <cell r="S229">
            <v>6098</v>
          </cell>
          <cell r="T229">
            <v>6372</v>
          </cell>
          <cell r="U229">
            <v>6424</v>
          </cell>
          <cell r="V229">
            <v>6306</v>
          </cell>
          <cell r="W229">
            <v>6186</v>
          </cell>
          <cell r="X229">
            <v>6338</v>
          </cell>
          <cell r="Y229">
            <v>6394.1769999999997</v>
          </cell>
          <cell r="Z229">
            <v>6859.4549999999999</v>
          </cell>
          <cell r="AA229">
            <v>7012.3059999999996</v>
          </cell>
          <cell r="AB229">
            <v>6858.44</v>
          </cell>
        </row>
        <row r="230">
          <cell r="J230" t="str">
            <v>Niederlande</v>
          </cell>
          <cell r="K230" t="str">
            <v>FC_IND_IS_E</v>
          </cell>
          <cell r="L230">
            <v>2573</v>
          </cell>
          <cell r="M230">
            <v>2654</v>
          </cell>
          <cell r="N230">
            <v>2708</v>
          </cell>
          <cell r="O230">
            <v>2717</v>
          </cell>
          <cell r="P230">
            <v>2679</v>
          </cell>
          <cell r="Q230">
            <v>2752</v>
          </cell>
          <cell r="R230">
            <v>2659</v>
          </cell>
          <cell r="S230">
            <v>2381</v>
          </cell>
          <cell r="T230">
            <v>2638</v>
          </cell>
          <cell r="U230">
            <v>2691</v>
          </cell>
          <cell r="V230">
            <v>2706</v>
          </cell>
          <cell r="W230">
            <v>2648</v>
          </cell>
          <cell r="X230">
            <v>2704</v>
          </cell>
          <cell r="Y230">
            <v>2687.663</v>
          </cell>
          <cell r="Z230">
            <v>2605.9549999999999</v>
          </cell>
          <cell r="AA230">
            <v>2584.8040000000001</v>
          </cell>
          <cell r="AB230">
            <v>2498.0410000000002</v>
          </cell>
        </row>
        <row r="231">
          <cell r="J231" t="str">
            <v>Niederlande</v>
          </cell>
          <cell r="K231" t="str">
            <v>FC_IND_MAC_E</v>
          </cell>
          <cell r="L231">
            <v>3645</v>
          </cell>
          <cell r="M231">
            <v>3358</v>
          </cell>
          <cell r="N231">
            <v>3450</v>
          </cell>
          <cell r="O231">
            <v>3573</v>
          </cell>
          <cell r="P231">
            <v>3537</v>
          </cell>
          <cell r="Q231">
            <v>3265</v>
          </cell>
          <cell r="R231">
            <v>3549</v>
          </cell>
          <cell r="S231">
            <v>3460</v>
          </cell>
          <cell r="T231">
            <v>3416</v>
          </cell>
          <cell r="U231">
            <v>2850</v>
          </cell>
          <cell r="V231">
            <v>2848</v>
          </cell>
          <cell r="W231">
            <v>2688</v>
          </cell>
          <cell r="X231">
            <v>2853</v>
          </cell>
          <cell r="Y231">
            <v>2809.09</v>
          </cell>
          <cell r="Z231">
            <v>3003.8910000000001</v>
          </cell>
          <cell r="AA231">
            <v>3250.57</v>
          </cell>
          <cell r="AB231">
            <v>3145.5630000000001</v>
          </cell>
        </row>
        <row r="232">
          <cell r="J232" t="str">
            <v>Niederlande</v>
          </cell>
          <cell r="K232" t="str">
            <v>FC_IND_MQ_E</v>
          </cell>
          <cell r="L232">
            <v>201</v>
          </cell>
          <cell r="M232">
            <v>212</v>
          </cell>
          <cell r="N232">
            <v>189</v>
          </cell>
          <cell r="O232">
            <v>187</v>
          </cell>
          <cell r="P232">
            <v>286</v>
          </cell>
          <cell r="Q232">
            <v>254</v>
          </cell>
          <cell r="R232">
            <v>330</v>
          </cell>
          <cell r="S232">
            <v>131</v>
          </cell>
          <cell r="T232">
            <v>439</v>
          </cell>
          <cell r="U232">
            <v>250</v>
          </cell>
          <cell r="V232">
            <v>244</v>
          </cell>
          <cell r="W232">
            <v>251</v>
          </cell>
          <cell r="X232">
            <v>201</v>
          </cell>
          <cell r="Y232">
            <v>235.792</v>
          </cell>
          <cell r="Z232">
            <v>247.13200000000001</v>
          </cell>
          <cell r="AA232">
            <v>247.958</v>
          </cell>
          <cell r="AB232">
            <v>273.07600000000002</v>
          </cell>
        </row>
        <row r="233">
          <cell r="J233" t="str">
            <v>Niederlande</v>
          </cell>
          <cell r="K233" t="str">
            <v>FC_IND_NFM_E</v>
          </cell>
          <cell r="L233">
            <v>5747</v>
          </cell>
          <cell r="M233">
            <v>5828</v>
          </cell>
          <cell r="N233">
            <v>6328</v>
          </cell>
          <cell r="O233">
            <v>6332</v>
          </cell>
          <cell r="P233">
            <v>5722</v>
          </cell>
          <cell r="Q233">
            <v>6005</v>
          </cell>
          <cell r="R233">
            <v>6390</v>
          </cell>
          <cell r="S233">
            <v>3838</v>
          </cell>
          <cell r="T233">
            <v>4777</v>
          </cell>
          <cell r="U233">
            <v>6114</v>
          </cell>
          <cell r="V233">
            <v>2774</v>
          </cell>
          <cell r="W233">
            <v>2838</v>
          </cell>
          <cell r="X233">
            <v>1630</v>
          </cell>
          <cell r="Y233">
            <v>2037.0830000000001</v>
          </cell>
          <cell r="Z233">
            <v>2222.39</v>
          </cell>
          <cell r="AA233">
            <v>1994.8209999999999</v>
          </cell>
          <cell r="AB233">
            <v>2237.9940000000001</v>
          </cell>
        </row>
        <row r="234">
          <cell r="J234" t="str">
            <v>Niederlande</v>
          </cell>
          <cell r="K234" t="str">
            <v>FC_IND_NMM_E</v>
          </cell>
          <cell r="L234">
            <v>1544</v>
          </cell>
          <cell r="M234">
            <v>1475</v>
          </cell>
          <cell r="N234">
            <v>1429</v>
          </cell>
          <cell r="O234">
            <v>1437</v>
          </cell>
          <cell r="P234">
            <v>1446</v>
          </cell>
          <cell r="Q234">
            <v>1512</v>
          </cell>
          <cell r="R234">
            <v>1553</v>
          </cell>
          <cell r="S234">
            <v>1454</v>
          </cell>
          <cell r="T234">
            <v>1457</v>
          </cell>
          <cell r="U234">
            <v>1285</v>
          </cell>
          <cell r="V234">
            <v>1228</v>
          </cell>
          <cell r="W234">
            <v>1221</v>
          </cell>
          <cell r="X234">
            <v>1167</v>
          </cell>
          <cell r="Y234">
            <v>1176.704</v>
          </cell>
          <cell r="Z234">
            <v>1292.9290000000001</v>
          </cell>
          <cell r="AA234">
            <v>1264.2049999999999</v>
          </cell>
          <cell r="AB234">
            <v>1334.076</v>
          </cell>
        </row>
        <row r="235">
          <cell r="J235" t="str">
            <v>Niederlande</v>
          </cell>
          <cell r="K235" t="str">
            <v>FC_IND_PPP_E</v>
          </cell>
          <cell r="L235">
            <v>3804</v>
          </cell>
          <cell r="M235">
            <v>3694</v>
          </cell>
          <cell r="N235">
            <v>3682</v>
          </cell>
          <cell r="O235">
            <v>3630</v>
          </cell>
          <cell r="P235">
            <v>3680</v>
          </cell>
          <cell r="Q235">
            <v>3686</v>
          </cell>
          <cell r="R235">
            <v>3623</v>
          </cell>
          <cell r="S235">
            <v>2717</v>
          </cell>
          <cell r="T235">
            <v>2682</v>
          </cell>
          <cell r="U235">
            <v>2499</v>
          </cell>
          <cell r="V235">
            <v>2503</v>
          </cell>
          <cell r="W235">
            <v>2542</v>
          </cell>
          <cell r="X235">
            <v>2303</v>
          </cell>
          <cell r="Y235">
            <v>2410.8110000000001</v>
          </cell>
          <cell r="Z235">
            <v>2492.0990000000002</v>
          </cell>
          <cell r="AA235">
            <v>2493.2280000000001</v>
          </cell>
          <cell r="AB235">
            <v>2247.1999999999998</v>
          </cell>
        </row>
        <row r="236">
          <cell r="J236" t="str">
            <v>Niederlande</v>
          </cell>
          <cell r="K236" t="str">
            <v>FC_IND_TE_E</v>
          </cell>
          <cell r="L236">
            <v>703</v>
          </cell>
          <cell r="M236">
            <v>666</v>
          </cell>
          <cell r="N236">
            <v>628</v>
          </cell>
          <cell r="O236">
            <v>579</v>
          </cell>
          <cell r="P236">
            <v>584</v>
          </cell>
          <cell r="Q236">
            <v>605</v>
          </cell>
          <cell r="R236">
            <v>681</v>
          </cell>
          <cell r="S236">
            <v>721</v>
          </cell>
          <cell r="T236">
            <v>710</v>
          </cell>
          <cell r="U236">
            <v>571</v>
          </cell>
          <cell r="V236">
            <v>520</v>
          </cell>
          <cell r="W236">
            <v>545</v>
          </cell>
          <cell r="X236">
            <v>548</v>
          </cell>
          <cell r="Y236">
            <v>555.48</v>
          </cell>
          <cell r="Z236">
            <v>608.74599999999998</v>
          </cell>
          <cell r="AA236">
            <v>589.154</v>
          </cell>
          <cell r="AB236">
            <v>717.30399999999997</v>
          </cell>
        </row>
        <row r="237">
          <cell r="J237" t="str">
            <v>Niederlande</v>
          </cell>
          <cell r="K237" t="str">
            <v>FC_IND_TL_E</v>
          </cell>
          <cell r="L237">
            <v>574</v>
          </cell>
          <cell r="M237">
            <v>548</v>
          </cell>
          <cell r="N237">
            <v>499</v>
          </cell>
          <cell r="O237">
            <v>407</v>
          </cell>
          <cell r="P237">
            <v>395</v>
          </cell>
          <cell r="Q237">
            <v>388</v>
          </cell>
          <cell r="R237">
            <v>357</v>
          </cell>
          <cell r="S237">
            <v>320</v>
          </cell>
          <cell r="T237">
            <v>385</v>
          </cell>
          <cell r="U237">
            <v>363</v>
          </cell>
          <cell r="V237">
            <v>350</v>
          </cell>
          <cell r="W237">
            <v>377</v>
          </cell>
          <cell r="X237">
            <v>338</v>
          </cell>
          <cell r="Y237">
            <v>362.46699999999998</v>
          </cell>
          <cell r="Z237">
            <v>355.26</v>
          </cell>
          <cell r="AA237">
            <v>370.202</v>
          </cell>
          <cell r="AB237">
            <v>402.57400000000001</v>
          </cell>
        </row>
        <row r="238">
          <cell r="J238" t="str">
            <v>Niederlande</v>
          </cell>
          <cell r="K238" t="str">
            <v>FC_IND_WP_E</v>
          </cell>
          <cell r="L238">
            <v>257</v>
          </cell>
          <cell r="M238">
            <v>225</v>
          </cell>
          <cell r="N238">
            <v>205</v>
          </cell>
          <cell r="O238">
            <v>242</v>
          </cell>
          <cell r="P238">
            <v>262</v>
          </cell>
          <cell r="Q238">
            <v>278</v>
          </cell>
          <cell r="R238">
            <v>288</v>
          </cell>
          <cell r="S238">
            <v>284</v>
          </cell>
          <cell r="T238">
            <v>243</v>
          </cell>
          <cell r="U238">
            <v>223</v>
          </cell>
          <cell r="V238">
            <v>239</v>
          </cell>
          <cell r="W238">
            <v>171</v>
          </cell>
          <cell r="X238">
            <v>197</v>
          </cell>
          <cell r="Y238">
            <v>235.78100000000001</v>
          </cell>
          <cell r="Z238">
            <v>201.518</v>
          </cell>
          <cell r="AA238">
            <v>155.77600000000001</v>
          </cell>
          <cell r="AB238">
            <v>145.12200000000001</v>
          </cell>
        </row>
        <row r="239">
          <cell r="J239" t="str">
            <v>Niederlande</v>
          </cell>
          <cell r="K239" t="str">
            <v>NRG_NSP_E</v>
          </cell>
          <cell r="L239">
            <v>2355</v>
          </cell>
          <cell r="M239">
            <v>2169</v>
          </cell>
          <cell r="N239">
            <v>2311</v>
          </cell>
          <cell r="O239">
            <v>2273</v>
          </cell>
          <cell r="P239">
            <v>2289</v>
          </cell>
          <cell r="Q239">
            <v>2165</v>
          </cell>
          <cell r="R239">
            <v>2164</v>
          </cell>
          <cell r="S239">
            <v>1819</v>
          </cell>
          <cell r="T239">
            <v>1864</v>
          </cell>
          <cell r="U239">
            <v>1919</v>
          </cell>
          <cell r="V239">
            <v>1974.413</v>
          </cell>
          <cell r="W239">
            <v>1930.528</v>
          </cell>
          <cell r="X239">
            <v>1937.712</v>
          </cell>
          <cell r="Y239">
            <v>2162.6759999999999</v>
          </cell>
          <cell r="Z239">
            <v>2203.0369999999998</v>
          </cell>
          <cell r="AA239">
            <v>1978.91</v>
          </cell>
          <cell r="AB239">
            <v>2236.4789999999998</v>
          </cell>
        </row>
        <row r="240">
          <cell r="J240" t="str">
            <v>Niederlande Ergebnis</v>
          </cell>
          <cell r="L240">
            <v>41332</v>
          </cell>
          <cell r="M240">
            <v>40640</v>
          </cell>
          <cell r="N240">
            <v>41320</v>
          </cell>
          <cell r="O240">
            <v>41542</v>
          </cell>
          <cell r="P240">
            <v>41612</v>
          </cell>
          <cell r="Q240">
            <v>42286</v>
          </cell>
          <cell r="R240">
            <v>41988</v>
          </cell>
          <cell r="S240">
            <v>36565</v>
          </cell>
          <cell r="T240">
            <v>39210</v>
          </cell>
          <cell r="U240">
            <v>39122</v>
          </cell>
          <cell r="V240">
            <v>35077.603000000003</v>
          </cell>
          <cell r="W240">
            <v>34906.174999999996</v>
          </cell>
          <cell r="X240">
            <v>33294.783000000003</v>
          </cell>
          <cell r="Y240">
            <v>34329.243000000002</v>
          </cell>
          <cell r="Z240">
            <v>35846.467999999993</v>
          </cell>
          <cell r="AA240">
            <v>35758.608999999997</v>
          </cell>
          <cell r="AB240">
            <v>36058.444000000003</v>
          </cell>
        </row>
        <row r="241">
          <cell r="J241" t="str">
            <v>Norwegen</v>
          </cell>
          <cell r="K241" t="str">
            <v>FC_IND_CON_E</v>
          </cell>
          <cell r="L241">
            <v>775</v>
          </cell>
          <cell r="M241">
            <v>657</v>
          </cell>
          <cell r="N241">
            <v>549</v>
          </cell>
          <cell r="O241">
            <v>707</v>
          </cell>
          <cell r="P241">
            <v>714</v>
          </cell>
          <cell r="Q241">
            <v>761</v>
          </cell>
          <cell r="R241">
            <v>1038</v>
          </cell>
          <cell r="S241">
            <v>1073</v>
          </cell>
          <cell r="T241">
            <v>1150</v>
          </cell>
          <cell r="U241">
            <v>1112</v>
          </cell>
          <cell r="V241">
            <v>1240</v>
          </cell>
          <cell r="W241">
            <v>1284</v>
          </cell>
          <cell r="X241">
            <v>1256</v>
          </cell>
          <cell r="Y241">
            <v>1293</v>
          </cell>
          <cell r="Z241">
            <v>1340</v>
          </cell>
          <cell r="AA241">
            <v>1391</v>
          </cell>
          <cell r="AB241">
            <v>1414.2049999999999</v>
          </cell>
        </row>
        <row r="242">
          <cell r="J242" t="str">
            <v>Norwegen</v>
          </cell>
          <cell r="K242" t="str">
            <v>FC_IND_CPC_E</v>
          </cell>
          <cell r="L242">
            <v>6808</v>
          </cell>
          <cell r="M242">
            <v>6834</v>
          </cell>
          <cell r="N242">
            <v>7093</v>
          </cell>
          <cell r="O242">
            <v>7617</v>
          </cell>
          <cell r="P242">
            <v>7476</v>
          </cell>
          <cell r="Q242">
            <v>7226</v>
          </cell>
          <cell r="R242">
            <v>7856</v>
          </cell>
          <cell r="S242">
            <v>6519</v>
          </cell>
          <cell r="T242">
            <v>7811</v>
          </cell>
          <cell r="U242">
            <v>7688</v>
          </cell>
          <cell r="V242">
            <v>7252</v>
          </cell>
          <cell r="W242">
            <v>7229</v>
          </cell>
          <cell r="X242">
            <v>7650</v>
          </cell>
          <cell r="Y242">
            <v>7829</v>
          </cell>
          <cell r="Z242">
            <v>7748</v>
          </cell>
          <cell r="AA242">
            <v>7454</v>
          </cell>
          <cell r="AB242">
            <v>7638.9120000000003</v>
          </cell>
        </row>
        <row r="243">
          <cell r="J243" t="str">
            <v>Norwegen</v>
          </cell>
          <cell r="K243" t="str">
            <v>FC_IND_FBT_E</v>
          </cell>
          <cell r="L243">
            <v>2920</v>
          </cell>
          <cell r="M243">
            <v>2743</v>
          </cell>
          <cell r="N243">
            <v>2956</v>
          </cell>
          <cell r="O243">
            <v>2811</v>
          </cell>
          <cell r="P243">
            <v>2811</v>
          </cell>
          <cell r="Q243">
            <v>2800</v>
          </cell>
          <cell r="R243">
            <v>2886</v>
          </cell>
          <cell r="S243">
            <v>2503</v>
          </cell>
          <cell r="T243">
            <v>2716</v>
          </cell>
          <cell r="U243">
            <v>2638</v>
          </cell>
          <cell r="V243">
            <v>2518</v>
          </cell>
          <cell r="W243">
            <v>2596</v>
          </cell>
          <cell r="X243">
            <v>2645</v>
          </cell>
          <cell r="Y243">
            <v>2696</v>
          </cell>
          <cell r="Z243">
            <v>2895</v>
          </cell>
          <cell r="AA243">
            <v>2965</v>
          </cell>
          <cell r="AB243">
            <v>2985.0650000000001</v>
          </cell>
        </row>
        <row r="244">
          <cell r="J244" t="str">
            <v>Norwegen</v>
          </cell>
          <cell r="K244" t="str">
            <v>FC_IND_IS_E</v>
          </cell>
          <cell r="L244">
            <v>6352</v>
          </cell>
          <cell r="M244">
            <v>5927</v>
          </cell>
          <cell r="N244">
            <v>6885</v>
          </cell>
          <cell r="O244">
            <v>5646</v>
          </cell>
          <cell r="P244">
            <v>4257</v>
          </cell>
          <cell r="Q244">
            <v>4964</v>
          </cell>
          <cell r="R244">
            <v>5177</v>
          </cell>
          <cell r="S244">
            <v>3643</v>
          </cell>
          <cell r="T244">
            <v>4678</v>
          </cell>
          <cell r="U244">
            <v>5154</v>
          </cell>
          <cell r="V244">
            <v>5048</v>
          </cell>
          <cell r="W244">
            <v>5022</v>
          </cell>
          <cell r="X244">
            <v>5280</v>
          </cell>
          <cell r="Y244">
            <v>5053</v>
          </cell>
          <cell r="Z244">
            <v>5175</v>
          </cell>
          <cell r="AA244">
            <v>5542</v>
          </cell>
          <cell r="AB244">
            <v>5446.9589999999998</v>
          </cell>
        </row>
        <row r="245">
          <cell r="J245" t="str">
            <v>Norwegen</v>
          </cell>
          <cell r="K245" t="str">
            <v>FC_IND_MAC_E</v>
          </cell>
          <cell r="L245">
            <v>1324</v>
          </cell>
          <cell r="M245">
            <v>1178</v>
          </cell>
          <cell r="N245">
            <v>1208</v>
          </cell>
          <cell r="O245">
            <v>1224</v>
          </cell>
          <cell r="P245">
            <v>1246</v>
          </cell>
          <cell r="Q245">
            <v>1317</v>
          </cell>
          <cell r="R245">
            <v>1317</v>
          </cell>
          <cell r="S245">
            <v>963</v>
          </cell>
          <cell r="T245">
            <v>1171</v>
          </cell>
          <cell r="U245">
            <v>1117</v>
          </cell>
          <cell r="V245">
            <v>1109</v>
          </cell>
          <cell r="W245">
            <v>1164</v>
          </cell>
          <cell r="X245">
            <v>1195</v>
          </cell>
          <cell r="Y245">
            <v>1241</v>
          </cell>
          <cell r="Z245">
            <v>1148</v>
          </cell>
          <cell r="AA245">
            <v>1060</v>
          </cell>
          <cell r="AB245">
            <v>1010.635</v>
          </cell>
        </row>
        <row r="246">
          <cell r="J246" t="str">
            <v>Norwegen</v>
          </cell>
          <cell r="K246" t="str">
            <v>FC_IND_MQ_E</v>
          </cell>
          <cell r="L246">
            <v>450</v>
          </cell>
          <cell r="M246">
            <v>462</v>
          </cell>
          <cell r="N246">
            <v>474</v>
          </cell>
          <cell r="O246">
            <v>455</v>
          </cell>
          <cell r="P246">
            <v>446</v>
          </cell>
          <cell r="Q246">
            <v>466</v>
          </cell>
          <cell r="R246">
            <v>497</v>
          </cell>
          <cell r="S246">
            <v>436</v>
          </cell>
          <cell r="T246">
            <v>558</v>
          </cell>
          <cell r="U246">
            <v>609</v>
          </cell>
          <cell r="V246">
            <v>573</v>
          </cell>
          <cell r="W246">
            <v>584</v>
          </cell>
          <cell r="X246">
            <v>580</v>
          </cell>
          <cell r="Y246">
            <v>532</v>
          </cell>
          <cell r="Z246">
            <v>416</v>
          </cell>
          <cell r="AA246">
            <v>411</v>
          </cell>
          <cell r="AB246">
            <v>399.24900000000002</v>
          </cell>
        </row>
        <row r="247">
          <cell r="J247" t="str">
            <v>Norwegen</v>
          </cell>
          <cell r="K247" t="str">
            <v>FC_IND_NFM_E</v>
          </cell>
          <cell r="L247">
            <v>18809</v>
          </cell>
          <cell r="M247">
            <v>20599</v>
          </cell>
          <cell r="N247">
            <v>22418</v>
          </cell>
          <cell r="O247">
            <v>23757</v>
          </cell>
          <cell r="P247">
            <v>23590</v>
          </cell>
          <cell r="Q247">
            <v>22869</v>
          </cell>
          <cell r="R247">
            <v>22982</v>
          </cell>
          <cell r="S247">
            <v>19115</v>
          </cell>
          <cell r="T247">
            <v>18675</v>
          </cell>
          <cell r="U247">
            <v>18785</v>
          </cell>
          <cell r="V247">
            <v>19029</v>
          </cell>
          <cell r="W247">
            <v>19237</v>
          </cell>
          <cell r="X247">
            <v>19662</v>
          </cell>
          <cell r="Y247">
            <v>20386</v>
          </cell>
          <cell r="Z247">
            <v>20764</v>
          </cell>
          <cell r="AA247">
            <v>20828</v>
          </cell>
          <cell r="AB247">
            <v>21651.188999999998</v>
          </cell>
        </row>
        <row r="248">
          <cell r="J248" t="str">
            <v>Norwegen</v>
          </cell>
          <cell r="K248" t="str">
            <v>FC_IND_NMM_E</v>
          </cell>
          <cell r="L248">
            <v>843</v>
          </cell>
          <cell r="M248">
            <v>834</v>
          </cell>
          <cell r="N248">
            <v>853</v>
          </cell>
          <cell r="O248">
            <v>886</v>
          </cell>
          <cell r="P248">
            <v>928</v>
          </cell>
          <cell r="Q248">
            <v>936</v>
          </cell>
          <cell r="R248">
            <v>980</v>
          </cell>
          <cell r="S248">
            <v>736</v>
          </cell>
          <cell r="T248">
            <v>857</v>
          </cell>
          <cell r="U248">
            <v>871</v>
          </cell>
          <cell r="V248">
            <v>836</v>
          </cell>
          <cell r="W248">
            <v>892</v>
          </cell>
          <cell r="X248">
            <v>913</v>
          </cell>
          <cell r="Y248">
            <v>944</v>
          </cell>
          <cell r="Z248">
            <v>868</v>
          </cell>
          <cell r="AA248">
            <v>938</v>
          </cell>
          <cell r="AB248">
            <v>981.33100000000002</v>
          </cell>
        </row>
        <row r="249">
          <cell r="J249" t="str">
            <v>Norwegen</v>
          </cell>
          <cell r="K249" t="str">
            <v>FC_IND_PPP_E</v>
          </cell>
          <cell r="L249">
            <v>6788</v>
          </cell>
          <cell r="M249">
            <v>6436</v>
          </cell>
          <cell r="N249">
            <v>6714</v>
          </cell>
          <cell r="O249">
            <v>6752</v>
          </cell>
          <cell r="P249">
            <v>6157</v>
          </cell>
          <cell r="Q249">
            <v>6057</v>
          </cell>
          <cell r="R249">
            <v>5694</v>
          </cell>
          <cell r="S249">
            <v>4745</v>
          </cell>
          <cell r="T249">
            <v>5055</v>
          </cell>
          <cell r="U249">
            <v>4539</v>
          </cell>
          <cell r="V249">
            <v>4155</v>
          </cell>
          <cell r="W249">
            <v>3640</v>
          </cell>
          <cell r="X249">
            <v>3541</v>
          </cell>
          <cell r="Y249">
            <v>3487</v>
          </cell>
          <cell r="Z249">
            <v>3825</v>
          </cell>
          <cell r="AA249">
            <v>3908</v>
          </cell>
          <cell r="AB249">
            <v>3866.6179999999999</v>
          </cell>
        </row>
        <row r="250">
          <cell r="J250" t="str">
            <v>Norwegen</v>
          </cell>
          <cell r="K250" t="str">
            <v>FC_IND_TE_E</v>
          </cell>
          <cell r="L250">
            <v>876</v>
          </cell>
          <cell r="M250">
            <v>731</v>
          </cell>
          <cell r="N250">
            <v>717</v>
          </cell>
          <cell r="O250">
            <v>724</v>
          </cell>
          <cell r="P250">
            <v>852</v>
          </cell>
          <cell r="Q250">
            <v>662</v>
          </cell>
          <cell r="R250">
            <v>714</v>
          </cell>
          <cell r="S250">
            <v>499</v>
          </cell>
          <cell r="T250">
            <v>557</v>
          </cell>
          <cell r="U250">
            <v>503</v>
          </cell>
          <cell r="V250">
            <v>498</v>
          </cell>
          <cell r="W250">
            <v>541</v>
          </cell>
          <cell r="X250">
            <v>623</v>
          </cell>
          <cell r="Y250">
            <v>413</v>
          </cell>
          <cell r="Z250">
            <v>433</v>
          </cell>
          <cell r="AA250">
            <v>397</v>
          </cell>
          <cell r="AB250">
            <v>431.99900000000002</v>
          </cell>
        </row>
        <row r="251">
          <cell r="J251" t="str">
            <v>Norwegen</v>
          </cell>
          <cell r="K251" t="str">
            <v>FC_IND_TL_E</v>
          </cell>
          <cell r="L251">
            <v>190</v>
          </cell>
          <cell r="M251">
            <v>189</v>
          </cell>
          <cell r="N251">
            <v>172</v>
          </cell>
          <cell r="O251">
            <v>172</v>
          </cell>
          <cell r="P251">
            <v>172</v>
          </cell>
          <cell r="Q251">
            <v>158</v>
          </cell>
          <cell r="R251">
            <v>139</v>
          </cell>
          <cell r="S251">
            <v>89</v>
          </cell>
          <cell r="T251">
            <v>82</v>
          </cell>
          <cell r="U251">
            <v>88</v>
          </cell>
          <cell r="V251">
            <v>90</v>
          </cell>
          <cell r="W251">
            <v>82</v>
          </cell>
          <cell r="X251">
            <v>78</v>
          </cell>
          <cell r="Y251">
            <v>89</v>
          </cell>
          <cell r="Z251">
            <v>73</v>
          </cell>
          <cell r="AA251">
            <v>69</v>
          </cell>
          <cell r="AB251">
            <v>73.125</v>
          </cell>
        </row>
        <row r="252">
          <cell r="J252" t="str">
            <v>Norwegen</v>
          </cell>
          <cell r="K252" t="str">
            <v>FC_IND_WP_E</v>
          </cell>
          <cell r="L252">
            <v>763</v>
          </cell>
          <cell r="M252">
            <v>689</v>
          </cell>
          <cell r="N252">
            <v>705</v>
          </cell>
          <cell r="O252">
            <v>716</v>
          </cell>
          <cell r="P252">
            <v>711</v>
          </cell>
          <cell r="Q252">
            <v>807</v>
          </cell>
          <cell r="R252">
            <v>741</v>
          </cell>
          <cell r="S252">
            <v>558</v>
          </cell>
          <cell r="T252">
            <v>717</v>
          </cell>
          <cell r="U252">
            <v>640</v>
          </cell>
          <cell r="V252">
            <v>658</v>
          </cell>
          <cell r="W252">
            <v>609</v>
          </cell>
          <cell r="X252">
            <v>629</v>
          </cell>
          <cell r="Y252">
            <v>641</v>
          </cell>
          <cell r="Z252">
            <v>675</v>
          </cell>
          <cell r="AA252">
            <v>615</v>
          </cell>
          <cell r="AB252">
            <v>612.89</v>
          </cell>
        </row>
        <row r="253">
          <cell r="J253" t="str">
            <v>Norwegen</v>
          </cell>
          <cell r="K253" t="str">
            <v>NRG_NSP_E</v>
          </cell>
          <cell r="L253">
            <v>499</v>
          </cell>
          <cell r="M253">
            <v>484</v>
          </cell>
          <cell r="N253">
            <v>494</v>
          </cell>
          <cell r="O253">
            <v>558</v>
          </cell>
          <cell r="P253">
            <v>536</v>
          </cell>
          <cell r="Q253">
            <v>635</v>
          </cell>
          <cell r="R253">
            <v>635</v>
          </cell>
          <cell r="S253">
            <v>410</v>
          </cell>
          <cell r="T253">
            <v>497</v>
          </cell>
          <cell r="U253">
            <v>451</v>
          </cell>
          <cell r="V253">
            <v>486</v>
          </cell>
          <cell r="W253">
            <v>468</v>
          </cell>
          <cell r="X253">
            <v>394</v>
          </cell>
          <cell r="Y253">
            <v>408</v>
          </cell>
          <cell r="Z253">
            <v>396</v>
          </cell>
          <cell r="AA253">
            <v>432</v>
          </cell>
          <cell r="AB253">
            <v>492.14100000000002</v>
          </cell>
        </row>
        <row r="254">
          <cell r="J254" t="str">
            <v>Norwegen Ergebnis</v>
          </cell>
          <cell r="L254">
            <v>47397</v>
          </cell>
          <cell r="M254">
            <v>47763</v>
          </cell>
          <cell r="N254">
            <v>51238</v>
          </cell>
          <cell r="O254">
            <v>52025</v>
          </cell>
          <cell r="P254">
            <v>49896</v>
          </cell>
          <cell r="Q254">
            <v>49658</v>
          </cell>
          <cell r="R254">
            <v>50656</v>
          </cell>
          <cell r="S254">
            <v>41289</v>
          </cell>
          <cell r="T254">
            <v>44524</v>
          </cell>
          <cell r="U254">
            <v>44195</v>
          </cell>
          <cell r="V254">
            <v>43492</v>
          </cell>
          <cell r="W254">
            <v>43348</v>
          </cell>
          <cell r="X254">
            <v>44446</v>
          </cell>
          <cell r="Y254">
            <v>45012</v>
          </cell>
          <cell r="Z254">
            <v>45756</v>
          </cell>
          <cell r="AA254">
            <v>46010</v>
          </cell>
          <cell r="AB254">
            <v>47004.317999999999</v>
          </cell>
        </row>
        <row r="255">
          <cell r="J255" t="str">
            <v>Österreich</v>
          </cell>
          <cell r="K255" t="str">
            <v>FC_IND_CON_E</v>
          </cell>
          <cell r="L255">
            <v>374</v>
          </cell>
          <cell r="M255">
            <v>512</v>
          </cell>
          <cell r="N255">
            <v>646</v>
          </cell>
          <cell r="O255">
            <v>694.75400000000002</v>
          </cell>
          <cell r="P255">
            <v>740.08199999999999</v>
          </cell>
          <cell r="Q255">
            <v>676.85400000000004</v>
          </cell>
          <cell r="R255">
            <v>553.51599999999996</v>
          </cell>
          <cell r="S255">
            <v>686.88699999999994</v>
          </cell>
          <cell r="T255">
            <v>611.49300000000005</v>
          </cell>
          <cell r="U255">
            <v>640.05200000000002</v>
          </cell>
          <cell r="V255">
            <v>640.30499999999995</v>
          </cell>
          <cell r="W255">
            <v>606.10299999999995</v>
          </cell>
          <cell r="X255">
            <v>508.28199999999998</v>
          </cell>
          <cell r="Y255">
            <v>469.78</v>
          </cell>
          <cell r="Z255">
            <v>489.096</v>
          </cell>
          <cell r="AA255">
            <v>565.50800000000004</v>
          </cell>
          <cell r="AB255">
            <v>540.13400000000001</v>
          </cell>
        </row>
        <row r="256">
          <cell r="J256" t="str">
            <v>Österreich</v>
          </cell>
          <cell r="K256" t="str">
            <v>FC_IND_CPC_E</v>
          </cell>
          <cell r="L256">
            <v>3337</v>
          </cell>
          <cell r="M256">
            <v>3360</v>
          </cell>
          <cell r="N256">
            <v>3540</v>
          </cell>
          <cell r="O256">
            <v>3569.8150000000001</v>
          </cell>
          <cell r="P256">
            <v>3687.9569999999999</v>
          </cell>
          <cell r="Q256">
            <v>3865.489</v>
          </cell>
          <cell r="R256">
            <v>3901.0309999999999</v>
          </cell>
          <cell r="S256">
            <v>3944.5259999999998</v>
          </cell>
          <cell r="T256">
            <v>4270.8220000000001</v>
          </cell>
          <cell r="U256">
            <v>4267.4480000000003</v>
          </cell>
          <cell r="V256">
            <v>4368.8029999999999</v>
          </cell>
          <cell r="W256">
            <v>4290.2370000000001</v>
          </cell>
          <cell r="X256">
            <v>4396.5209999999997</v>
          </cell>
          <cell r="Y256">
            <v>4541.8559999999998</v>
          </cell>
          <cell r="Z256">
            <v>4815.6570000000002</v>
          </cell>
          <cell r="AA256">
            <v>4736.1279999999997</v>
          </cell>
          <cell r="AB256">
            <v>4634.7719999999999</v>
          </cell>
        </row>
        <row r="257">
          <cell r="J257" t="str">
            <v>Österreich</v>
          </cell>
          <cell r="K257" t="str">
            <v>FC_IND_FBT_E</v>
          </cell>
          <cell r="L257">
            <v>1290</v>
          </cell>
          <cell r="M257">
            <v>1471</v>
          </cell>
          <cell r="N257">
            <v>1725</v>
          </cell>
          <cell r="O257">
            <v>1760.086</v>
          </cell>
          <cell r="P257">
            <v>1872.864</v>
          </cell>
          <cell r="Q257">
            <v>1841.7260000000001</v>
          </cell>
          <cell r="R257">
            <v>1770.1569999999999</v>
          </cell>
          <cell r="S257">
            <v>1956.5419999999999</v>
          </cell>
          <cell r="T257">
            <v>2069.4940000000001</v>
          </cell>
          <cell r="U257">
            <v>2105.7359999999999</v>
          </cell>
          <cell r="V257">
            <v>2131.509</v>
          </cell>
          <cell r="W257">
            <v>1750.924</v>
          </cell>
          <cell r="X257">
            <v>2074.4540000000002</v>
          </cell>
          <cell r="Y257">
            <v>1910.6610000000001</v>
          </cell>
          <cell r="Z257">
            <v>1988.328</v>
          </cell>
          <cell r="AA257">
            <v>2006.9169999999999</v>
          </cell>
          <cell r="AB257">
            <v>2068.098</v>
          </cell>
        </row>
        <row r="258">
          <cell r="J258" t="str">
            <v>Österreich</v>
          </cell>
          <cell r="K258" t="str">
            <v>FC_IND_IS_E</v>
          </cell>
          <cell r="L258">
            <v>2745</v>
          </cell>
          <cell r="M258">
            <v>2680</v>
          </cell>
          <cell r="N258">
            <v>3074</v>
          </cell>
          <cell r="O258">
            <v>2026.2270000000001</v>
          </cell>
          <cell r="P258">
            <v>2093.5439999999999</v>
          </cell>
          <cell r="Q258">
            <v>2250.4299999999998</v>
          </cell>
          <cell r="R258">
            <v>2030.749</v>
          </cell>
          <cell r="S258">
            <v>2004.038</v>
          </cell>
          <cell r="T258">
            <v>2284.3890000000001</v>
          </cell>
          <cell r="U258">
            <v>2340.0650000000001</v>
          </cell>
          <cell r="V258">
            <v>2386.0169999999998</v>
          </cell>
          <cell r="W258">
            <v>2429.3719999999998</v>
          </cell>
          <cell r="X258">
            <v>2370.0659999999998</v>
          </cell>
          <cell r="Y258">
            <v>2592.491</v>
          </cell>
          <cell r="Z258">
            <v>2597.5940000000001</v>
          </cell>
          <cell r="AA258">
            <v>2579.9009999999998</v>
          </cell>
          <cell r="AB258">
            <v>2500.17</v>
          </cell>
        </row>
        <row r="259">
          <cell r="J259" t="str">
            <v>Österreich</v>
          </cell>
          <cell r="K259" t="str">
            <v>FC_IND_MAC_E</v>
          </cell>
          <cell r="L259">
            <v>2312</v>
          </cell>
          <cell r="M259">
            <v>2402</v>
          </cell>
          <cell r="N259">
            <v>2800</v>
          </cell>
          <cell r="O259">
            <v>2934.3069999999998</v>
          </cell>
          <cell r="P259">
            <v>3134.5120000000002</v>
          </cell>
          <cell r="Q259">
            <v>3272.09</v>
          </cell>
          <cell r="R259">
            <v>3298.7080000000001</v>
          </cell>
          <cell r="S259">
            <v>3228.45</v>
          </cell>
          <cell r="T259">
            <v>3556.623</v>
          </cell>
          <cell r="U259">
            <v>3750.3359999999998</v>
          </cell>
          <cell r="V259">
            <v>3807.33</v>
          </cell>
          <cell r="W259">
            <v>3419.3009999999999</v>
          </cell>
          <cell r="X259">
            <v>3315.3969999999999</v>
          </cell>
          <cell r="Y259">
            <v>3497.8240000000001</v>
          </cell>
          <cell r="Z259">
            <v>3723.7170000000001</v>
          </cell>
          <cell r="AA259">
            <v>3686.375</v>
          </cell>
          <cell r="AB259">
            <v>4129.4470000000001</v>
          </cell>
        </row>
        <row r="260">
          <cell r="J260" t="str">
            <v>Österreich</v>
          </cell>
          <cell r="K260" t="str">
            <v>FC_IND_MQ_E</v>
          </cell>
          <cell r="L260">
            <v>646</v>
          </cell>
          <cell r="M260">
            <v>671</v>
          </cell>
          <cell r="N260">
            <v>683</v>
          </cell>
          <cell r="O260">
            <v>667.33900000000006</v>
          </cell>
          <cell r="P260">
            <v>744.36900000000003</v>
          </cell>
          <cell r="Q260">
            <v>771.65599999999995</v>
          </cell>
          <cell r="R260">
            <v>764.95</v>
          </cell>
          <cell r="S260">
            <v>898.20500000000004</v>
          </cell>
          <cell r="T260">
            <v>1161.471</v>
          </cell>
          <cell r="U260">
            <v>1146.8630000000001</v>
          </cell>
          <cell r="V260">
            <v>1080.93</v>
          </cell>
          <cell r="W260">
            <v>1827.1659999999999</v>
          </cell>
          <cell r="X260">
            <v>1951.3230000000001</v>
          </cell>
          <cell r="Y260">
            <v>1780.028</v>
          </cell>
          <cell r="Z260">
            <v>1790.2049999999999</v>
          </cell>
          <cell r="AA260">
            <v>1984.0050000000001</v>
          </cell>
          <cell r="AB260">
            <v>1986.646</v>
          </cell>
        </row>
        <row r="261">
          <cell r="J261" t="str">
            <v>Österreich</v>
          </cell>
          <cell r="K261" t="str">
            <v>FC_IND_NFM_E</v>
          </cell>
          <cell r="L261">
            <v>662</v>
          </cell>
          <cell r="M261">
            <v>704</v>
          </cell>
          <cell r="N261">
            <v>776</v>
          </cell>
          <cell r="O261">
            <v>798.08500000000004</v>
          </cell>
          <cell r="P261">
            <v>829.12199999999996</v>
          </cell>
          <cell r="Q261">
            <v>882.66300000000001</v>
          </cell>
          <cell r="R261">
            <v>860.91899999999998</v>
          </cell>
          <cell r="S261">
            <v>782.13900000000001</v>
          </cell>
          <cell r="T261">
            <v>852.12300000000005</v>
          </cell>
          <cell r="U261">
            <v>966.35599999999999</v>
          </cell>
          <cell r="V261">
            <v>986.80399999999997</v>
          </cell>
          <cell r="W261">
            <v>952.995</v>
          </cell>
          <cell r="X261">
            <v>992.66</v>
          </cell>
          <cell r="Y261">
            <v>962.60500000000002</v>
          </cell>
          <cell r="Z261">
            <v>1034.4570000000001</v>
          </cell>
          <cell r="AA261">
            <v>1045.556</v>
          </cell>
          <cell r="AB261">
            <v>1060.201</v>
          </cell>
        </row>
        <row r="262">
          <cell r="J262" t="str">
            <v>Österreich</v>
          </cell>
          <cell r="K262" t="str">
            <v>FC_IND_NMM_E</v>
          </cell>
          <cell r="L262">
            <v>2032</v>
          </cell>
          <cell r="M262">
            <v>1963</v>
          </cell>
          <cell r="N262">
            <v>1866</v>
          </cell>
          <cell r="O262">
            <v>1949.5229999999999</v>
          </cell>
          <cell r="P262">
            <v>1978.2149999999999</v>
          </cell>
          <cell r="Q262">
            <v>2002.26</v>
          </cell>
          <cell r="R262">
            <v>2044.877</v>
          </cell>
          <cell r="S262">
            <v>1804.913</v>
          </cell>
          <cell r="T262">
            <v>1875.663</v>
          </cell>
          <cell r="U262">
            <v>1845.99</v>
          </cell>
          <cell r="V262">
            <v>1839.5830000000001</v>
          </cell>
          <cell r="W262">
            <v>2618.6390000000001</v>
          </cell>
          <cell r="X262">
            <v>2418.63</v>
          </cell>
          <cell r="Y262">
            <v>2491.5300000000002</v>
          </cell>
          <cell r="Z262">
            <v>2404.7860000000001</v>
          </cell>
          <cell r="AA262">
            <v>2394.4430000000002</v>
          </cell>
          <cell r="AB262">
            <v>2453.116</v>
          </cell>
        </row>
        <row r="263">
          <cell r="J263" t="str">
            <v>Österreich</v>
          </cell>
          <cell r="K263" t="str">
            <v>FC_IND_PPP_E</v>
          </cell>
          <cell r="L263">
            <v>4759</v>
          </cell>
          <cell r="M263">
            <v>4547</v>
          </cell>
          <cell r="N263">
            <v>4884</v>
          </cell>
          <cell r="O263">
            <v>4935.3760000000002</v>
          </cell>
          <cell r="P263">
            <v>4944.9560000000001</v>
          </cell>
          <cell r="Q263">
            <v>5007.0200000000004</v>
          </cell>
          <cell r="R263">
            <v>4803.192</v>
          </cell>
          <cell r="S263">
            <v>4365.0349999999999</v>
          </cell>
          <cell r="T263">
            <v>4709.8509999999997</v>
          </cell>
          <cell r="U263">
            <v>4658.2070000000003</v>
          </cell>
          <cell r="V263">
            <v>4773.38</v>
          </cell>
          <cell r="W263">
            <v>4902.0460000000003</v>
          </cell>
          <cell r="X263">
            <v>4786.1229999999996</v>
          </cell>
          <cell r="Y263">
            <v>4808.9889999999996</v>
          </cell>
          <cell r="Z263">
            <v>5018.6049999999996</v>
          </cell>
          <cell r="AA263">
            <v>4760.924</v>
          </cell>
          <cell r="AB263">
            <v>4827.9859999999999</v>
          </cell>
        </row>
        <row r="264">
          <cell r="J264" t="str">
            <v>Österreich</v>
          </cell>
          <cell r="K264" t="str">
            <v>FC_IND_TE_E</v>
          </cell>
          <cell r="L264">
            <v>701</v>
          </cell>
          <cell r="M264">
            <v>758</v>
          </cell>
          <cell r="N264">
            <v>916</v>
          </cell>
          <cell r="O264">
            <v>952.88499999999999</v>
          </cell>
          <cell r="P264">
            <v>955.82299999999998</v>
          </cell>
          <cell r="Q264">
            <v>928.96299999999997</v>
          </cell>
          <cell r="R264">
            <v>872.94899999999996</v>
          </cell>
          <cell r="S264">
            <v>719.13699999999994</v>
          </cell>
          <cell r="T264">
            <v>846.52099999999996</v>
          </cell>
          <cell r="U264">
            <v>961.42200000000003</v>
          </cell>
          <cell r="V264">
            <v>904.38199999999995</v>
          </cell>
          <cell r="W264">
            <v>771.04899999999998</v>
          </cell>
          <cell r="X264">
            <v>837.66300000000001</v>
          </cell>
          <cell r="Y264">
            <v>828.71900000000005</v>
          </cell>
          <cell r="Z264">
            <v>886.42700000000002</v>
          </cell>
          <cell r="AA264">
            <v>968.99900000000002</v>
          </cell>
          <cell r="AB264">
            <v>960.976</v>
          </cell>
        </row>
        <row r="265">
          <cell r="J265" t="str">
            <v>Österreich</v>
          </cell>
          <cell r="K265" t="str">
            <v>FC_IND_TL_E</v>
          </cell>
          <cell r="L265">
            <v>599</v>
          </cell>
          <cell r="M265">
            <v>626</v>
          </cell>
          <cell r="N265">
            <v>640</v>
          </cell>
          <cell r="O265">
            <v>610.58100000000002</v>
          </cell>
          <cell r="P265">
            <v>591.79100000000005</v>
          </cell>
          <cell r="Q265">
            <v>567.97299999999996</v>
          </cell>
          <cell r="R265">
            <v>520.30600000000004</v>
          </cell>
          <cell r="S265">
            <v>442.23099999999999</v>
          </cell>
          <cell r="T265">
            <v>436.81299999999999</v>
          </cell>
          <cell r="U265">
            <v>448.67899999999997</v>
          </cell>
          <cell r="V265">
            <v>443.488</v>
          </cell>
          <cell r="W265">
            <v>508.089</v>
          </cell>
          <cell r="X265">
            <v>437.17899999999997</v>
          </cell>
          <cell r="Y265">
            <v>401.262</v>
          </cell>
          <cell r="Z265">
            <v>372.69799999999998</v>
          </cell>
          <cell r="AA265">
            <v>347.94099999999997</v>
          </cell>
          <cell r="AB265">
            <v>314.464</v>
          </cell>
        </row>
        <row r="266">
          <cell r="J266" t="str">
            <v>Österreich</v>
          </cell>
          <cell r="K266" t="str">
            <v>FC_IND_WP_E</v>
          </cell>
          <cell r="L266">
            <v>1047</v>
          </cell>
          <cell r="M266">
            <v>1226</v>
          </cell>
          <cell r="N266">
            <v>1320</v>
          </cell>
          <cell r="O266">
            <v>1616.864</v>
          </cell>
          <cell r="P266">
            <v>1819.5920000000001</v>
          </cell>
          <cell r="Q266">
            <v>1931.2950000000001</v>
          </cell>
          <cell r="R266">
            <v>1793.133</v>
          </cell>
          <cell r="S266">
            <v>1616.51</v>
          </cell>
          <cell r="T266">
            <v>1682.4549999999999</v>
          </cell>
          <cell r="U266">
            <v>1739.1379999999999</v>
          </cell>
          <cell r="V266">
            <v>1804.5319999999999</v>
          </cell>
          <cell r="W266">
            <v>1924.998</v>
          </cell>
          <cell r="X266">
            <v>1796.5609999999999</v>
          </cell>
          <cell r="Y266">
            <v>1802.2139999999999</v>
          </cell>
          <cell r="Z266">
            <v>1813.21</v>
          </cell>
          <cell r="AA266">
            <v>1856.8050000000001</v>
          </cell>
          <cell r="AB266">
            <v>1821.5719999999999</v>
          </cell>
        </row>
        <row r="267">
          <cell r="J267" t="str">
            <v>Österreich</v>
          </cell>
          <cell r="K267" t="str">
            <v>NRG_NSP_E</v>
          </cell>
          <cell r="L267">
            <v>1140</v>
          </cell>
          <cell r="M267">
            <v>1424</v>
          </cell>
          <cell r="N267">
            <v>1713</v>
          </cell>
          <cell r="O267">
            <v>1637.835</v>
          </cell>
          <cell r="P267">
            <v>1677.0640000000001</v>
          </cell>
          <cell r="Q267">
            <v>1772.54</v>
          </cell>
          <cell r="R267">
            <v>1672.6759999999999</v>
          </cell>
          <cell r="S267">
            <v>1543.934</v>
          </cell>
          <cell r="T267">
            <v>1629.7639999999999</v>
          </cell>
          <cell r="U267">
            <v>1691.5409999999999</v>
          </cell>
          <cell r="V267">
            <v>1667.7349999999999</v>
          </cell>
          <cell r="W267">
            <v>1262.443</v>
          </cell>
          <cell r="X267">
            <v>1183.6780000000001</v>
          </cell>
          <cell r="Y267">
            <v>1265.9000000000001</v>
          </cell>
          <cell r="Z267">
            <v>1290.8789999999999</v>
          </cell>
          <cell r="AA267">
            <v>1314.5160000000001</v>
          </cell>
          <cell r="AB267">
            <v>1372.5029999999999</v>
          </cell>
        </row>
        <row r="268">
          <cell r="J268" t="str">
            <v>Österreich Ergebnis</v>
          </cell>
          <cell r="L268">
            <v>21644</v>
          </cell>
          <cell r="M268">
            <v>22344</v>
          </cell>
          <cell r="N268">
            <v>24583</v>
          </cell>
          <cell r="O268">
            <v>24153.677</v>
          </cell>
          <cell r="P268">
            <v>25069.891</v>
          </cell>
          <cell r="Q268">
            <v>25770.959000000003</v>
          </cell>
          <cell r="R268">
            <v>24887.163000000004</v>
          </cell>
          <cell r="S268">
            <v>23992.546999999999</v>
          </cell>
          <cell r="T268">
            <v>25987.481999999993</v>
          </cell>
          <cell r="U268">
            <v>26561.832999999999</v>
          </cell>
          <cell r="V268">
            <v>26834.798000000003</v>
          </cell>
          <cell r="W268">
            <v>27263.362000000001</v>
          </cell>
          <cell r="X268">
            <v>27068.537000000004</v>
          </cell>
          <cell r="Y268">
            <v>27353.859000000004</v>
          </cell>
          <cell r="Z268">
            <v>28225.659</v>
          </cell>
          <cell r="AA268">
            <v>28248.017999999996</v>
          </cell>
          <cell r="AB268">
            <v>28670.085000000003</v>
          </cell>
        </row>
        <row r="269">
          <cell r="J269" t="str">
            <v>Polen</v>
          </cell>
          <cell r="K269" t="str">
            <v>FC_IND_CON_E</v>
          </cell>
          <cell r="L269">
            <v>649</v>
          </cell>
          <cell r="M269">
            <v>666</v>
          </cell>
          <cell r="N269">
            <v>509</v>
          </cell>
          <cell r="O269">
            <v>522</v>
          </cell>
          <cell r="P269">
            <v>571</v>
          </cell>
          <cell r="Q269">
            <v>780</v>
          </cell>
          <cell r="R269">
            <v>674</v>
          </cell>
          <cell r="S269">
            <v>746</v>
          </cell>
          <cell r="T269">
            <v>770</v>
          </cell>
          <cell r="U269">
            <v>796</v>
          </cell>
          <cell r="V269">
            <v>809</v>
          </cell>
          <cell r="W269">
            <v>784</v>
          </cell>
          <cell r="X269">
            <v>754</v>
          </cell>
          <cell r="Y269">
            <v>825</v>
          </cell>
          <cell r="Z269">
            <v>860</v>
          </cell>
          <cell r="AA269">
            <v>903</v>
          </cell>
          <cell r="AB269">
            <v>984.80499999999995</v>
          </cell>
        </row>
        <row r="270">
          <cell r="J270" t="str">
            <v>Polen</v>
          </cell>
          <cell r="K270" t="str">
            <v>FC_IND_CPC_E</v>
          </cell>
          <cell r="L270">
            <v>7473</v>
          </cell>
          <cell r="M270">
            <v>8089</v>
          </cell>
          <cell r="N270">
            <v>8212</v>
          </cell>
          <cell r="O270">
            <v>7905</v>
          </cell>
          <cell r="P270">
            <v>8424</v>
          </cell>
          <cell r="Q270">
            <v>8442</v>
          </cell>
          <cell r="R270">
            <v>8033</v>
          </cell>
          <cell r="S270">
            <v>7630</v>
          </cell>
          <cell r="T270">
            <v>7181</v>
          </cell>
          <cell r="U270">
            <v>7785</v>
          </cell>
          <cell r="V270">
            <v>8133</v>
          </cell>
          <cell r="W270">
            <v>8312</v>
          </cell>
          <cell r="X270">
            <v>8159</v>
          </cell>
          <cell r="Y270">
            <v>8366</v>
          </cell>
          <cell r="Z270">
            <v>8303</v>
          </cell>
          <cell r="AA270">
            <v>8733.7189999999991</v>
          </cell>
          <cell r="AB270">
            <v>8867.232</v>
          </cell>
        </row>
        <row r="271">
          <cell r="J271" t="str">
            <v>Polen</v>
          </cell>
          <cell r="K271" t="str">
            <v>FC_IND_FBT_E</v>
          </cell>
          <cell r="L271">
            <v>3980</v>
          </cell>
          <cell r="M271">
            <v>4259</v>
          </cell>
          <cell r="N271">
            <v>4319</v>
          </cell>
          <cell r="O271">
            <v>4442</v>
          </cell>
          <cell r="P271">
            <v>4493</v>
          </cell>
          <cell r="Q271">
            <v>5073</v>
          </cell>
          <cell r="R271">
            <v>5061</v>
          </cell>
          <cell r="S271">
            <v>4947</v>
          </cell>
          <cell r="T271">
            <v>5087</v>
          </cell>
          <cell r="U271">
            <v>5099</v>
          </cell>
          <cell r="V271">
            <v>5410</v>
          </cell>
          <cell r="W271">
            <v>5634</v>
          </cell>
          <cell r="X271">
            <v>5744</v>
          </cell>
          <cell r="Y271">
            <v>6240</v>
          </cell>
          <cell r="Z271">
            <v>6517</v>
          </cell>
          <cell r="AA271">
            <v>6758.7790000000005</v>
          </cell>
          <cell r="AB271">
            <v>7358.4530000000004</v>
          </cell>
        </row>
        <row r="272">
          <cell r="J272" t="str">
            <v>Polen</v>
          </cell>
          <cell r="K272" t="str">
            <v>FC_IND_IS_E</v>
          </cell>
          <cell r="L272">
            <v>5446</v>
          </cell>
          <cell r="M272">
            <v>6148</v>
          </cell>
          <cell r="N272">
            <v>7204</v>
          </cell>
          <cell r="O272">
            <v>5921</v>
          </cell>
          <cell r="P272">
            <v>6262</v>
          </cell>
          <cell r="Q272">
            <v>7012</v>
          </cell>
          <cell r="R272">
            <v>6733</v>
          </cell>
          <cell r="S272">
            <v>4995</v>
          </cell>
          <cell r="T272">
            <v>5888</v>
          </cell>
          <cell r="U272">
            <v>6323</v>
          </cell>
          <cell r="V272">
            <v>6323</v>
          </cell>
          <cell r="W272">
            <v>6085</v>
          </cell>
          <cell r="X272">
            <v>6015</v>
          </cell>
          <cell r="Y272">
            <v>6236</v>
          </cell>
          <cell r="Z272">
            <v>6149</v>
          </cell>
          <cell r="AA272">
            <v>6808.4459999999999</v>
          </cell>
          <cell r="AB272">
            <v>6827.1440000000002</v>
          </cell>
        </row>
        <row r="273">
          <cell r="J273" t="str">
            <v>Polen</v>
          </cell>
          <cell r="K273" t="str">
            <v>FC_IND_MAC_E</v>
          </cell>
          <cell r="L273">
            <v>3354</v>
          </cell>
          <cell r="M273">
            <v>3384</v>
          </cell>
          <cell r="N273">
            <v>3370</v>
          </cell>
          <cell r="O273">
            <v>3533</v>
          </cell>
          <cell r="P273">
            <v>3755</v>
          </cell>
          <cell r="Q273">
            <v>3992</v>
          </cell>
          <cell r="R273">
            <v>3847</v>
          </cell>
          <cell r="S273">
            <v>3255</v>
          </cell>
          <cell r="T273">
            <v>3630</v>
          </cell>
          <cell r="U273">
            <v>3974</v>
          </cell>
          <cell r="V273">
            <v>3918</v>
          </cell>
          <cell r="W273">
            <v>4251</v>
          </cell>
          <cell r="X273">
            <v>4397</v>
          </cell>
          <cell r="Y273">
            <v>4543</v>
          </cell>
          <cell r="Z273">
            <v>4581</v>
          </cell>
          <cell r="AA273">
            <v>4804.0309999999999</v>
          </cell>
          <cell r="AB273">
            <v>5125.9539999999997</v>
          </cell>
        </row>
        <row r="274">
          <cell r="J274" t="str">
            <v>Polen</v>
          </cell>
          <cell r="K274" t="str">
            <v>FC_IND_MQ_E</v>
          </cell>
          <cell r="L274">
            <v>1299</v>
          </cell>
          <cell r="M274">
            <v>1290</v>
          </cell>
          <cell r="N274">
            <v>1329</v>
          </cell>
          <cell r="O274">
            <v>1313</v>
          </cell>
          <cell r="P274">
            <v>1383</v>
          </cell>
          <cell r="Q274">
            <v>1439</v>
          </cell>
          <cell r="R274">
            <v>1421</v>
          </cell>
          <cell r="S274">
            <v>1389</v>
          </cell>
          <cell r="T274">
            <v>2149</v>
          </cell>
          <cell r="U274">
            <v>2224</v>
          </cell>
          <cell r="V274">
            <v>2191</v>
          </cell>
          <cell r="W274">
            <v>2437</v>
          </cell>
          <cell r="X274">
            <v>2387</v>
          </cell>
          <cell r="Y274">
            <v>2612</v>
          </cell>
          <cell r="Z274">
            <v>2704</v>
          </cell>
          <cell r="AA274">
            <v>2763.002</v>
          </cell>
          <cell r="AB274">
            <v>2817.4879999999998</v>
          </cell>
        </row>
        <row r="275">
          <cell r="J275" t="str">
            <v>Polen</v>
          </cell>
          <cell r="K275" t="str">
            <v>FC_IND_NFM_E</v>
          </cell>
          <cell r="L275">
            <v>3523</v>
          </cell>
          <cell r="M275">
            <v>3511</v>
          </cell>
          <cell r="N275">
            <v>3559</v>
          </cell>
          <cell r="O275">
            <v>3483</v>
          </cell>
          <cell r="P275">
            <v>3565</v>
          </cell>
          <cell r="Q275">
            <v>3526</v>
          </cell>
          <cell r="R275">
            <v>2962</v>
          </cell>
          <cell r="S275">
            <v>2316</v>
          </cell>
          <cell r="T275">
            <v>1713</v>
          </cell>
          <cell r="U275">
            <v>1944</v>
          </cell>
          <cell r="V275">
            <v>1973</v>
          </cell>
          <cell r="W275">
            <v>1972</v>
          </cell>
          <cell r="X275">
            <v>2088</v>
          </cell>
          <cell r="Y275">
            <v>2115</v>
          </cell>
          <cell r="Z275">
            <v>2145</v>
          </cell>
          <cell r="AA275">
            <v>2339.7489999999998</v>
          </cell>
          <cell r="AB275">
            <v>2389.3789999999999</v>
          </cell>
        </row>
        <row r="276">
          <cell r="J276" t="str">
            <v>Polen</v>
          </cell>
          <cell r="K276" t="str">
            <v>FC_IND_NMM_E</v>
          </cell>
          <cell r="L276">
            <v>3047</v>
          </cell>
          <cell r="M276">
            <v>3148</v>
          </cell>
          <cell r="N276">
            <v>3450</v>
          </cell>
          <cell r="O276">
            <v>3480</v>
          </cell>
          <cell r="P276">
            <v>3698</v>
          </cell>
          <cell r="Q276">
            <v>4195</v>
          </cell>
          <cell r="R276">
            <v>4087</v>
          </cell>
          <cell r="S276">
            <v>4162</v>
          </cell>
          <cell r="T276">
            <v>4387</v>
          </cell>
          <cell r="U276">
            <v>4844</v>
          </cell>
          <cell r="V276">
            <v>4539</v>
          </cell>
          <cell r="W276">
            <v>4399</v>
          </cell>
          <cell r="X276">
            <v>4509</v>
          </cell>
          <cell r="Y276">
            <v>4681</v>
          </cell>
          <cell r="Z276">
            <v>5164</v>
          </cell>
          <cell r="AA276">
            <v>5483.42</v>
          </cell>
          <cell r="AB276">
            <v>5699.4769999999999</v>
          </cell>
        </row>
        <row r="277">
          <cell r="J277" t="str">
            <v>Polen</v>
          </cell>
          <cell r="K277" t="str">
            <v>FC_IND_PPP_E</v>
          </cell>
          <cell r="L277">
            <v>2773</v>
          </cell>
          <cell r="M277">
            <v>3004</v>
          </cell>
          <cell r="N277">
            <v>2950</v>
          </cell>
          <cell r="O277">
            <v>3119</v>
          </cell>
          <cell r="P277">
            <v>3172</v>
          </cell>
          <cell r="Q277">
            <v>3271</v>
          </cell>
          <cell r="R277">
            <v>3194</v>
          </cell>
          <cell r="S277">
            <v>3418</v>
          </cell>
          <cell r="T277">
            <v>3668</v>
          </cell>
          <cell r="U277">
            <v>3531</v>
          </cell>
          <cell r="V277">
            <v>3796</v>
          </cell>
          <cell r="W277">
            <v>4288</v>
          </cell>
          <cell r="X277">
            <v>4228</v>
          </cell>
          <cell r="Y277">
            <v>4249</v>
          </cell>
          <cell r="Z277">
            <v>4266</v>
          </cell>
          <cell r="AA277">
            <v>4665.4709999999995</v>
          </cell>
          <cell r="AB277">
            <v>4648.6189999999997</v>
          </cell>
        </row>
        <row r="278">
          <cell r="J278" t="str">
            <v>Polen</v>
          </cell>
          <cell r="K278" t="str">
            <v>FC_IND_TE_E</v>
          </cell>
          <cell r="L278">
            <v>1351</v>
          </cell>
          <cell r="M278">
            <v>1561</v>
          </cell>
          <cell r="N278">
            <v>1745</v>
          </cell>
          <cell r="O278">
            <v>1938</v>
          </cell>
          <cell r="P278">
            <v>2052</v>
          </cell>
          <cell r="Q278">
            <v>2314</v>
          </cell>
          <cell r="R278">
            <v>2394</v>
          </cell>
          <cell r="S278">
            <v>1662</v>
          </cell>
          <cell r="T278">
            <v>1746</v>
          </cell>
          <cell r="U278">
            <v>1926</v>
          </cell>
          <cell r="V278">
            <v>2014</v>
          </cell>
          <cell r="W278">
            <v>2533</v>
          </cell>
          <cell r="X278">
            <v>2537</v>
          </cell>
          <cell r="Y278">
            <v>2562</v>
          </cell>
          <cell r="Z278">
            <v>2712</v>
          </cell>
          <cell r="AA278">
            <v>2928.1669999999999</v>
          </cell>
          <cell r="AB278">
            <v>3061.085</v>
          </cell>
        </row>
        <row r="279">
          <cell r="J279" t="str">
            <v>Polen</v>
          </cell>
          <cell r="K279" t="str">
            <v>FC_IND_TL_E</v>
          </cell>
          <cell r="L279">
            <v>1161</v>
          </cell>
          <cell r="M279">
            <v>1137</v>
          </cell>
          <cell r="N279">
            <v>1178</v>
          </cell>
          <cell r="O279">
            <v>1026</v>
          </cell>
          <cell r="P279">
            <v>907</v>
          </cell>
          <cell r="Q279">
            <v>918</v>
          </cell>
          <cell r="R279">
            <v>782</v>
          </cell>
          <cell r="S279">
            <v>573</v>
          </cell>
          <cell r="T279">
            <v>567</v>
          </cell>
          <cell r="U279">
            <v>512</v>
          </cell>
          <cell r="V279">
            <v>491</v>
          </cell>
          <cell r="W279">
            <v>534</v>
          </cell>
          <cell r="X279">
            <v>540</v>
          </cell>
          <cell r="Y279">
            <v>570</v>
          </cell>
          <cell r="Z279">
            <v>609</v>
          </cell>
          <cell r="AA279">
            <v>606.24400000000003</v>
          </cell>
          <cell r="AB279">
            <v>824.81500000000005</v>
          </cell>
        </row>
        <row r="280">
          <cell r="J280" t="str">
            <v>Polen</v>
          </cell>
          <cell r="K280" t="str">
            <v>FC_IND_WP_E</v>
          </cell>
          <cell r="L280">
            <v>1538</v>
          </cell>
          <cell r="M280">
            <v>1228</v>
          </cell>
          <cell r="N280">
            <v>1608</v>
          </cell>
          <cell r="O280">
            <v>1584</v>
          </cell>
          <cell r="P280">
            <v>1398</v>
          </cell>
          <cell r="Q280">
            <v>1537</v>
          </cell>
          <cell r="R280">
            <v>1824</v>
          </cell>
          <cell r="S280">
            <v>1815</v>
          </cell>
          <cell r="T280">
            <v>1855</v>
          </cell>
          <cell r="U280">
            <v>1849</v>
          </cell>
          <cell r="V280">
            <v>1886</v>
          </cell>
          <cell r="W280">
            <v>1988</v>
          </cell>
          <cell r="X280">
            <v>1967</v>
          </cell>
          <cell r="Y280">
            <v>2086</v>
          </cell>
          <cell r="Z280">
            <v>2421</v>
          </cell>
          <cell r="AA280">
            <v>2400.4169999999999</v>
          </cell>
          <cell r="AB280">
            <v>2518.636</v>
          </cell>
        </row>
        <row r="281">
          <cell r="J281" t="str">
            <v>Polen</v>
          </cell>
          <cell r="K281" t="str">
            <v>NRG_NSP_E</v>
          </cell>
          <cell r="L281">
            <v>2003</v>
          </cell>
          <cell r="M281">
            <v>2278</v>
          </cell>
          <cell r="N281">
            <v>2519</v>
          </cell>
          <cell r="O281">
            <v>2640</v>
          </cell>
          <cell r="P281">
            <v>2702</v>
          </cell>
          <cell r="Q281">
            <v>2850</v>
          </cell>
          <cell r="R281">
            <v>2800</v>
          </cell>
          <cell r="S281">
            <v>2481</v>
          </cell>
          <cell r="T281">
            <v>2811</v>
          </cell>
          <cell r="U281">
            <v>3325</v>
          </cell>
          <cell r="V281">
            <v>3231</v>
          </cell>
          <cell r="W281">
            <v>4073</v>
          </cell>
          <cell r="X281">
            <v>4260</v>
          </cell>
          <cell r="Y281">
            <v>4397</v>
          </cell>
          <cell r="Z281">
            <v>4779</v>
          </cell>
          <cell r="AA281">
            <v>5348.7479999999996</v>
          </cell>
          <cell r="AB281">
            <v>5301.0079999999998</v>
          </cell>
        </row>
        <row r="282">
          <cell r="J282" t="str">
            <v>Polen Ergebnis</v>
          </cell>
          <cell r="L282">
            <v>37597</v>
          </cell>
          <cell r="M282">
            <v>39703</v>
          </cell>
          <cell r="N282">
            <v>41952</v>
          </cell>
          <cell r="O282">
            <v>40906</v>
          </cell>
          <cell r="P282">
            <v>42382</v>
          </cell>
          <cell r="Q282">
            <v>45349</v>
          </cell>
          <cell r="R282">
            <v>43812</v>
          </cell>
          <cell r="S282">
            <v>39389</v>
          </cell>
          <cell r="T282">
            <v>41452</v>
          </cell>
          <cell r="U282">
            <v>44132</v>
          </cell>
          <cell r="V282">
            <v>44714</v>
          </cell>
          <cell r="W282">
            <v>47290</v>
          </cell>
          <cell r="X282">
            <v>47585</v>
          </cell>
          <cell r="Y282">
            <v>49482</v>
          </cell>
          <cell r="Z282">
            <v>51210</v>
          </cell>
          <cell r="AA282">
            <v>54543.192999999992</v>
          </cell>
          <cell r="AB282">
            <v>56424.095000000001</v>
          </cell>
        </row>
        <row r="283">
          <cell r="J283" t="str">
            <v>Portugal</v>
          </cell>
          <cell r="K283" t="str">
            <v>FC_IND_CON_E</v>
          </cell>
          <cell r="L283">
            <v>672</v>
          </cell>
          <cell r="M283">
            <v>680</v>
          </cell>
          <cell r="N283">
            <v>689</v>
          </cell>
          <cell r="O283">
            <v>651</v>
          </cell>
          <cell r="P283">
            <v>688</v>
          </cell>
          <cell r="Q283">
            <v>636</v>
          </cell>
          <cell r="R283">
            <v>622</v>
          </cell>
          <cell r="S283">
            <v>647</v>
          </cell>
          <cell r="T283">
            <v>610</v>
          </cell>
          <cell r="U283">
            <v>564</v>
          </cell>
          <cell r="V283">
            <v>462</v>
          </cell>
          <cell r="W283">
            <v>360</v>
          </cell>
          <cell r="X283">
            <v>325</v>
          </cell>
          <cell r="Y283">
            <v>314</v>
          </cell>
          <cell r="Z283">
            <v>559.40200000000004</v>
          </cell>
          <cell r="AA283">
            <v>584.654</v>
          </cell>
          <cell r="AB283">
            <v>511.70699999999999</v>
          </cell>
        </row>
        <row r="284">
          <cell r="J284" t="str">
            <v>Portugal</v>
          </cell>
          <cell r="K284" t="str">
            <v>FC_IND_CPC_E</v>
          </cell>
          <cell r="L284">
            <v>2331</v>
          </cell>
          <cell r="M284">
            <v>2480</v>
          </cell>
          <cell r="N284">
            <v>2555</v>
          </cell>
          <cell r="O284">
            <v>2561</v>
          </cell>
          <cell r="P284">
            <v>2637</v>
          </cell>
          <cell r="Q284">
            <v>2679</v>
          </cell>
          <cell r="R284">
            <v>2509</v>
          </cell>
          <cell r="S284">
            <v>2172</v>
          </cell>
          <cell r="T284">
            <v>2491</v>
          </cell>
          <cell r="U284">
            <v>2401</v>
          </cell>
          <cell r="V284">
            <v>2294</v>
          </cell>
          <cell r="W284">
            <v>2289</v>
          </cell>
          <cell r="X284">
            <v>2116</v>
          </cell>
          <cell r="Y284">
            <v>2119</v>
          </cell>
          <cell r="Z284">
            <v>2310.0419999999999</v>
          </cell>
          <cell r="AA284">
            <v>2375.1109999999999</v>
          </cell>
          <cell r="AB284">
            <v>2382.5909999999999</v>
          </cell>
        </row>
        <row r="285">
          <cell r="J285" t="str">
            <v>Portugal</v>
          </cell>
          <cell r="K285" t="str">
            <v>FC_IND_FBT_E</v>
          </cell>
          <cell r="L285">
            <v>1603</v>
          </cell>
          <cell r="M285">
            <v>1644</v>
          </cell>
          <cell r="N285">
            <v>1688</v>
          </cell>
          <cell r="O285">
            <v>1695</v>
          </cell>
          <cell r="P285">
            <v>1773</v>
          </cell>
          <cell r="Q285">
            <v>1825</v>
          </cell>
          <cell r="R285">
            <v>1774</v>
          </cell>
          <cell r="S285">
            <v>1835</v>
          </cell>
          <cell r="T285">
            <v>1905</v>
          </cell>
          <cell r="U285">
            <v>1867</v>
          </cell>
          <cell r="V285">
            <v>1750</v>
          </cell>
          <cell r="W285">
            <v>1766</v>
          </cell>
          <cell r="X285">
            <v>1856</v>
          </cell>
          <cell r="Y285">
            <v>1854</v>
          </cell>
          <cell r="Z285">
            <v>1926.212</v>
          </cell>
          <cell r="AA285">
            <v>1975.9359999999999</v>
          </cell>
          <cell r="AB285">
            <v>2032.8869999999999</v>
          </cell>
        </row>
        <row r="286">
          <cell r="J286" t="str">
            <v>Portugal</v>
          </cell>
          <cell r="K286" t="str">
            <v>FC_IND_IS_E</v>
          </cell>
          <cell r="L286">
            <v>863</v>
          </cell>
          <cell r="M286">
            <v>1088</v>
          </cell>
          <cell r="N286">
            <v>1186</v>
          </cell>
          <cell r="O286">
            <v>1279</v>
          </cell>
          <cell r="P286">
            <v>1386</v>
          </cell>
          <cell r="Q286">
            <v>1471</v>
          </cell>
          <cell r="R286">
            <v>1492</v>
          </cell>
          <cell r="S286">
            <v>1086</v>
          </cell>
          <cell r="T286">
            <v>1103</v>
          </cell>
          <cell r="U286">
            <v>1286</v>
          </cell>
          <cell r="V286">
            <v>1353</v>
          </cell>
          <cell r="W286">
            <v>1377</v>
          </cell>
          <cell r="X286">
            <v>1401</v>
          </cell>
          <cell r="Y286">
            <v>1391</v>
          </cell>
          <cell r="Z286">
            <v>1495.6120000000001</v>
          </cell>
          <cell r="AA286">
            <v>1554.5519999999999</v>
          </cell>
          <cell r="AB286">
            <v>1681.4860000000001</v>
          </cell>
        </row>
        <row r="287">
          <cell r="J287" t="str">
            <v>Portugal</v>
          </cell>
          <cell r="K287" t="str">
            <v>FC_IND_MAC_E</v>
          </cell>
          <cell r="L287">
            <v>1071</v>
          </cell>
          <cell r="M287">
            <v>1132</v>
          </cell>
          <cell r="N287">
            <v>1185</v>
          </cell>
          <cell r="O287">
            <v>1196</v>
          </cell>
          <cell r="P287">
            <v>1250</v>
          </cell>
          <cell r="Q287">
            <v>1272</v>
          </cell>
          <cell r="R287">
            <v>1272</v>
          </cell>
          <cell r="S287">
            <v>1240</v>
          </cell>
          <cell r="T287">
            <v>1346</v>
          </cell>
          <cell r="U287">
            <v>1316</v>
          </cell>
          <cell r="V287">
            <v>1274</v>
          </cell>
          <cell r="W287">
            <v>1272</v>
          </cell>
          <cell r="X287">
            <v>1307</v>
          </cell>
          <cell r="Y287">
            <v>1330</v>
          </cell>
          <cell r="Z287">
            <v>1076.6220000000001</v>
          </cell>
          <cell r="AA287">
            <v>1085.038</v>
          </cell>
          <cell r="AB287">
            <v>1162.7070000000001</v>
          </cell>
        </row>
        <row r="288">
          <cell r="J288" t="str">
            <v>Portugal</v>
          </cell>
          <cell r="K288" t="str">
            <v>FC_IND_MQ_E</v>
          </cell>
          <cell r="L288">
            <v>440</v>
          </cell>
          <cell r="M288">
            <v>456</v>
          </cell>
          <cell r="N288">
            <v>480</v>
          </cell>
          <cell r="O288">
            <v>483</v>
          </cell>
          <cell r="P288">
            <v>526</v>
          </cell>
          <cell r="Q288">
            <v>526</v>
          </cell>
          <cell r="R288">
            <v>556</v>
          </cell>
          <cell r="S288">
            <v>516</v>
          </cell>
          <cell r="T288">
            <v>555</v>
          </cell>
          <cell r="U288">
            <v>579</v>
          </cell>
          <cell r="V288">
            <v>566</v>
          </cell>
          <cell r="W288">
            <v>591</v>
          </cell>
          <cell r="X288">
            <v>613</v>
          </cell>
          <cell r="Y288">
            <v>631</v>
          </cell>
          <cell r="Z288">
            <v>435.5</v>
          </cell>
          <cell r="AA288">
            <v>427.245</v>
          </cell>
          <cell r="AB288">
            <v>440.27100000000002</v>
          </cell>
        </row>
        <row r="289">
          <cell r="J289" t="str">
            <v>Portugal</v>
          </cell>
          <cell r="K289" t="str">
            <v>FC_IND_NFM_E</v>
          </cell>
          <cell r="L289">
            <v>117</v>
          </cell>
          <cell r="M289">
            <v>116</v>
          </cell>
          <cell r="N289">
            <v>121</v>
          </cell>
          <cell r="O289">
            <v>122</v>
          </cell>
          <cell r="P289">
            <v>127</v>
          </cell>
          <cell r="Q289">
            <v>141</v>
          </cell>
          <cell r="R289">
            <v>139</v>
          </cell>
          <cell r="S289">
            <v>116</v>
          </cell>
          <cell r="T289">
            <v>136</v>
          </cell>
          <cell r="U289">
            <v>118</v>
          </cell>
          <cell r="V289">
            <v>115</v>
          </cell>
          <cell r="W289">
            <v>118</v>
          </cell>
          <cell r="X289">
            <v>122</v>
          </cell>
          <cell r="Y289">
            <v>126</v>
          </cell>
          <cell r="Z289">
            <v>109.595</v>
          </cell>
          <cell r="AA289">
            <v>114.92400000000001</v>
          </cell>
          <cell r="AB289">
            <v>111.753</v>
          </cell>
        </row>
        <row r="290">
          <cell r="J290" t="str">
            <v>Portugal</v>
          </cell>
          <cell r="K290" t="str">
            <v>FC_IND_NMM_E</v>
          </cell>
          <cell r="L290">
            <v>2350</v>
          </cell>
          <cell r="M290">
            <v>2233</v>
          </cell>
          <cell r="N290">
            <v>2336</v>
          </cell>
          <cell r="O290">
            <v>2336</v>
          </cell>
          <cell r="P290">
            <v>2418</v>
          </cell>
          <cell r="Q290">
            <v>2578</v>
          </cell>
          <cell r="R290">
            <v>2437</v>
          </cell>
          <cell r="S290">
            <v>2088</v>
          </cell>
          <cell r="T290">
            <v>2194</v>
          </cell>
          <cell r="U290">
            <v>1998</v>
          </cell>
          <cell r="V290">
            <v>1831</v>
          </cell>
          <cell r="W290">
            <v>1801</v>
          </cell>
          <cell r="X290">
            <v>1930</v>
          </cell>
          <cell r="Y290">
            <v>1956</v>
          </cell>
          <cell r="Z290">
            <v>1820.049</v>
          </cell>
          <cell r="AA290">
            <v>1919.527</v>
          </cell>
          <cell r="AB290">
            <v>1930.202</v>
          </cell>
        </row>
        <row r="291">
          <cell r="J291" t="str">
            <v>Portugal</v>
          </cell>
          <cell r="K291" t="str">
            <v>FC_IND_PPP_E</v>
          </cell>
          <cell r="L291">
            <v>1995</v>
          </cell>
          <cell r="M291">
            <v>2229</v>
          </cell>
          <cell r="N291">
            <v>2346</v>
          </cell>
          <cell r="O291">
            <v>2470</v>
          </cell>
          <cell r="P291">
            <v>2500</v>
          </cell>
          <cell r="Q291">
            <v>2568</v>
          </cell>
          <cell r="R291">
            <v>2583</v>
          </cell>
          <cell r="S291">
            <v>2719</v>
          </cell>
          <cell r="T291">
            <v>3056</v>
          </cell>
          <cell r="U291">
            <v>3075</v>
          </cell>
          <cell r="V291">
            <v>2834</v>
          </cell>
          <cell r="W291">
            <v>3061</v>
          </cell>
          <cell r="X291">
            <v>3053</v>
          </cell>
          <cell r="Y291">
            <v>3046</v>
          </cell>
          <cell r="Z291">
            <v>3012.5140000000001</v>
          </cell>
          <cell r="AA291">
            <v>3092.4259999999999</v>
          </cell>
          <cell r="AB291">
            <v>3051.6289999999999</v>
          </cell>
        </row>
        <row r="292">
          <cell r="J292" t="str">
            <v>Portugal</v>
          </cell>
          <cell r="K292" t="str">
            <v>FC_IND_TE_E</v>
          </cell>
          <cell r="L292">
            <v>476</v>
          </cell>
          <cell r="M292">
            <v>481</v>
          </cell>
          <cell r="N292">
            <v>471</v>
          </cell>
          <cell r="O292">
            <v>478</v>
          </cell>
          <cell r="P292">
            <v>483</v>
          </cell>
          <cell r="Q292">
            <v>494</v>
          </cell>
          <cell r="R292">
            <v>481</v>
          </cell>
          <cell r="S292">
            <v>411</v>
          </cell>
          <cell r="T292">
            <v>442</v>
          </cell>
          <cell r="U292">
            <v>433</v>
          </cell>
          <cell r="V292">
            <v>374</v>
          </cell>
          <cell r="W292">
            <v>347</v>
          </cell>
          <cell r="X292">
            <v>358</v>
          </cell>
          <cell r="Y292">
            <v>369</v>
          </cell>
          <cell r="Z292">
            <v>446.08800000000002</v>
          </cell>
          <cell r="AA292">
            <v>524.89700000000005</v>
          </cell>
          <cell r="AB292">
            <v>551.40099999999995</v>
          </cell>
        </row>
        <row r="293">
          <cell r="J293" t="str">
            <v>Portugal</v>
          </cell>
          <cell r="K293" t="str">
            <v>FC_IND_TL_E</v>
          </cell>
          <cell r="L293">
            <v>2332</v>
          </cell>
          <cell r="M293">
            <v>2077</v>
          </cell>
          <cell r="N293">
            <v>1904</v>
          </cell>
          <cell r="O293">
            <v>1791</v>
          </cell>
          <cell r="P293">
            <v>1686</v>
          </cell>
          <cell r="Q293">
            <v>1698</v>
          </cell>
          <cell r="R293">
            <v>1538</v>
          </cell>
          <cell r="S293">
            <v>1294</v>
          </cell>
          <cell r="T293">
            <v>1459</v>
          </cell>
          <cell r="U293">
            <v>1219</v>
          </cell>
          <cell r="V293">
            <v>1204</v>
          </cell>
          <cell r="W293">
            <v>1231</v>
          </cell>
          <cell r="X293">
            <v>1333</v>
          </cell>
          <cell r="Y293">
            <v>1331</v>
          </cell>
          <cell r="Z293">
            <v>1244.1179999999999</v>
          </cell>
          <cell r="AA293">
            <v>1269.06</v>
          </cell>
          <cell r="AB293">
            <v>1279.829</v>
          </cell>
        </row>
        <row r="294">
          <cell r="J294" t="str">
            <v>Portugal</v>
          </cell>
          <cell r="K294" t="str">
            <v>FC_IND_WP_E</v>
          </cell>
          <cell r="L294">
            <v>946</v>
          </cell>
          <cell r="M294">
            <v>678</v>
          </cell>
          <cell r="N294">
            <v>608</v>
          </cell>
          <cell r="O294">
            <v>715</v>
          </cell>
          <cell r="P294">
            <v>722</v>
          </cell>
          <cell r="Q294">
            <v>728</v>
          </cell>
          <cell r="R294">
            <v>669</v>
          </cell>
          <cell r="S294">
            <v>557</v>
          </cell>
          <cell r="T294">
            <v>581</v>
          </cell>
          <cell r="U294">
            <v>573</v>
          </cell>
          <cell r="V294">
            <v>535</v>
          </cell>
          <cell r="W294">
            <v>509</v>
          </cell>
          <cell r="X294">
            <v>491</v>
          </cell>
          <cell r="Y294">
            <v>511</v>
          </cell>
          <cell r="Z294">
            <v>700.23099999999999</v>
          </cell>
          <cell r="AA294">
            <v>702.39599999999996</v>
          </cell>
          <cell r="AB294">
            <v>723.75400000000002</v>
          </cell>
        </row>
        <row r="295">
          <cell r="J295" t="str">
            <v>Portugal</v>
          </cell>
          <cell r="K295" t="str">
            <v>NRG_NSP_E</v>
          </cell>
          <cell r="L295">
            <v>1274</v>
          </cell>
          <cell r="M295">
            <v>1526</v>
          </cell>
          <cell r="N295">
            <v>1517</v>
          </cell>
          <cell r="O295">
            <v>1395</v>
          </cell>
          <cell r="P295">
            <v>1448</v>
          </cell>
          <cell r="Q295">
            <v>1375</v>
          </cell>
          <cell r="R295">
            <v>1545</v>
          </cell>
          <cell r="S295">
            <v>1492</v>
          </cell>
          <cell r="T295">
            <v>1590</v>
          </cell>
          <cell r="U295">
            <v>1528</v>
          </cell>
          <cell r="V295">
            <v>1340</v>
          </cell>
          <cell r="W295">
            <v>1271</v>
          </cell>
          <cell r="X295">
            <v>490</v>
          </cell>
          <cell r="Y295">
            <v>503</v>
          </cell>
          <cell r="Z295">
            <v>507.59300000000002</v>
          </cell>
          <cell r="AA295">
            <v>516.82100000000003</v>
          </cell>
          <cell r="AB295">
            <v>536.68100000000004</v>
          </cell>
        </row>
        <row r="296">
          <cell r="J296" t="str">
            <v>Portugal Ergebnis</v>
          </cell>
          <cell r="L296">
            <v>16470</v>
          </cell>
          <cell r="M296">
            <v>16820</v>
          </cell>
          <cell r="N296">
            <v>17086</v>
          </cell>
          <cell r="O296">
            <v>17172</v>
          </cell>
          <cell r="P296">
            <v>17644</v>
          </cell>
          <cell r="Q296">
            <v>17991</v>
          </cell>
          <cell r="R296">
            <v>17617</v>
          </cell>
          <cell r="S296">
            <v>16173</v>
          </cell>
          <cell r="T296">
            <v>17468</v>
          </cell>
          <cell r="U296">
            <v>16957</v>
          </cell>
          <cell r="V296">
            <v>15932</v>
          </cell>
          <cell r="W296">
            <v>15993</v>
          </cell>
          <cell r="X296">
            <v>15395</v>
          </cell>
          <cell r="Y296">
            <v>15481</v>
          </cell>
          <cell r="Z296">
            <v>15643.578</v>
          </cell>
          <cell r="AA296">
            <v>16142.587</v>
          </cell>
          <cell r="AB296">
            <v>16396.898000000001</v>
          </cell>
        </row>
        <row r="297">
          <cell r="J297" t="str">
            <v>Rumänien</v>
          </cell>
          <cell r="K297" t="str">
            <v>FC_IND_CON_E</v>
          </cell>
          <cell r="L297">
            <v>1029</v>
          </cell>
          <cell r="M297">
            <v>1062</v>
          </cell>
          <cell r="N297">
            <v>680</v>
          </cell>
          <cell r="O297">
            <v>703</v>
          </cell>
          <cell r="P297">
            <v>813</v>
          </cell>
          <cell r="Q297">
            <v>934</v>
          </cell>
          <cell r="R297">
            <v>842</v>
          </cell>
          <cell r="S297">
            <v>793</v>
          </cell>
          <cell r="T297">
            <v>697</v>
          </cell>
          <cell r="U297">
            <v>691</v>
          </cell>
          <cell r="V297">
            <v>720</v>
          </cell>
          <cell r="W297">
            <v>526</v>
          </cell>
          <cell r="X297">
            <v>483</v>
          </cell>
          <cell r="Y297">
            <v>450</v>
          </cell>
          <cell r="Z297">
            <v>429</v>
          </cell>
          <cell r="AA297">
            <v>403.46499999999997</v>
          </cell>
          <cell r="AB297">
            <v>387.899</v>
          </cell>
        </row>
        <row r="298">
          <cell r="J298" t="str">
            <v>Rumänien</v>
          </cell>
          <cell r="K298" t="str">
            <v>FC_IND_CPC_E</v>
          </cell>
          <cell r="L298">
            <v>3859</v>
          </cell>
          <cell r="M298">
            <v>3696</v>
          </cell>
          <cell r="N298">
            <v>3526</v>
          </cell>
          <cell r="O298">
            <v>3417</v>
          </cell>
          <cell r="P298">
            <v>4320</v>
          </cell>
          <cell r="Q298">
            <v>3734</v>
          </cell>
          <cell r="R298">
            <v>3916</v>
          </cell>
          <cell r="S298">
            <v>3299</v>
          </cell>
          <cell r="T298">
            <v>3468</v>
          </cell>
          <cell r="U298">
            <v>3876</v>
          </cell>
          <cell r="V298">
            <v>3647</v>
          </cell>
          <cell r="W298">
            <v>2998</v>
          </cell>
          <cell r="X298">
            <v>3314</v>
          </cell>
          <cell r="Y298">
            <v>3096</v>
          </cell>
          <cell r="Z298">
            <v>3010</v>
          </cell>
          <cell r="AA298">
            <v>3096.7449999999999</v>
          </cell>
          <cell r="AB298">
            <v>3240.2530000000002</v>
          </cell>
        </row>
        <row r="299">
          <cell r="J299" t="str">
            <v>Rumänien</v>
          </cell>
          <cell r="K299" t="str">
            <v>FC_IND_FBT_E</v>
          </cell>
          <cell r="L299">
            <v>1536</v>
          </cell>
          <cell r="M299">
            <v>2570</v>
          </cell>
          <cell r="N299">
            <v>3343</v>
          </cell>
          <cell r="O299">
            <v>2905</v>
          </cell>
          <cell r="P299">
            <v>1418</v>
          </cell>
          <cell r="Q299">
            <v>1424</v>
          </cell>
          <cell r="R299">
            <v>1686</v>
          </cell>
          <cell r="S299">
            <v>1554</v>
          </cell>
          <cell r="T299">
            <v>1562</v>
          </cell>
          <cell r="U299">
            <v>1590</v>
          </cell>
          <cell r="V299">
            <v>1650</v>
          </cell>
          <cell r="W299">
            <v>1673</v>
          </cell>
          <cell r="X299">
            <v>1769</v>
          </cell>
          <cell r="Y299">
            <v>1824</v>
          </cell>
          <cell r="Z299">
            <v>1867</v>
          </cell>
          <cell r="AA299">
            <v>1886.635</v>
          </cell>
          <cell r="AB299">
            <v>1912.35</v>
          </cell>
        </row>
        <row r="300">
          <cell r="J300" t="str">
            <v>Rumänien</v>
          </cell>
          <cell r="K300" t="str">
            <v>FC_IND_IS_E</v>
          </cell>
          <cell r="L300">
            <v>6966</v>
          </cell>
          <cell r="M300">
            <v>7220</v>
          </cell>
          <cell r="N300">
            <v>8544</v>
          </cell>
          <cell r="O300">
            <v>8463</v>
          </cell>
          <cell r="P300">
            <v>8499</v>
          </cell>
          <cell r="Q300">
            <v>8327</v>
          </cell>
          <cell r="R300">
            <v>7826</v>
          </cell>
          <cell r="S300">
            <v>5540</v>
          </cell>
          <cell r="T300">
            <v>6703</v>
          </cell>
          <cell r="U300">
            <v>6757</v>
          </cell>
          <cell r="V300">
            <v>6352</v>
          </cell>
          <cell r="W300">
            <v>5263</v>
          </cell>
          <cell r="X300">
            <v>5375</v>
          </cell>
          <cell r="Y300">
            <v>5694</v>
          </cell>
          <cell r="Z300">
            <v>5635</v>
          </cell>
          <cell r="AA300">
            <v>2540.6489999999999</v>
          </cell>
          <cell r="AB300">
            <v>2414.2109999999998</v>
          </cell>
        </row>
        <row r="301">
          <cell r="J301" t="str">
            <v>Rumänien</v>
          </cell>
          <cell r="K301" t="str">
            <v>FC_IND_MAC_E</v>
          </cell>
          <cell r="L301">
            <v>2681</v>
          </cell>
          <cell r="M301">
            <v>2428</v>
          </cell>
          <cell r="N301">
            <v>2101</v>
          </cell>
          <cell r="O301">
            <v>1859</v>
          </cell>
          <cell r="P301">
            <v>1691</v>
          </cell>
          <cell r="Q301">
            <v>1789</v>
          </cell>
          <cell r="R301">
            <v>2108</v>
          </cell>
          <cell r="S301">
            <v>1623</v>
          </cell>
          <cell r="T301">
            <v>2265</v>
          </cell>
          <cell r="U301">
            <v>1823</v>
          </cell>
          <cell r="V301">
            <v>1937</v>
          </cell>
          <cell r="W301">
            <v>1835</v>
          </cell>
          <cell r="X301">
            <v>2024</v>
          </cell>
          <cell r="Y301">
            <v>2037</v>
          </cell>
          <cell r="Z301">
            <v>2190</v>
          </cell>
          <cell r="AA301">
            <v>2456.3519999999999</v>
          </cell>
          <cell r="AB301">
            <v>2758.6610000000001</v>
          </cell>
        </row>
        <row r="302">
          <cell r="J302" t="str">
            <v>Rumänien</v>
          </cell>
          <cell r="K302" t="str">
            <v>FC_IND_MQ_E</v>
          </cell>
          <cell r="L302">
            <v>614</v>
          </cell>
          <cell r="M302">
            <v>593</v>
          </cell>
          <cell r="N302">
            <v>504</v>
          </cell>
          <cell r="O302">
            <v>520</v>
          </cell>
          <cell r="P302">
            <v>343</v>
          </cell>
          <cell r="Q302">
            <v>145</v>
          </cell>
          <cell r="R302">
            <v>151</v>
          </cell>
          <cell r="S302">
            <v>175</v>
          </cell>
          <cell r="T302">
            <v>250</v>
          </cell>
          <cell r="U302">
            <v>245</v>
          </cell>
          <cell r="V302">
            <v>227</v>
          </cell>
          <cell r="W302">
            <v>234</v>
          </cell>
          <cell r="X302">
            <v>200</v>
          </cell>
          <cell r="Y302">
            <v>226</v>
          </cell>
          <cell r="Z302">
            <v>250</v>
          </cell>
          <cell r="AA302">
            <v>263.65100000000001</v>
          </cell>
          <cell r="AB302">
            <v>247.52</v>
          </cell>
        </row>
        <row r="303">
          <cell r="J303" t="str">
            <v>Rumänien</v>
          </cell>
          <cell r="K303" t="str">
            <v>FC_IND_NFM_E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3358.1179999999999</v>
          </cell>
          <cell r="AB303">
            <v>3485.1869999999999</v>
          </cell>
        </row>
        <row r="304">
          <cell r="J304" t="str">
            <v>Rumänien</v>
          </cell>
          <cell r="K304" t="str">
            <v>FC_IND_NMM_E</v>
          </cell>
          <cell r="L304">
            <v>1715</v>
          </cell>
          <cell r="M304">
            <v>1038</v>
          </cell>
          <cell r="N304">
            <v>2056</v>
          </cell>
          <cell r="O304">
            <v>2088</v>
          </cell>
          <cell r="P304">
            <v>3138</v>
          </cell>
          <cell r="Q304">
            <v>2196</v>
          </cell>
          <cell r="R304">
            <v>2092</v>
          </cell>
          <cell r="S304">
            <v>1714</v>
          </cell>
          <cell r="T304">
            <v>1914</v>
          </cell>
          <cell r="U304">
            <v>1924</v>
          </cell>
          <cell r="V304">
            <v>1893</v>
          </cell>
          <cell r="W304">
            <v>1775</v>
          </cell>
          <cell r="X304">
            <v>1903</v>
          </cell>
          <cell r="Y304">
            <v>2374</v>
          </cell>
          <cell r="Z304">
            <v>2556</v>
          </cell>
          <cell r="AA304">
            <v>2646.5450000000001</v>
          </cell>
          <cell r="AB304">
            <v>2521.5590000000002</v>
          </cell>
        </row>
        <row r="305">
          <cell r="J305" t="str">
            <v>Rumänien</v>
          </cell>
          <cell r="K305" t="str">
            <v>FC_IND_PPP_E</v>
          </cell>
          <cell r="L305">
            <v>694</v>
          </cell>
          <cell r="M305">
            <v>812</v>
          </cell>
          <cell r="N305">
            <v>707</v>
          </cell>
          <cell r="O305">
            <v>542</v>
          </cell>
          <cell r="P305">
            <v>655</v>
          </cell>
          <cell r="Q305">
            <v>621</v>
          </cell>
          <cell r="R305">
            <v>438</v>
          </cell>
          <cell r="S305">
            <v>341</v>
          </cell>
          <cell r="T305">
            <v>570</v>
          </cell>
          <cell r="U305">
            <v>442</v>
          </cell>
          <cell r="V305">
            <v>412</v>
          </cell>
          <cell r="W305">
            <v>415</v>
          </cell>
          <cell r="X305">
            <v>553</v>
          </cell>
          <cell r="Y305">
            <v>621</v>
          </cell>
          <cell r="Z305">
            <v>664</v>
          </cell>
          <cell r="AA305">
            <v>749.02</v>
          </cell>
          <cell r="AB305">
            <v>759.83399999999995</v>
          </cell>
        </row>
        <row r="306">
          <cell r="J306" t="str">
            <v>Rumänien</v>
          </cell>
          <cell r="K306" t="str">
            <v>FC_IND_TE_E</v>
          </cell>
          <cell r="L306">
            <v>467</v>
          </cell>
          <cell r="M306">
            <v>399</v>
          </cell>
          <cell r="N306">
            <v>508</v>
          </cell>
          <cell r="O306">
            <v>479</v>
          </cell>
          <cell r="P306">
            <v>835</v>
          </cell>
          <cell r="Q306">
            <v>914</v>
          </cell>
          <cell r="R306">
            <v>891</v>
          </cell>
          <cell r="S306">
            <v>849</v>
          </cell>
          <cell r="T306">
            <v>476</v>
          </cell>
          <cell r="U306">
            <v>972</v>
          </cell>
          <cell r="V306">
            <v>1011</v>
          </cell>
          <cell r="W306">
            <v>1226</v>
          </cell>
          <cell r="X306">
            <v>1397</v>
          </cell>
          <cell r="Y306">
            <v>1398</v>
          </cell>
          <cell r="Z306">
            <v>1384</v>
          </cell>
          <cell r="AA306">
            <v>1431.107</v>
          </cell>
          <cell r="AB306">
            <v>1657.626</v>
          </cell>
        </row>
        <row r="307">
          <cell r="J307" t="str">
            <v>Rumänien</v>
          </cell>
          <cell r="K307" t="str">
            <v>FC_IND_TL_E</v>
          </cell>
          <cell r="L307">
            <v>1206</v>
          </cell>
          <cell r="M307">
            <v>990</v>
          </cell>
          <cell r="N307">
            <v>998</v>
          </cell>
          <cell r="O307">
            <v>605</v>
          </cell>
          <cell r="P307">
            <v>822</v>
          </cell>
          <cell r="Q307">
            <v>849</v>
          </cell>
          <cell r="R307">
            <v>1133</v>
          </cell>
          <cell r="S307">
            <v>659</v>
          </cell>
          <cell r="T307">
            <v>813</v>
          </cell>
          <cell r="U307">
            <v>778</v>
          </cell>
          <cell r="V307">
            <v>730</v>
          </cell>
          <cell r="W307">
            <v>794</v>
          </cell>
          <cell r="X307">
            <v>851</v>
          </cell>
          <cell r="Y307">
            <v>745</v>
          </cell>
          <cell r="Z307">
            <v>707</v>
          </cell>
          <cell r="AA307">
            <v>680.71600000000001</v>
          </cell>
          <cell r="AB307">
            <v>663.19799999999998</v>
          </cell>
        </row>
        <row r="308">
          <cell r="J308" t="str">
            <v>Rumänien</v>
          </cell>
          <cell r="K308" t="str">
            <v>FC_IND_WP_E</v>
          </cell>
          <cell r="L308">
            <v>544</v>
          </cell>
          <cell r="M308">
            <v>293</v>
          </cell>
          <cell r="N308">
            <v>715</v>
          </cell>
          <cell r="O308">
            <v>549</v>
          </cell>
          <cell r="P308">
            <v>735</v>
          </cell>
          <cell r="Q308">
            <v>653</v>
          </cell>
          <cell r="R308">
            <v>879</v>
          </cell>
          <cell r="S308">
            <v>740</v>
          </cell>
          <cell r="T308">
            <v>701</v>
          </cell>
          <cell r="U308">
            <v>718</v>
          </cell>
          <cell r="V308">
            <v>847</v>
          </cell>
          <cell r="W308">
            <v>940</v>
          </cell>
          <cell r="X308">
            <v>912</v>
          </cell>
          <cell r="Y308">
            <v>980</v>
          </cell>
          <cell r="Z308">
            <v>968</v>
          </cell>
          <cell r="AA308">
            <v>1053.046</v>
          </cell>
          <cell r="AB308">
            <v>1035.8240000000001</v>
          </cell>
        </row>
        <row r="309">
          <cell r="J309" t="str">
            <v>Rumänien</v>
          </cell>
          <cell r="K309" t="str">
            <v>NRG_NSP_E</v>
          </cell>
          <cell r="L309">
            <v>1373</v>
          </cell>
          <cell r="M309">
            <v>1236</v>
          </cell>
          <cell r="N309">
            <v>1474</v>
          </cell>
          <cell r="O309">
            <v>1554</v>
          </cell>
          <cell r="P309">
            <v>1008</v>
          </cell>
          <cell r="Q309">
            <v>1251</v>
          </cell>
          <cell r="R309">
            <v>1025</v>
          </cell>
          <cell r="S309">
            <v>896</v>
          </cell>
          <cell r="T309">
            <v>962</v>
          </cell>
          <cell r="U309">
            <v>1267</v>
          </cell>
          <cell r="V309">
            <v>979</v>
          </cell>
          <cell r="W309">
            <v>1144</v>
          </cell>
          <cell r="X309">
            <v>1074</v>
          </cell>
          <cell r="Y309">
            <v>1080</v>
          </cell>
          <cell r="Z309">
            <v>1157</v>
          </cell>
          <cell r="AA309">
            <v>1157.864</v>
          </cell>
          <cell r="AB309">
            <v>1140.7190000000001</v>
          </cell>
        </row>
        <row r="310">
          <cell r="J310" t="str">
            <v>Rumänien Ergebnis</v>
          </cell>
          <cell r="L310">
            <v>22684</v>
          </cell>
          <cell r="M310">
            <v>22337</v>
          </cell>
          <cell r="N310">
            <v>25156</v>
          </cell>
          <cell r="O310">
            <v>23684</v>
          </cell>
          <cell r="P310">
            <v>24277</v>
          </cell>
          <cell r="Q310">
            <v>22837</v>
          </cell>
          <cell r="R310">
            <v>22987</v>
          </cell>
          <cell r="S310">
            <v>18183</v>
          </cell>
          <cell r="T310">
            <v>20381</v>
          </cell>
          <cell r="U310">
            <v>21083</v>
          </cell>
          <cell r="V310">
            <v>20405</v>
          </cell>
          <cell r="W310">
            <v>18823</v>
          </cell>
          <cell r="X310">
            <v>19855</v>
          </cell>
          <cell r="Y310">
            <v>20525</v>
          </cell>
          <cell r="Z310">
            <v>20817</v>
          </cell>
          <cell r="AA310">
            <v>21723.913000000004</v>
          </cell>
          <cell r="AB310">
            <v>22224.841</v>
          </cell>
        </row>
        <row r="311">
          <cell r="J311" t="str">
            <v>Schweden</v>
          </cell>
          <cell r="K311" t="str">
            <v>FC_IND_CON_E</v>
          </cell>
          <cell r="L311">
            <v>861</v>
          </cell>
          <cell r="M311">
            <v>806</v>
          </cell>
          <cell r="N311">
            <v>822</v>
          </cell>
          <cell r="O311">
            <v>803</v>
          </cell>
          <cell r="P311">
            <v>871</v>
          </cell>
          <cell r="Q311">
            <v>885</v>
          </cell>
          <cell r="R311">
            <v>920</v>
          </cell>
          <cell r="S311">
            <v>1074</v>
          </cell>
          <cell r="T311">
            <v>1207</v>
          </cell>
          <cell r="U311">
            <v>1107</v>
          </cell>
          <cell r="V311">
            <v>1096</v>
          </cell>
          <cell r="W311">
            <v>1120</v>
          </cell>
          <cell r="X311">
            <v>1079</v>
          </cell>
          <cell r="Y311">
            <v>1212</v>
          </cell>
          <cell r="Z311">
            <v>1337</v>
          </cell>
          <cell r="AA311">
            <v>1378</v>
          </cell>
          <cell r="AB311">
            <v>1483</v>
          </cell>
        </row>
        <row r="312">
          <cell r="J312" t="str">
            <v>Schweden</v>
          </cell>
          <cell r="K312" t="str">
            <v>FC_IND_CPC_E</v>
          </cell>
          <cell r="L312">
            <v>5560</v>
          </cell>
          <cell r="M312">
            <v>6663</v>
          </cell>
          <cell r="N312">
            <v>6796</v>
          </cell>
          <cell r="O312">
            <v>6635</v>
          </cell>
          <cell r="P312">
            <v>6353</v>
          </cell>
          <cell r="Q312">
            <v>6137</v>
          </cell>
          <cell r="R312">
            <v>5904</v>
          </cell>
          <cell r="S312">
            <v>4474</v>
          </cell>
          <cell r="T312">
            <v>4914</v>
          </cell>
          <cell r="U312">
            <v>4611</v>
          </cell>
          <cell r="V312">
            <v>4600</v>
          </cell>
          <cell r="W312">
            <v>4615</v>
          </cell>
          <cell r="X312">
            <v>4483</v>
          </cell>
          <cell r="Y312">
            <v>4400</v>
          </cell>
          <cell r="Z312">
            <v>4607</v>
          </cell>
          <cell r="AA312">
            <v>4655</v>
          </cell>
          <cell r="AB312">
            <v>4389</v>
          </cell>
        </row>
        <row r="313">
          <cell r="J313" t="str">
            <v>Schweden</v>
          </cell>
          <cell r="K313" t="str">
            <v>FC_IND_FBT_E</v>
          </cell>
          <cell r="L313">
            <v>2683</v>
          </cell>
          <cell r="M313">
            <v>2470</v>
          </cell>
          <cell r="N313">
            <v>2519</v>
          </cell>
          <cell r="O313">
            <v>2433</v>
          </cell>
          <cell r="P313">
            <v>2437</v>
          </cell>
          <cell r="Q313">
            <v>2464</v>
          </cell>
          <cell r="R313">
            <v>2495</v>
          </cell>
          <cell r="S313">
            <v>2384</v>
          </cell>
          <cell r="T313">
            <v>2575</v>
          </cell>
          <cell r="U313">
            <v>2495</v>
          </cell>
          <cell r="V313">
            <v>2460</v>
          </cell>
          <cell r="W313">
            <v>2400</v>
          </cell>
          <cell r="X313">
            <v>2452</v>
          </cell>
          <cell r="Y313">
            <v>2415</v>
          </cell>
          <cell r="Z313">
            <v>2409</v>
          </cell>
          <cell r="AA313">
            <v>2397</v>
          </cell>
          <cell r="AB313">
            <v>2373</v>
          </cell>
        </row>
        <row r="314">
          <cell r="J314" t="str">
            <v>Schweden</v>
          </cell>
          <cell r="K314" t="str">
            <v>FC_IND_IS_E</v>
          </cell>
          <cell r="L314">
            <v>4873</v>
          </cell>
          <cell r="M314">
            <v>4850</v>
          </cell>
          <cell r="N314">
            <v>4947</v>
          </cell>
          <cell r="O314">
            <v>5356</v>
          </cell>
          <cell r="P314">
            <v>5287</v>
          </cell>
          <cell r="Q314">
            <v>5218</v>
          </cell>
          <cell r="R314">
            <v>5201</v>
          </cell>
          <cell r="S314">
            <v>3662</v>
          </cell>
          <cell r="T314">
            <v>4572</v>
          </cell>
          <cell r="U314">
            <v>4986</v>
          </cell>
          <cell r="V314">
            <v>4507</v>
          </cell>
          <cell r="W314">
            <v>4438</v>
          </cell>
          <cell r="X314">
            <v>4329</v>
          </cell>
          <cell r="Y314">
            <v>4399</v>
          </cell>
          <cell r="Z314">
            <v>4387</v>
          </cell>
          <cell r="AA314">
            <v>4562</v>
          </cell>
          <cell r="AB314">
            <v>4601</v>
          </cell>
        </row>
        <row r="315">
          <cell r="J315" t="str">
            <v>Schweden</v>
          </cell>
          <cell r="K315" t="str">
            <v>FC_IND_MAC_E</v>
          </cell>
          <cell r="L315">
            <v>1803</v>
          </cell>
          <cell r="M315">
            <v>1781</v>
          </cell>
          <cell r="N315">
            <v>1817</v>
          </cell>
          <cell r="O315">
            <v>1746</v>
          </cell>
          <cell r="P315">
            <v>1851</v>
          </cell>
          <cell r="Q315">
            <v>1730</v>
          </cell>
          <cell r="R315">
            <v>1495</v>
          </cell>
          <cell r="S315">
            <v>2035</v>
          </cell>
          <cell r="T315">
            <v>3997</v>
          </cell>
          <cell r="U315">
            <v>3739</v>
          </cell>
          <cell r="V315">
            <v>3628</v>
          </cell>
          <cell r="W315">
            <v>3483</v>
          </cell>
          <cell r="X315">
            <v>3654</v>
          </cell>
          <cell r="Y315">
            <v>3381</v>
          </cell>
          <cell r="Z315">
            <v>3276</v>
          </cell>
          <cell r="AA315">
            <v>3330</v>
          </cell>
          <cell r="AB315">
            <v>3399</v>
          </cell>
        </row>
        <row r="316">
          <cell r="J316" t="str">
            <v>Schweden</v>
          </cell>
          <cell r="K316" t="str">
            <v>FC_IND_MQ_E</v>
          </cell>
          <cell r="L316">
            <v>2579</v>
          </cell>
          <cell r="M316">
            <v>2583</v>
          </cell>
          <cell r="N316">
            <v>2635</v>
          </cell>
          <cell r="O316">
            <v>2515</v>
          </cell>
          <cell r="P316">
            <v>2561</v>
          </cell>
          <cell r="Q316">
            <v>2569</v>
          </cell>
          <cell r="R316">
            <v>3001</v>
          </cell>
          <cell r="S316">
            <v>2423</v>
          </cell>
          <cell r="T316">
            <v>3057</v>
          </cell>
          <cell r="U316">
            <v>3325</v>
          </cell>
          <cell r="V316">
            <v>3289</v>
          </cell>
          <cell r="W316">
            <v>3702</v>
          </cell>
          <cell r="X316">
            <v>0</v>
          </cell>
          <cell r="Y316">
            <v>3530</v>
          </cell>
          <cell r="Z316">
            <v>3612</v>
          </cell>
          <cell r="AA316">
            <v>3727</v>
          </cell>
          <cell r="AB316">
            <v>3728</v>
          </cell>
        </row>
        <row r="317">
          <cell r="J317" t="str">
            <v>Schweden</v>
          </cell>
          <cell r="K317" t="str">
            <v>FC_IND_NFM_E</v>
          </cell>
          <cell r="L317">
            <v>2972</v>
          </cell>
          <cell r="M317">
            <v>2943</v>
          </cell>
          <cell r="N317">
            <v>3002</v>
          </cell>
          <cell r="O317">
            <v>3268</v>
          </cell>
          <cell r="P317">
            <v>3225</v>
          </cell>
          <cell r="Q317">
            <v>3275</v>
          </cell>
          <cell r="R317">
            <v>3034</v>
          </cell>
          <cell r="S317">
            <v>2300</v>
          </cell>
          <cell r="T317">
            <v>2395</v>
          </cell>
          <cell r="U317">
            <v>3005</v>
          </cell>
          <cell r="V317">
            <v>3200</v>
          </cell>
          <cell r="W317">
            <v>3106</v>
          </cell>
          <cell r="X317">
            <v>2907</v>
          </cell>
          <cell r="Y317">
            <v>2890</v>
          </cell>
          <cell r="Z317">
            <v>2935</v>
          </cell>
          <cell r="AA317">
            <v>2972</v>
          </cell>
          <cell r="AB317">
            <v>3003</v>
          </cell>
        </row>
        <row r="318">
          <cell r="J318" t="str">
            <v>Schweden</v>
          </cell>
          <cell r="K318" t="str">
            <v>FC_IND_NMM_E</v>
          </cell>
          <cell r="L318">
            <v>1177</v>
          </cell>
          <cell r="M318">
            <v>1133</v>
          </cell>
          <cell r="N318">
            <v>1156</v>
          </cell>
          <cell r="O318">
            <v>1045</v>
          </cell>
          <cell r="P318">
            <v>1052</v>
          </cell>
          <cell r="Q318">
            <v>1135</v>
          </cell>
          <cell r="R318">
            <v>1233</v>
          </cell>
          <cell r="S318">
            <v>961</v>
          </cell>
          <cell r="T318">
            <v>1049</v>
          </cell>
          <cell r="U318">
            <v>1021</v>
          </cell>
          <cell r="V318">
            <v>1009</v>
          </cell>
          <cell r="W318">
            <v>939</v>
          </cell>
          <cell r="X318">
            <v>958</v>
          </cell>
          <cell r="Y318">
            <v>947</v>
          </cell>
          <cell r="Z318">
            <v>986</v>
          </cell>
          <cell r="AA318">
            <v>1031</v>
          </cell>
          <cell r="AB318">
            <v>1020</v>
          </cell>
        </row>
        <row r="319">
          <cell r="J319" t="str">
            <v>Schweden</v>
          </cell>
          <cell r="K319" t="str">
            <v>FC_IND_PPP_E</v>
          </cell>
          <cell r="L319">
            <v>22729</v>
          </cell>
          <cell r="M319">
            <v>22590</v>
          </cell>
          <cell r="N319">
            <v>23042</v>
          </cell>
          <cell r="O319">
            <v>23104</v>
          </cell>
          <cell r="P319">
            <v>24186</v>
          </cell>
          <cell r="Q319">
            <v>24766</v>
          </cell>
          <cell r="R319">
            <v>24523</v>
          </cell>
          <cell r="S319">
            <v>22305</v>
          </cell>
          <cell r="T319">
            <v>23021</v>
          </cell>
          <cell r="U319">
            <v>22851</v>
          </cell>
          <cell r="V319">
            <v>22972</v>
          </cell>
          <cell r="W319">
            <v>21656</v>
          </cell>
          <cell r="X319">
            <v>0</v>
          </cell>
          <cell r="Y319">
            <v>20476</v>
          </cell>
          <cell r="Z319">
            <v>20140</v>
          </cell>
          <cell r="AA319">
            <v>20272</v>
          </cell>
          <cell r="AB319">
            <v>20030</v>
          </cell>
        </row>
        <row r="320">
          <cell r="J320" t="str">
            <v>Schweden</v>
          </cell>
          <cell r="K320" t="str">
            <v>FC_IND_TE_E</v>
          </cell>
          <cell r="L320">
            <v>2600</v>
          </cell>
          <cell r="M320">
            <v>2392</v>
          </cell>
          <cell r="N320">
            <v>2440</v>
          </cell>
          <cell r="O320">
            <v>2609</v>
          </cell>
          <cell r="P320">
            <v>2472</v>
          </cell>
          <cell r="Q320">
            <v>2518</v>
          </cell>
          <cell r="R320">
            <v>2109</v>
          </cell>
          <cell r="S320">
            <v>1737</v>
          </cell>
          <cell r="T320">
            <v>1883</v>
          </cell>
          <cell r="U320">
            <v>2012</v>
          </cell>
          <cell r="V320">
            <v>1948</v>
          </cell>
          <cell r="W320">
            <v>1961</v>
          </cell>
          <cell r="X320">
            <v>1959</v>
          </cell>
          <cell r="Y320">
            <v>1930</v>
          </cell>
          <cell r="Z320">
            <v>1938</v>
          </cell>
          <cell r="AA320">
            <v>1977</v>
          </cell>
          <cell r="AB320">
            <v>1990</v>
          </cell>
        </row>
        <row r="321">
          <cell r="J321" t="str">
            <v>Schweden</v>
          </cell>
          <cell r="K321" t="str">
            <v>FC_IND_TL_E</v>
          </cell>
          <cell r="L321">
            <v>368</v>
          </cell>
          <cell r="M321">
            <v>323</v>
          </cell>
          <cell r="N321">
            <v>329</v>
          </cell>
          <cell r="O321">
            <v>255</v>
          </cell>
          <cell r="P321">
            <v>242</v>
          </cell>
          <cell r="Q321">
            <v>208</v>
          </cell>
          <cell r="R321">
            <v>270</v>
          </cell>
          <cell r="S321">
            <v>172</v>
          </cell>
          <cell r="T321">
            <v>189</v>
          </cell>
          <cell r="U321">
            <v>155</v>
          </cell>
          <cell r="V321">
            <v>145</v>
          </cell>
          <cell r="W321">
            <v>140</v>
          </cell>
          <cell r="X321">
            <v>190</v>
          </cell>
          <cell r="Y321">
            <v>198</v>
          </cell>
          <cell r="Z321">
            <v>204</v>
          </cell>
          <cell r="AA321">
            <v>203</v>
          </cell>
          <cell r="AB321">
            <v>200</v>
          </cell>
        </row>
        <row r="322">
          <cell r="J322" t="str">
            <v>Schweden</v>
          </cell>
          <cell r="K322" t="str">
            <v>FC_IND_WP_E</v>
          </cell>
          <cell r="L322">
            <v>2282</v>
          </cell>
          <cell r="M322">
            <v>2245</v>
          </cell>
          <cell r="N322">
            <v>2290</v>
          </cell>
          <cell r="O322">
            <v>2202</v>
          </cell>
          <cell r="P322">
            <v>2166</v>
          </cell>
          <cell r="Q322">
            <v>2231</v>
          </cell>
          <cell r="R322">
            <v>2223</v>
          </cell>
          <cell r="S322">
            <v>2067</v>
          </cell>
          <cell r="T322">
            <v>2225</v>
          </cell>
          <cell r="U322">
            <v>2031</v>
          </cell>
          <cell r="V322">
            <v>1927</v>
          </cell>
          <cell r="W322">
            <v>1837</v>
          </cell>
          <cell r="X322">
            <v>1877</v>
          </cell>
          <cell r="Y322">
            <v>1879</v>
          </cell>
          <cell r="Z322">
            <v>1871</v>
          </cell>
          <cell r="AA322">
            <v>1851</v>
          </cell>
          <cell r="AB322">
            <v>1825</v>
          </cell>
        </row>
        <row r="323">
          <cell r="J323" t="str">
            <v>Schweden</v>
          </cell>
          <cell r="K323" t="str">
            <v>NRG_NSP_E</v>
          </cell>
          <cell r="L323">
            <v>6786</v>
          </cell>
          <cell r="M323">
            <v>5328</v>
          </cell>
          <cell r="N323">
            <v>5399</v>
          </cell>
          <cell r="O323">
            <v>5587</v>
          </cell>
          <cell r="P323">
            <v>4639</v>
          </cell>
          <cell r="Q323">
            <v>4847</v>
          </cell>
          <cell r="R323">
            <v>5256</v>
          </cell>
          <cell r="S323">
            <v>5837</v>
          </cell>
          <cell r="T323">
            <v>3302</v>
          </cell>
          <cell r="U323">
            <v>2464</v>
          </cell>
          <cell r="V323">
            <v>3296</v>
          </cell>
          <cell r="W323">
            <v>2617</v>
          </cell>
          <cell r="X323">
            <v>26842</v>
          </cell>
          <cell r="Y323">
            <v>2624</v>
          </cell>
          <cell r="Z323">
            <v>2587</v>
          </cell>
          <cell r="AA323">
            <v>2584</v>
          </cell>
          <cell r="AB323">
            <v>2678</v>
          </cell>
        </row>
        <row r="324">
          <cell r="J324" t="str">
            <v>Schweden Ergebnis</v>
          </cell>
          <cell r="L324">
            <v>57273</v>
          </cell>
          <cell r="M324">
            <v>56107</v>
          </cell>
          <cell r="N324">
            <v>57194</v>
          </cell>
          <cell r="O324">
            <v>57558</v>
          </cell>
          <cell r="P324">
            <v>57342</v>
          </cell>
          <cell r="Q324">
            <v>57983</v>
          </cell>
          <cell r="R324">
            <v>57664</v>
          </cell>
          <cell r="S324">
            <v>51431</v>
          </cell>
          <cell r="T324">
            <v>54386</v>
          </cell>
          <cell r="U324">
            <v>53802</v>
          </cell>
          <cell r="V324">
            <v>54077</v>
          </cell>
          <cell r="W324">
            <v>52014</v>
          </cell>
          <cell r="X324">
            <v>50730</v>
          </cell>
          <cell r="Y324">
            <v>50281</v>
          </cell>
          <cell r="Z324">
            <v>50289</v>
          </cell>
          <cell r="AA324">
            <v>50939</v>
          </cell>
          <cell r="AB324">
            <v>50719</v>
          </cell>
        </row>
        <row r="325">
          <cell r="J325" t="str">
            <v>Serbien</v>
          </cell>
          <cell r="K325" t="str">
            <v>FC_IND_CON_E</v>
          </cell>
          <cell r="L325">
            <v>0</v>
          </cell>
          <cell r="M325">
            <v>0</v>
          </cell>
          <cell r="N325">
            <v>318</v>
          </cell>
          <cell r="O325">
            <v>297</v>
          </cell>
          <cell r="P325">
            <v>190</v>
          </cell>
          <cell r="Q325">
            <v>214</v>
          </cell>
          <cell r="R325">
            <v>206</v>
          </cell>
          <cell r="S325">
            <v>310</v>
          </cell>
          <cell r="T325">
            <v>160</v>
          </cell>
          <cell r="U325">
            <v>326</v>
          </cell>
          <cell r="V325">
            <v>317</v>
          </cell>
          <cell r="W325">
            <v>310</v>
          </cell>
          <cell r="X325">
            <v>306</v>
          </cell>
          <cell r="Y325">
            <v>318</v>
          </cell>
          <cell r="Z325">
            <v>321</v>
          </cell>
          <cell r="AA325">
            <v>339.87</v>
          </cell>
          <cell r="AB325">
            <v>339.1</v>
          </cell>
        </row>
        <row r="326">
          <cell r="J326" t="str">
            <v>Serbien</v>
          </cell>
          <cell r="K326" t="str">
            <v>FC_IND_CPC_E</v>
          </cell>
          <cell r="L326">
            <v>463</v>
          </cell>
          <cell r="M326">
            <v>433</v>
          </cell>
          <cell r="N326">
            <v>957</v>
          </cell>
          <cell r="O326">
            <v>840</v>
          </cell>
          <cell r="P326">
            <v>930</v>
          </cell>
          <cell r="Q326">
            <v>858</v>
          </cell>
          <cell r="R326">
            <v>1147</v>
          </cell>
          <cell r="S326">
            <v>625</v>
          </cell>
          <cell r="T326">
            <v>951</v>
          </cell>
          <cell r="U326">
            <v>611</v>
          </cell>
          <cell r="V326">
            <v>825</v>
          </cell>
          <cell r="W326">
            <v>932</v>
          </cell>
          <cell r="X326">
            <v>903</v>
          </cell>
          <cell r="Y326">
            <v>922</v>
          </cell>
          <cell r="Z326">
            <v>1202</v>
          </cell>
          <cell r="AA326">
            <v>1261.7249999999999</v>
          </cell>
          <cell r="AB326">
            <v>1347.587</v>
          </cell>
        </row>
        <row r="327">
          <cell r="J327" t="str">
            <v>Serbien</v>
          </cell>
          <cell r="K327" t="str">
            <v>FC_IND_FBT_E</v>
          </cell>
          <cell r="L327">
            <v>0</v>
          </cell>
          <cell r="M327">
            <v>0</v>
          </cell>
          <cell r="N327">
            <v>835</v>
          </cell>
          <cell r="O327">
            <v>872</v>
          </cell>
          <cell r="P327">
            <v>1074</v>
          </cell>
          <cell r="Q327">
            <v>1274</v>
          </cell>
          <cell r="R327">
            <v>1039</v>
          </cell>
          <cell r="S327">
            <v>845</v>
          </cell>
          <cell r="T327">
            <v>1099</v>
          </cell>
          <cell r="U327">
            <v>1199</v>
          </cell>
          <cell r="V327">
            <v>1303</v>
          </cell>
          <cell r="W327">
            <v>1461</v>
          </cell>
          <cell r="X327">
            <v>1431</v>
          </cell>
          <cell r="Y327">
            <v>1522</v>
          </cell>
          <cell r="Z327">
            <v>1548</v>
          </cell>
          <cell r="AA327">
            <v>1625.327</v>
          </cell>
          <cell r="AB327">
            <v>1596.953</v>
          </cell>
        </row>
        <row r="328">
          <cell r="J328" t="str">
            <v>Serbien</v>
          </cell>
          <cell r="K328" t="str">
            <v>FC_IND_IS_E</v>
          </cell>
          <cell r="L328">
            <v>389</v>
          </cell>
          <cell r="M328">
            <v>364</v>
          </cell>
          <cell r="N328">
            <v>777</v>
          </cell>
          <cell r="O328">
            <v>918</v>
          </cell>
          <cell r="P328">
            <v>1118</v>
          </cell>
          <cell r="Q328">
            <v>937</v>
          </cell>
          <cell r="R328">
            <v>857</v>
          </cell>
          <cell r="S328">
            <v>648</v>
          </cell>
          <cell r="T328">
            <v>759</v>
          </cell>
          <cell r="U328">
            <v>886</v>
          </cell>
          <cell r="V328">
            <v>756</v>
          </cell>
          <cell r="W328">
            <v>396</v>
          </cell>
          <cell r="X328">
            <v>557</v>
          </cell>
          <cell r="Y328">
            <v>732</v>
          </cell>
          <cell r="Z328">
            <v>876</v>
          </cell>
          <cell r="AA328">
            <v>919.89</v>
          </cell>
          <cell r="AB328">
            <v>1342.549</v>
          </cell>
        </row>
        <row r="329">
          <cell r="J329" t="str">
            <v>Serbien</v>
          </cell>
          <cell r="K329" t="str">
            <v>FC_IND_MAC_E</v>
          </cell>
          <cell r="L329">
            <v>0</v>
          </cell>
          <cell r="M329">
            <v>0</v>
          </cell>
          <cell r="N329">
            <v>408</v>
          </cell>
          <cell r="O329">
            <v>434</v>
          </cell>
          <cell r="P329">
            <v>475</v>
          </cell>
          <cell r="Q329">
            <v>876</v>
          </cell>
          <cell r="R329">
            <v>1185</v>
          </cell>
          <cell r="S329">
            <v>551</v>
          </cell>
          <cell r="T329">
            <v>660</v>
          </cell>
          <cell r="U329">
            <v>2062</v>
          </cell>
          <cell r="V329">
            <v>816</v>
          </cell>
          <cell r="W329">
            <v>788</v>
          </cell>
          <cell r="X329">
            <v>715</v>
          </cell>
          <cell r="Y329">
            <v>686</v>
          </cell>
          <cell r="Z329">
            <v>626</v>
          </cell>
          <cell r="AA329">
            <v>657.06399999999996</v>
          </cell>
          <cell r="AB329">
            <v>654.90200000000004</v>
          </cell>
        </row>
        <row r="330">
          <cell r="J330" t="str">
            <v>Serbien</v>
          </cell>
          <cell r="K330" t="str">
            <v>FC_IND_MQ_E</v>
          </cell>
          <cell r="L330">
            <v>0</v>
          </cell>
          <cell r="M330">
            <v>0</v>
          </cell>
          <cell r="N330">
            <v>348</v>
          </cell>
          <cell r="O330">
            <v>356</v>
          </cell>
          <cell r="P330">
            <v>378</v>
          </cell>
          <cell r="Q330">
            <v>354</v>
          </cell>
          <cell r="R330">
            <v>513</v>
          </cell>
          <cell r="S330">
            <v>431</v>
          </cell>
          <cell r="T330">
            <v>530</v>
          </cell>
          <cell r="U330">
            <v>687</v>
          </cell>
          <cell r="V330">
            <v>815</v>
          </cell>
          <cell r="W330">
            <v>825</v>
          </cell>
          <cell r="X330">
            <v>863</v>
          </cell>
          <cell r="Y330">
            <v>843</v>
          </cell>
          <cell r="Z330">
            <v>432</v>
          </cell>
          <cell r="AA330">
            <v>453.89800000000002</v>
          </cell>
          <cell r="AB330">
            <v>407.21499999999997</v>
          </cell>
        </row>
        <row r="331">
          <cell r="J331" t="str">
            <v>Serbien</v>
          </cell>
          <cell r="K331" t="str">
            <v>FC_IND_NFM_E</v>
          </cell>
          <cell r="L331">
            <v>0</v>
          </cell>
          <cell r="M331">
            <v>0</v>
          </cell>
          <cell r="N331">
            <v>301</v>
          </cell>
          <cell r="O331">
            <v>350</v>
          </cell>
          <cell r="P331">
            <v>379</v>
          </cell>
          <cell r="Q331">
            <v>290</v>
          </cell>
          <cell r="R331">
            <v>373</v>
          </cell>
          <cell r="S331">
            <v>193</v>
          </cell>
          <cell r="T331">
            <v>263</v>
          </cell>
          <cell r="U331">
            <v>316</v>
          </cell>
          <cell r="V331">
            <v>388</v>
          </cell>
          <cell r="W331">
            <v>400</v>
          </cell>
          <cell r="X331">
            <v>340</v>
          </cell>
          <cell r="Y331">
            <v>369</v>
          </cell>
          <cell r="Z331">
            <v>424</v>
          </cell>
          <cell r="AA331">
            <v>445.03</v>
          </cell>
          <cell r="AB331">
            <v>439.96</v>
          </cell>
        </row>
        <row r="332">
          <cell r="J332" t="str">
            <v>Serbien</v>
          </cell>
          <cell r="K332" t="str">
            <v>FC_IND_NMM_E</v>
          </cell>
          <cell r="L332">
            <v>0</v>
          </cell>
          <cell r="M332">
            <v>0</v>
          </cell>
          <cell r="N332">
            <v>684</v>
          </cell>
          <cell r="O332">
            <v>670</v>
          </cell>
          <cell r="P332">
            <v>664</v>
          </cell>
          <cell r="Q332">
            <v>939</v>
          </cell>
          <cell r="R332">
            <v>428</v>
          </cell>
          <cell r="S332">
            <v>351</v>
          </cell>
          <cell r="T332">
            <v>550</v>
          </cell>
          <cell r="U332">
            <v>569</v>
          </cell>
          <cell r="V332">
            <v>567</v>
          </cell>
          <cell r="W332">
            <v>700</v>
          </cell>
          <cell r="X332">
            <v>576</v>
          </cell>
          <cell r="Y332">
            <v>654</v>
          </cell>
          <cell r="Z332">
            <v>717</v>
          </cell>
          <cell r="AA332">
            <v>752.197</v>
          </cell>
          <cell r="AB332">
            <v>738.024</v>
          </cell>
        </row>
        <row r="333">
          <cell r="J333" t="str">
            <v>Serbien</v>
          </cell>
          <cell r="K333" t="str">
            <v>FC_IND_PPP_E</v>
          </cell>
          <cell r="L333">
            <v>0</v>
          </cell>
          <cell r="M333">
            <v>0</v>
          </cell>
          <cell r="N333">
            <v>89</v>
          </cell>
          <cell r="O333">
            <v>83</v>
          </cell>
          <cell r="P333">
            <v>78</v>
          </cell>
          <cell r="Q333">
            <v>231</v>
          </cell>
          <cell r="R333">
            <v>279</v>
          </cell>
          <cell r="S333">
            <v>938</v>
          </cell>
          <cell r="T333">
            <v>216</v>
          </cell>
          <cell r="U333">
            <v>248</v>
          </cell>
          <cell r="V333">
            <v>486</v>
          </cell>
          <cell r="W333">
            <v>410</v>
          </cell>
          <cell r="X333">
            <v>417</v>
          </cell>
          <cell r="Y333">
            <v>359</v>
          </cell>
          <cell r="Z333">
            <v>480</v>
          </cell>
          <cell r="AA333">
            <v>503.88400000000001</v>
          </cell>
          <cell r="AB333">
            <v>417.29</v>
          </cell>
        </row>
        <row r="334">
          <cell r="J334" t="str">
            <v>Serbien</v>
          </cell>
          <cell r="K334" t="str">
            <v>FC_IND_TE_E</v>
          </cell>
          <cell r="L334">
            <v>0</v>
          </cell>
          <cell r="M334">
            <v>0</v>
          </cell>
          <cell r="N334">
            <v>684</v>
          </cell>
          <cell r="O334">
            <v>670</v>
          </cell>
          <cell r="P334">
            <v>128</v>
          </cell>
          <cell r="Q334">
            <v>135</v>
          </cell>
          <cell r="R334">
            <v>364</v>
          </cell>
          <cell r="S334">
            <v>1492</v>
          </cell>
          <cell r="T334">
            <v>148</v>
          </cell>
          <cell r="U334">
            <v>194</v>
          </cell>
          <cell r="V334">
            <v>234</v>
          </cell>
          <cell r="W334">
            <v>317</v>
          </cell>
          <cell r="X334">
            <v>260</v>
          </cell>
          <cell r="Y334">
            <v>213</v>
          </cell>
          <cell r="Z334">
            <v>244</v>
          </cell>
          <cell r="AA334">
            <v>256.37599999999998</v>
          </cell>
          <cell r="AB334">
            <v>213.26300000000001</v>
          </cell>
        </row>
        <row r="335">
          <cell r="J335" t="str">
            <v>Serbien</v>
          </cell>
          <cell r="K335" t="str">
            <v>FC_IND_TL_E</v>
          </cell>
          <cell r="L335">
            <v>0</v>
          </cell>
          <cell r="M335">
            <v>0</v>
          </cell>
          <cell r="N335">
            <v>181</v>
          </cell>
          <cell r="O335">
            <v>153</v>
          </cell>
          <cell r="P335">
            <v>135</v>
          </cell>
          <cell r="Q335">
            <v>238</v>
          </cell>
          <cell r="R335">
            <v>195</v>
          </cell>
          <cell r="S335">
            <v>103</v>
          </cell>
          <cell r="T335">
            <v>117</v>
          </cell>
          <cell r="U335">
            <v>129</v>
          </cell>
          <cell r="V335">
            <v>140</v>
          </cell>
          <cell r="W335">
            <v>156</v>
          </cell>
          <cell r="X335">
            <v>296</v>
          </cell>
          <cell r="Y335">
            <v>272</v>
          </cell>
          <cell r="Z335">
            <v>358</v>
          </cell>
          <cell r="AA335">
            <v>375.69600000000003</v>
          </cell>
          <cell r="AB335">
            <v>343.404</v>
          </cell>
        </row>
        <row r="336">
          <cell r="J336" t="str">
            <v>Serbien</v>
          </cell>
          <cell r="K336" t="str">
            <v>FC_IND_WP_E</v>
          </cell>
          <cell r="L336">
            <v>0</v>
          </cell>
          <cell r="M336">
            <v>0</v>
          </cell>
          <cell r="N336">
            <v>54</v>
          </cell>
          <cell r="O336">
            <v>55</v>
          </cell>
          <cell r="P336">
            <v>48</v>
          </cell>
          <cell r="Q336">
            <v>58</v>
          </cell>
          <cell r="R336">
            <v>82</v>
          </cell>
          <cell r="S336">
            <v>23</v>
          </cell>
          <cell r="T336">
            <v>73</v>
          </cell>
          <cell r="U336">
            <v>85</v>
          </cell>
          <cell r="V336">
            <v>42</v>
          </cell>
          <cell r="W336">
            <v>92</v>
          </cell>
          <cell r="X336">
            <v>122</v>
          </cell>
          <cell r="Y336">
            <v>128</v>
          </cell>
          <cell r="Z336">
            <v>126</v>
          </cell>
          <cell r="AA336">
            <v>132.21899999999999</v>
          </cell>
          <cell r="AB336">
            <v>105.792</v>
          </cell>
        </row>
        <row r="337">
          <cell r="J337" t="str">
            <v>Serbien</v>
          </cell>
          <cell r="K337" t="str">
            <v>NRG_NSP_E</v>
          </cell>
          <cell r="L337">
            <v>6299</v>
          </cell>
          <cell r="M337">
            <v>5887</v>
          </cell>
          <cell r="N337">
            <v>369</v>
          </cell>
          <cell r="O337">
            <v>356</v>
          </cell>
          <cell r="P337">
            <v>379</v>
          </cell>
          <cell r="Q337">
            <v>346</v>
          </cell>
          <cell r="R337">
            <v>398</v>
          </cell>
          <cell r="S337">
            <v>262</v>
          </cell>
          <cell r="T337">
            <v>1963</v>
          </cell>
          <cell r="U337">
            <v>373</v>
          </cell>
          <cell r="V337">
            <v>415</v>
          </cell>
          <cell r="W337">
            <v>464</v>
          </cell>
          <cell r="X337">
            <v>437</v>
          </cell>
          <cell r="Y337">
            <v>521</v>
          </cell>
          <cell r="Z337">
            <v>647</v>
          </cell>
          <cell r="AA337">
            <v>678.83199999999999</v>
          </cell>
          <cell r="AB337">
            <v>789.24099999999999</v>
          </cell>
        </row>
        <row r="338">
          <cell r="J338" t="str">
            <v>Serbien Ergebnis</v>
          </cell>
          <cell r="L338">
            <v>7151</v>
          </cell>
          <cell r="M338">
            <v>6684</v>
          </cell>
          <cell r="N338">
            <v>6005</v>
          </cell>
          <cell r="O338">
            <v>6054</v>
          </cell>
          <cell r="P338">
            <v>5976</v>
          </cell>
          <cell r="Q338">
            <v>6750</v>
          </cell>
          <cell r="R338">
            <v>7066</v>
          </cell>
          <cell r="S338">
            <v>6772</v>
          </cell>
          <cell r="T338">
            <v>7489</v>
          </cell>
          <cell r="U338">
            <v>7685</v>
          </cell>
          <cell r="V338">
            <v>7104</v>
          </cell>
          <cell r="W338">
            <v>7251</v>
          </cell>
          <cell r="X338">
            <v>7223</v>
          </cell>
          <cell r="Y338">
            <v>7539</v>
          </cell>
          <cell r="Z338">
            <v>8001</v>
          </cell>
          <cell r="AA338">
            <v>8402.0079999999998</v>
          </cell>
          <cell r="AB338">
            <v>8735.2800000000025</v>
          </cell>
        </row>
        <row r="339">
          <cell r="J339" t="str">
            <v>Slowakei</v>
          </cell>
          <cell r="K339" t="str">
            <v>FC_IND_CON_E</v>
          </cell>
          <cell r="L339">
            <v>124</v>
          </cell>
          <cell r="M339">
            <v>80</v>
          </cell>
          <cell r="N339">
            <v>74</v>
          </cell>
          <cell r="O339">
            <v>77</v>
          </cell>
          <cell r="P339">
            <v>74</v>
          </cell>
          <cell r="Q339">
            <v>90</v>
          </cell>
          <cell r="R339">
            <v>122</v>
          </cell>
          <cell r="S339">
            <v>204</v>
          </cell>
          <cell r="T339">
            <v>169</v>
          </cell>
          <cell r="U339">
            <v>226</v>
          </cell>
          <cell r="V339">
            <v>60</v>
          </cell>
          <cell r="W339">
            <v>60</v>
          </cell>
          <cell r="X339">
            <v>59</v>
          </cell>
          <cell r="Y339">
            <v>69</v>
          </cell>
          <cell r="Z339">
            <v>71</v>
          </cell>
          <cell r="AA339">
            <v>73</v>
          </cell>
          <cell r="AB339">
            <v>104</v>
          </cell>
        </row>
        <row r="340">
          <cell r="J340" t="str">
            <v>Slowakei</v>
          </cell>
          <cell r="K340" t="str">
            <v>FC_IND_CPC_E</v>
          </cell>
          <cell r="L340">
            <v>1415</v>
          </cell>
          <cell r="M340">
            <v>1460</v>
          </cell>
          <cell r="N340">
            <v>1406</v>
          </cell>
          <cell r="O340">
            <v>1699</v>
          </cell>
          <cell r="P340">
            <v>1797</v>
          </cell>
          <cell r="Q340">
            <v>1774</v>
          </cell>
          <cell r="R340">
            <v>1564</v>
          </cell>
          <cell r="S340">
            <v>1387</v>
          </cell>
          <cell r="T340">
            <v>804</v>
          </cell>
          <cell r="U340">
            <v>917</v>
          </cell>
          <cell r="V340">
            <v>1403</v>
          </cell>
          <cell r="W340">
            <v>1347</v>
          </cell>
          <cell r="X340">
            <v>1203</v>
          </cell>
          <cell r="Y340">
            <v>1312</v>
          </cell>
          <cell r="Z340">
            <v>1264</v>
          </cell>
          <cell r="AA340">
            <v>1108</v>
          </cell>
          <cell r="AB340">
            <v>961</v>
          </cell>
        </row>
        <row r="341">
          <cell r="J341" t="str">
            <v>Slowakei</v>
          </cell>
          <cell r="K341" t="str">
            <v>FC_IND_FBT_E</v>
          </cell>
          <cell r="L341">
            <v>1080</v>
          </cell>
          <cell r="M341">
            <v>529</v>
          </cell>
          <cell r="N341">
            <v>506</v>
          </cell>
          <cell r="O341">
            <v>543</v>
          </cell>
          <cell r="P341">
            <v>508</v>
          </cell>
          <cell r="Q341">
            <v>520</v>
          </cell>
          <cell r="R341">
            <v>541</v>
          </cell>
          <cell r="S341">
            <v>478</v>
          </cell>
          <cell r="T341">
            <v>477</v>
          </cell>
          <cell r="U341">
            <v>435</v>
          </cell>
          <cell r="V341">
            <v>518</v>
          </cell>
          <cell r="W341">
            <v>504</v>
          </cell>
          <cell r="X341">
            <v>567</v>
          </cell>
          <cell r="Y341">
            <v>537</v>
          </cell>
          <cell r="Z341">
            <v>536</v>
          </cell>
          <cell r="AA341">
            <v>477</v>
          </cell>
          <cell r="AB341">
            <v>490</v>
          </cell>
        </row>
        <row r="342">
          <cell r="J342" t="str">
            <v>Slowakei</v>
          </cell>
          <cell r="K342" t="str">
            <v>FC_IND_IS_E</v>
          </cell>
          <cell r="L342">
            <v>1541</v>
          </cell>
          <cell r="M342">
            <v>2415</v>
          </cell>
          <cell r="N342">
            <v>2602</v>
          </cell>
          <cell r="O342">
            <v>2292</v>
          </cell>
          <cell r="P342">
            <v>2563</v>
          </cell>
          <cell r="Q342">
            <v>2726</v>
          </cell>
          <cell r="R342">
            <v>2416</v>
          </cell>
          <cell r="S342">
            <v>1891</v>
          </cell>
          <cell r="T342">
            <v>2349</v>
          </cell>
          <cell r="U342">
            <v>2336</v>
          </cell>
          <cell r="V342">
            <v>2597</v>
          </cell>
          <cell r="W342">
            <v>2454</v>
          </cell>
          <cell r="X342">
            <v>2485</v>
          </cell>
          <cell r="Y342">
            <v>2337</v>
          </cell>
          <cell r="Z342">
            <v>2303</v>
          </cell>
          <cell r="AA342">
            <v>2614</v>
          </cell>
          <cell r="AB342">
            <v>2541</v>
          </cell>
        </row>
        <row r="343">
          <cell r="J343" t="str">
            <v>Slowakei</v>
          </cell>
          <cell r="K343" t="str">
            <v>FC_IND_MAC_E</v>
          </cell>
          <cell r="L343">
            <v>496</v>
          </cell>
          <cell r="M343">
            <v>742</v>
          </cell>
          <cell r="N343">
            <v>805</v>
          </cell>
          <cell r="O343">
            <v>766</v>
          </cell>
          <cell r="P343">
            <v>882</v>
          </cell>
          <cell r="Q343">
            <v>1062</v>
          </cell>
          <cell r="R343">
            <v>1390</v>
          </cell>
          <cell r="S343">
            <v>961</v>
          </cell>
          <cell r="T343">
            <v>1081</v>
          </cell>
          <cell r="U343">
            <v>1074</v>
          </cell>
          <cell r="V343">
            <v>1124</v>
          </cell>
          <cell r="W343">
            <v>1156</v>
          </cell>
          <cell r="X343">
            <v>1301</v>
          </cell>
          <cell r="Y343">
            <v>1329</v>
          </cell>
          <cell r="Z343">
            <v>1449</v>
          </cell>
          <cell r="AA343">
            <v>1693</v>
          </cell>
          <cell r="AB343">
            <v>1818</v>
          </cell>
        </row>
        <row r="344">
          <cell r="J344" t="str">
            <v>Slowakei</v>
          </cell>
          <cell r="K344" t="str">
            <v>FC_IND_MQ_E</v>
          </cell>
          <cell r="L344">
            <v>119</v>
          </cell>
          <cell r="M344">
            <v>102</v>
          </cell>
          <cell r="N344">
            <v>100</v>
          </cell>
          <cell r="O344">
            <v>103</v>
          </cell>
          <cell r="P344">
            <v>109</v>
          </cell>
          <cell r="Q344">
            <v>105</v>
          </cell>
          <cell r="R344">
            <v>96</v>
          </cell>
          <cell r="S344">
            <v>45</v>
          </cell>
          <cell r="T344">
            <v>45</v>
          </cell>
          <cell r="U344">
            <v>43</v>
          </cell>
          <cell r="V344">
            <v>37</v>
          </cell>
          <cell r="W344">
            <v>29</v>
          </cell>
          <cell r="X344">
            <v>30</v>
          </cell>
          <cell r="Y344">
            <v>34</v>
          </cell>
          <cell r="Z344">
            <v>44</v>
          </cell>
          <cell r="AA344">
            <v>41</v>
          </cell>
          <cell r="AB344">
            <v>72</v>
          </cell>
        </row>
        <row r="345">
          <cell r="J345" t="str">
            <v>Slowakei</v>
          </cell>
          <cell r="K345" t="str">
            <v>FC_IND_NFM_E</v>
          </cell>
          <cell r="L345">
            <v>1683</v>
          </cell>
          <cell r="M345">
            <v>2022</v>
          </cell>
          <cell r="N345">
            <v>2352</v>
          </cell>
          <cell r="O345">
            <v>2376</v>
          </cell>
          <cell r="P345">
            <v>2400</v>
          </cell>
          <cell r="Q345">
            <v>2120</v>
          </cell>
          <cell r="R345">
            <v>2502</v>
          </cell>
          <cell r="S345">
            <v>2249</v>
          </cell>
          <cell r="T345">
            <v>2455</v>
          </cell>
          <cell r="U345">
            <v>2454</v>
          </cell>
          <cell r="V345">
            <v>2476</v>
          </cell>
          <cell r="W345">
            <v>2478</v>
          </cell>
          <cell r="X345">
            <v>2523</v>
          </cell>
          <cell r="Y345">
            <v>2563</v>
          </cell>
          <cell r="Z345">
            <v>2586</v>
          </cell>
          <cell r="AA345">
            <v>2615</v>
          </cell>
          <cell r="AB345">
            <v>2530</v>
          </cell>
        </row>
        <row r="346">
          <cell r="J346" t="str">
            <v>Slowakei</v>
          </cell>
          <cell r="K346" t="str">
            <v>FC_IND_NMM_E</v>
          </cell>
          <cell r="L346">
            <v>855</v>
          </cell>
          <cell r="M346">
            <v>1013</v>
          </cell>
          <cell r="N346">
            <v>788</v>
          </cell>
          <cell r="O346">
            <v>800</v>
          </cell>
          <cell r="P346">
            <v>787</v>
          </cell>
          <cell r="Q346">
            <v>950</v>
          </cell>
          <cell r="R346">
            <v>831</v>
          </cell>
          <cell r="S346">
            <v>705</v>
          </cell>
          <cell r="T346">
            <v>671</v>
          </cell>
          <cell r="U346">
            <v>806</v>
          </cell>
          <cell r="V346">
            <v>662</v>
          </cell>
          <cell r="W346">
            <v>673</v>
          </cell>
          <cell r="X346">
            <v>675</v>
          </cell>
          <cell r="Y346">
            <v>552</v>
          </cell>
          <cell r="Z346">
            <v>759</v>
          </cell>
          <cell r="AA346">
            <v>606</v>
          </cell>
          <cell r="AB346">
            <v>773</v>
          </cell>
        </row>
        <row r="347">
          <cell r="J347" t="str">
            <v>Slowakei</v>
          </cell>
          <cell r="K347" t="str">
            <v>FC_IND_PPP_E</v>
          </cell>
          <cell r="L347">
            <v>801</v>
          </cell>
          <cell r="M347">
            <v>911</v>
          </cell>
          <cell r="N347">
            <v>1036</v>
          </cell>
          <cell r="O347">
            <v>1023</v>
          </cell>
          <cell r="P347">
            <v>1260</v>
          </cell>
          <cell r="Q347">
            <v>1142</v>
          </cell>
          <cell r="R347">
            <v>1256</v>
          </cell>
          <cell r="S347">
            <v>1189</v>
          </cell>
          <cell r="T347">
            <v>1063</v>
          </cell>
          <cell r="U347">
            <v>1008</v>
          </cell>
          <cell r="V347">
            <v>1001</v>
          </cell>
          <cell r="W347">
            <v>1193</v>
          </cell>
          <cell r="X347">
            <v>755</v>
          </cell>
          <cell r="Y347">
            <v>722</v>
          </cell>
          <cell r="Z347">
            <v>740</v>
          </cell>
          <cell r="AA347">
            <v>797</v>
          </cell>
          <cell r="AB347">
            <v>791</v>
          </cell>
        </row>
        <row r="348">
          <cell r="J348" t="str">
            <v>Slowakei</v>
          </cell>
          <cell r="K348" t="str">
            <v>FC_IND_TE_E</v>
          </cell>
          <cell r="L348">
            <v>154</v>
          </cell>
          <cell r="M348">
            <v>177</v>
          </cell>
          <cell r="N348">
            <v>196</v>
          </cell>
          <cell r="O348">
            <v>233</v>
          </cell>
          <cell r="P348">
            <v>563</v>
          </cell>
          <cell r="Q348">
            <v>715</v>
          </cell>
          <cell r="R348">
            <v>745</v>
          </cell>
          <cell r="S348">
            <v>632</v>
          </cell>
          <cell r="T348">
            <v>737</v>
          </cell>
          <cell r="U348">
            <v>848</v>
          </cell>
          <cell r="V348">
            <v>939</v>
          </cell>
          <cell r="W348">
            <v>945</v>
          </cell>
          <cell r="X348">
            <v>1459</v>
          </cell>
          <cell r="Y348">
            <v>969</v>
          </cell>
          <cell r="Z348">
            <v>1072</v>
          </cell>
          <cell r="AA348">
            <v>969</v>
          </cell>
          <cell r="AB348">
            <v>1357</v>
          </cell>
        </row>
        <row r="349">
          <cell r="J349" t="str">
            <v>Slowakei</v>
          </cell>
          <cell r="K349" t="str">
            <v>FC_IND_TL_E</v>
          </cell>
          <cell r="L349">
            <v>189</v>
          </cell>
          <cell r="M349">
            <v>175</v>
          </cell>
          <cell r="N349">
            <v>197</v>
          </cell>
          <cell r="O349">
            <v>227</v>
          </cell>
          <cell r="P349">
            <v>185</v>
          </cell>
          <cell r="Q349">
            <v>181</v>
          </cell>
          <cell r="R349">
            <v>154</v>
          </cell>
          <cell r="S349">
            <v>143</v>
          </cell>
          <cell r="T349">
            <v>134</v>
          </cell>
          <cell r="U349">
            <v>150</v>
          </cell>
          <cell r="V349">
            <v>125</v>
          </cell>
          <cell r="W349">
            <v>126</v>
          </cell>
          <cell r="X349">
            <v>137</v>
          </cell>
          <cell r="Y349">
            <v>130</v>
          </cell>
          <cell r="Z349">
            <v>125</v>
          </cell>
          <cell r="AA349">
            <v>128</v>
          </cell>
          <cell r="AB349">
            <v>130</v>
          </cell>
        </row>
        <row r="350">
          <cell r="J350" t="str">
            <v>Slowakei</v>
          </cell>
          <cell r="K350" t="str">
            <v>FC_IND_WP_E</v>
          </cell>
          <cell r="L350">
            <v>178</v>
          </cell>
          <cell r="M350">
            <v>156</v>
          </cell>
          <cell r="N350">
            <v>182</v>
          </cell>
          <cell r="O350">
            <v>167</v>
          </cell>
          <cell r="P350">
            <v>161</v>
          </cell>
          <cell r="Q350">
            <v>221</v>
          </cell>
          <cell r="R350">
            <v>225</v>
          </cell>
          <cell r="S350">
            <v>194</v>
          </cell>
          <cell r="T350">
            <v>164</v>
          </cell>
          <cell r="U350">
            <v>167</v>
          </cell>
          <cell r="V350">
            <v>158</v>
          </cell>
          <cell r="W350">
            <v>134</v>
          </cell>
          <cell r="X350">
            <v>145</v>
          </cell>
          <cell r="Y350">
            <v>151</v>
          </cell>
          <cell r="Z350">
            <v>154</v>
          </cell>
          <cell r="AA350">
            <v>191</v>
          </cell>
          <cell r="AB350">
            <v>194</v>
          </cell>
        </row>
        <row r="351">
          <cell r="J351" t="str">
            <v>Slowakei</v>
          </cell>
          <cell r="K351" t="str">
            <v>NRG_NSP_E</v>
          </cell>
          <cell r="L351">
            <v>384</v>
          </cell>
          <cell r="M351">
            <v>468</v>
          </cell>
          <cell r="N351">
            <v>480</v>
          </cell>
          <cell r="O351">
            <v>728</v>
          </cell>
          <cell r="P351">
            <v>556</v>
          </cell>
          <cell r="Q351">
            <v>580</v>
          </cell>
          <cell r="R351">
            <v>720</v>
          </cell>
          <cell r="S351">
            <v>690</v>
          </cell>
          <cell r="T351">
            <v>778</v>
          </cell>
          <cell r="U351">
            <v>777</v>
          </cell>
          <cell r="V351">
            <v>808</v>
          </cell>
          <cell r="W351">
            <v>686</v>
          </cell>
          <cell r="X351">
            <v>898</v>
          </cell>
          <cell r="Y351">
            <v>900</v>
          </cell>
          <cell r="Z351">
            <v>982</v>
          </cell>
          <cell r="AA351">
            <v>1044</v>
          </cell>
          <cell r="AB351">
            <v>1033</v>
          </cell>
        </row>
        <row r="352">
          <cell r="J352" t="str">
            <v>Slowakei Ergebnis</v>
          </cell>
          <cell r="L352">
            <v>9019</v>
          </cell>
          <cell r="M352">
            <v>10250</v>
          </cell>
          <cell r="N352">
            <v>10724</v>
          </cell>
          <cell r="O352">
            <v>11034</v>
          </cell>
          <cell r="P352">
            <v>11845</v>
          </cell>
          <cell r="Q352">
            <v>12186</v>
          </cell>
          <cell r="R352">
            <v>12562</v>
          </cell>
          <cell r="S352">
            <v>10768</v>
          </cell>
          <cell r="T352">
            <v>10927</v>
          </cell>
          <cell r="U352">
            <v>11241</v>
          </cell>
          <cell r="V352">
            <v>11908</v>
          </cell>
          <cell r="W352">
            <v>11785</v>
          </cell>
          <cell r="X352">
            <v>12237</v>
          </cell>
          <cell r="Y352">
            <v>11605</v>
          </cell>
          <cell r="Z352">
            <v>12085</v>
          </cell>
          <cell r="AA352">
            <v>12356</v>
          </cell>
          <cell r="AB352">
            <v>12794</v>
          </cell>
        </row>
        <row r="353">
          <cell r="J353" t="str">
            <v>Slowenien</v>
          </cell>
          <cell r="K353" t="str">
            <v>FC_IND_CON_E</v>
          </cell>
          <cell r="L353">
            <v>105</v>
          </cell>
          <cell r="M353">
            <v>46</v>
          </cell>
          <cell r="N353">
            <v>61</v>
          </cell>
          <cell r="O353">
            <v>142</v>
          </cell>
          <cell r="P353">
            <v>132</v>
          </cell>
          <cell r="Q353">
            <v>78</v>
          </cell>
          <cell r="R353">
            <v>74</v>
          </cell>
          <cell r="S353">
            <v>64</v>
          </cell>
          <cell r="T353">
            <v>56</v>
          </cell>
          <cell r="U353">
            <v>53</v>
          </cell>
          <cell r="V353">
            <v>43</v>
          </cell>
          <cell r="W353">
            <v>41</v>
          </cell>
          <cell r="X353">
            <v>38</v>
          </cell>
          <cell r="Y353">
            <v>45</v>
          </cell>
          <cell r="Z353">
            <v>45</v>
          </cell>
          <cell r="AA353">
            <v>48.728000000000002</v>
          </cell>
          <cell r="AB353">
            <v>80.132999999999996</v>
          </cell>
        </row>
        <row r="354">
          <cell r="J354" t="str">
            <v>Slowenien</v>
          </cell>
          <cell r="K354" t="str">
            <v>FC_IND_CPC_E</v>
          </cell>
          <cell r="L354">
            <v>479</v>
          </cell>
          <cell r="M354">
            <v>897</v>
          </cell>
          <cell r="N354">
            <v>903</v>
          </cell>
          <cell r="O354">
            <v>852</v>
          </cell>
          <cell r="P354">
            <v>832</v>
          </cell>
          <cell r="Q354">
            <v>900</v>
          </cell>
          <cell r="R354">
            <v>621</v>
          </cell>
          <cell r="S354">
            <v>615</v>
          </cell>
          <cell r="T354">
            <v>662</v>
          </cell>
          <cell r="U354">
            <v>647</v>
          </cell>
          <cell r="V354">
            <v>648</v>
          </cell>
          <cell r="W354">
            <v>621</v>
          </cell>
          <cell r="X354">
            <v>662</v>
          </cell>
          <cell r="Y354">
            <v>678</v>
          </cell>
          <cell r="Z354">
            <v>677</v>
          </cell>
          <cell r="AA354">
            <v>692.81799999999998</v>
          </cell>
          <cell r="AB354">
            <v>641.35599999999999</v>
          </cell>
        </row>
        <row r="355">
          <cell r="J355" t="str">
            <v>Slowenien</v>
          </cell>
          <cell r="K355" t="str">
            <v>FC_IND_FBT_E</v>
          </cell>
          <cell r="L355">
            <v>254</v>
          </cell>
          <cell r="M355">
            <v>300</v>
          </cell>
          <cell r="N355">
            <v>284</v>
          </cell>
          <cell r="O355">
            <v>296</v>
          </cell>
          <cell r="P355">
            <v>352</v>
          </cell>
          <cell r="Q355">
            <v>319</v>
          </cell>
          <cell r="R355">
            <v>296</v>
          </cell>
          <cell r="S355">
            <v>278</v>
          </cell>
          <cell r="T355">
            <v>276</v>
          </cell>
          <cell r="U355">
            <v>275</v>
          </cell>
          <cell r="V355">
            <v>274</v>
          </cell>
          <cell r="W355">
            <v>266</v>
          </cell>
          <cell r="X355">
            <v>281</v>
          </cell>
          <cell r="Y355">
            <v>290</v>
          </cell>
          <cell r="Z355">
            <v>286</v>
          </cell>
          <cell r="AA355">
            <v>300.29000000000002</v>
          </cell>
          <cell r="AB355">
            <v>326.589</v>
          </cell>
        </row>
        <row r="356">
          <cell r="J356" t="str">
            <v>Slowenien</v>
          </cell>
          <cell r="K356" t="str">
            <v>FC_IND_IS_E</v>
          </cell>
          <cell r="L356">
            <v>860</v>
          </cell>
          <cell r="M356">
            <v>644</v>
          </cell>
          <cell r="N356">
            <v>657</v>
          </cell>
          <cell r="O356">
            <v>750</v>
          </cell>
          <cell r="P356">
            <v>819</v>
          </cell>
          <cell r="Q356">
            <v>601</v>
          </cell>
          <cell r="R356">
            <v>766</v>
          </cell>
          <cell r="S356">
            <v>588</v>
          </cell>
          <cell r="T356">
            <v>738</v>
          </cell>
          <cell r="U356">
            <v>728</v>
          </cell>
          <cell r="V356">
            <v>768</v>
          </cell>
          <cell r="W356">
            <v>769</v>
          </cell>
          <cell r="X356">
            <v>758</v>
          </cell>
          <cell r="Y356">
            <v>760</v>
          </cell>
          <cell r="Z356">
            <v>787</v>
          </cell>
          <cell r="AA356">
            <v>822.23900000000003</v>
          </cell>
          <cell r="AB356">
            <v>778.59</v>
          </cell>
        </row>
        <row r="357">
          <cell r="J357" t="str">
            <v>Slowenien</v>
          </cell>
          <cell r="K357" t="str">
            <v>FC_IND_MAC_E</v>
          </cell>
          <cell r="L357">
            <v>646</v>
          </cell>
          <cell r="M357">
            <v>757</v>
          </cell>
          <cell r="N357">
            <v>810</v>
          </cell>
          <cell r="O357">
            <v>880</v>
          </cell>
          <cell r="P357">
            <v>997</v>
          </cell>
          <cell r="Q357">
            <v>1091</v>
          </cell>
          <cell r="R357">
            <v>951</v>
          </cell>
          <cell r="S357">
            <v>779</v>
          </cell>
          <cell r="T357">
            <v>931</v>
          </cell>
          <cell r="U357">
            <v>914</v>
          </cell>
          <cell r="V357">
            <v>862</v>
          </cell>
          <cell r="W357">
            <v>887</v>
          </cell>
          <cell r="X357">
            <v>905</v>
          </cell>
          <cell r="Y357">
            <v>937</v>
          </cell>
          <cell r="Z357">
            <v>984</v>
          </cell>
          <cell r="AA357">
            <v>1005.197</v>
          </cell>
          <cell r="AB357">
            <v>1345.384</v>
          </cell>
        </row>
        <row r="358">
          <cell r="J358" t="str">
            <v>Slowenien</v>
          </cell>
          <cell r="K358" t="str">
            <v>FC_IND_MQ_E</v>
          </cell>
          <cell r="L358">
            <v>36</v>
          </cell>
          <cell r="M358">
            <v>48</v>
          </cell>
          <cell r="N358">
            <v>47</v>
          </cell>
          <cell r="O358">
            <v>48</v>
          </cell>
          <cell r="P358">
            <v>68</v>
          </cell>
          <cell r="Q358">
            <v>67</v>
          </cell>
          <cell r="R358">
            <v>78</v>
          </cell>
          <cell r="S358">
            <v>87</v>
          </cell>
          <cell r="T358">
            <v>98</v>
          </cell>
          <cell r="U358">
            <v>93</v>
          </cell>
          <cell r="V358">
            <v>99</v>
          </cell>
          <cell r="W358">
            <v>122</v>
          </cell>
          <cell r="X358">
            <v>133</v>
          </cell>
          <cell r="Y358">
            <v>129</v>
          </cell>
          <cell r="Z358">
            <v>131</v>
          </cell>
          <cell r="AA358">
            <v>147.15199999999999</v>
          </cell>
          <cell r="AB358">
            <v>161.54900000000001</v>
          </cell>
        </row>
        <row r="359">
          <cell r="J359" t="str">
            <v>Slowenien</v>
          </cell>
          <cell r="K359" t="str">
            <v>FC_IND_NFM_E</v>
          </cell>
          <cell r="L359">
            <v>1494</v>
          </cell>
          <cell r="M359">
            <v>1757</v>
          </cell>
          <cell r="N359">
            <v>1798</v>
          </cell>
          <cell r="O359">
            <v>1911</v>
          </cell>
          <cell r="P359">
            <v>1838</v>
          </cell>
          <cell r="Q359">
            <v>1963</v>
          </cell>
          <cell r="R359">
            <v>1284</v>
          </cell>
          <cell r="S359">
            <v>666</v>
          </cell>
          <cell r="T359">
            <v>707</v>
          </cell>
          <cell r="U359">
            <v>1201</v>
          </cell>
          <cell r="V359">
            <v>1302</v>
          </cell>
          <cell r="W359">
            <v>1302</v>
          </cell>
          <cell r="X359">
            <v>1312</v>
          </cell>
          <cell r="Y359">
            <v>1331</v>
          </cell>
          <cell r="Z359">
            <v>1351</v>
          </cell>
          <cell r="AA359">
            <v>1351.443</v>
          </cell>
          <cell r="AB359">
            <v>1324.769</v>
          </cell>
        </row>
        <row r="360">
          <cell r="J360" t="str">
            <v>Slowenien</v>
          </cell>
          <cell r="K360" t="str">
            <v>FC_IND_NMM_E</v>
          </cell>
          <cell r="L360">
            <v>412</v>
          </cell>
          <cell r="M360">
            <v>470</v>
          </cell>
          <cell r="N360">
            <v>443</v>
          </cell>
          <cell r="O360">
            <v>461</v>
          </cell>
          <cell r="P360">
            <v>492</v>
          </cell>
          <cell r="Q360">
            <v>523</v>
          </cell>
          <cell r="R360">
            <v>514</v>
          </cell>
          <cell r="S360">
            <v>329</v>
          </cell>
          <cell r="T360">
            <v>409</v>
          </cell>
          <cell r="U360">
            <v>386</v>
          </cell>
          <cell r="V360">
            <v>356</v>
          </cell>
          <cell r="W360">
            <v>354</v>
          </cell>
          <cell r="X360">
            <v>369</v>
          </cell>
          <cell r="Y360">
            <v>428</v>
          </cell>
          <cell r="Z360">
            <v>347</v>
          </cell>
          <cell r="AA360">
            <v>379.48200000000003</v>
          </cell>
          <cell r="AB360">
            <v>399.46100000000001</v>
          </cell>
        </row>
        <row r="361">
          <cell r="J361" t="str">
            <v>Slowenien</v>
          </cell>
          <cell r="K361" t="str">
            <v>FC_IND_PPP_E</v>
          </cell>
          <cell r="L361">
            <v>669</v>
          </cell>
          <cell r="M361">
            <v>684</v>
          </cell>
          <cell r="N361">
            <v>734</v>
          </cell>
          <cell r="O361">
            <v>753</v>
          </cell>
          <cell r="P361">
            <v>744</v>
          </cell>
          <cell r="Q361">
            <v>729</v>
          </cell>
          <cell r="R361">
            <v>669</v>
          </cell>
          <cell r="S361">
            <v>654</v>
          </cell>
          <cell r="T361">
            <v>647</v>
          </cell>
          <cell r="U361">
            <v>634</v>
          </cell>
          <cell r="V361">
            <v>643</v>
          </cell>
          <cell r="W361">
            <v>624</v>
          </cell>
          <cell r="X361">
            <v>677</v>
          </cell>
          <cell r="Y361">
            <v>688</v>
          </cell>
          <cell r="Z361">
            <v>682</v>
          </cell>
          <cell r="AA361">
            <v>699.20699999999999</v>
          </cell>
          <cell r="AB361">
            <v>742.27300000000002</v>
          </cell>
        </row>
        <row r="362">
          <cell r="J362" t="str">
            <v>Slowenien</v>
          </cell>
          <cell r="K362" t="str">
            <v>FC_IND_TE_E</v>
          </cell>
          <cell r="L362">
            <v>118</v>
          </cell>
          <cell r="M362">
            <v>132</v>
          </cell>
          <cell r="N362">
            <v>135</v>
          </cell>
          <cell r="O362">
            <v>155</v>
          </cell>
          <cell r="P362">
            <v>165</v>
          </cell>
          <cell r="Q362">
            <v>216</v>
          </cell>
          <cell r="R362">
            <v>231</v>
          </cell>
          <cell r="S362">
            <v>201</v>
          </cell>
          <cell r="T362">
            <v>212</v>
          </cell>
          <cell r="U362">
            <v>217</v>
          </cell>
          <cell r="V362">
            <v>245</v>
          </cell>
          <cell r="W362">
            <v>211</v>
          </cell>
          <cell r="X362">
            <v>233</v>
          </cell>
          <cell r="Y362">
            <v>222</v>
          </cell>
          <cell r="Z362">
            <v>214</v>
          </cell>
          <cell r="AA362">
            <v>246.92500000000001</v>
          </cell>
          <cell r="AB362">
            <v>239.78800000000001</v>
          </cell>
        </row>
        <row r="363">
          <cell r="J363" t="str">
            <v>Slowenien</v>
          </cell>
          <cell r="K363" t="str">
            <v>FC_IND_TL_E</v>
          </cell>
          <cell r="L363">
            <v>256</v>
          </cell>
          <cell r="M363">
            <v>273</v>
          </cell>
          <cell r="N363">
            <v>261</v>
          </cell>
          <cell r="O363">
            <v>250</v>
          </cell>
          <cell r="P363">
            <v>248</v>
          </cell>
          <cell r="Q363">
            <v>245</v>
          </cell>
          <cell r="R363">
            <v>187</v>
          </cell>
          <cell r="S363">
            <v>147</v>
          </cell>
          <cell r="T363">
            <v>150</v>
          </cell>
          <cell r="U363">
            <v>126</v>
          </cell>
          <cell r="V363">
            <v>115</v>
          </cell>
          <cell r="W363">
            <v>121</v>
          </cell>
          <cell r="X363">
            <v>106</v>
          </cell>
          <cell r="Y363">
            <v>95</v>
          </cell>
          <cell r="Z363">
            <v>102</v>
          </cell>
          <cell r="AA363">
            <v>103.57299999999999</v>
          </cell>
          <cell r="AB363">
            <v>96.914000000000001</v>
          </cell>
        </row>
        <row r="364">
          <cell r="J364" t="str">
            <v>Slowenien</v>
          </cell>
          <cell r="K364" t="str">
            <v>FC_IND_WP_E</v>
          </cell>
          <cell r="L364">
            <v>162</v>
          </cell>
          <cell r="M364">
            <v>169</v>
          </cell>
          <cell r="N364">
            <v>193</v>
          </cell>
          <cell r="O364">
            <v>217</v>
          </cell>
          <cell r="P364">
            <v>205</v>
          </cell>
          <cell r="Q364">
            <v>203</v>
          </cell>
          <cell r="R364">
            <v>185</v>
          </cell>
          <cell r="S364">
            <v>158</v>
          </cell>
          <cell r="T364">
            <v>168</v>
          </cell>
          <cell r="U364">
            <v>173</v>
          </cell>
          <cell r="V364">
            <v>175</v>
          </cell>
          <cell r="W364">
            <v>152</v>
          </cell>
          <cell r="X364">
            <v>161</v>
          </cell>
          <cell r="Y364">
            <v>168</v>
          </cell>
          <cell r="Z364">
            <v>163</v>
          </cell>
          <cell r="AA364">
            <v>154.922</v>
          </cell>
          <cell r="AB364">
            <v>172.96199999999999</v>
          </cell>
        </row>
        <row r="365">
          <cell r="J365" t="str">
            <v>Slowenien</v>
          </cell>
          <cell r="K365" t="str">
            <v>NRG_NSP_E</v>
          </cell>
          <cell r="L365">
            <v>336</v>
          </cell>
          <cell r="M365">
            <v>411</v>
          </cell>
          <cell r="N365">
            <v>429</v>
          </cell>
          <cell r="O365">
            <v>457</v>
          </cell>
          <cell r="P365">
            <v>548</v>
          </cell>
          <cell r="Q365">
            <v>533</v>
          </cell>
          <cell r="R365">
            <v>455</v>
          </cell>
          <cell r="S365">
            <v>400</v>
          </cell>
          <cell r="T365">
            <v>433</v>
          </cell>
          <cell r="U365">
            <v>417</v>
          </cell>
          <cell r="V365">
            <v>392</v>
          </cell>
          <cell r="W365">
            <v>408</v>
          </cell>
          <cell r="X365">
            <v>422</v>
          </cell>
          <cell r="Y365">
            <v>428</v>
          </cell>
          <cell r="Z365">
            <v>465</v>
          </cell>
          <cell r="AA365">
            <v>494.25</v>
          </cell>
          <cell r="AB365">
            <v>537.428</v>
          </cell>
        </row>
        <row r="366">
          <cell r="J366" t="str">
            <v>Slowenien Ergebnis</v>
          </cell>
          <cell r="L366">
            <v>5827</v>
          </cell>
          <cell r="M366">
            <v>6588</v>
          </cell>
          <cell r="N366">
            <v>6755</v>
          </cell>
          <cell r="O366">
            <v>7172</v>
          </cell>
          <cell r="P366">
            <v>7440</v>
          </cell>
          <cell r="Q366">
            <v>7468</v>
          </cell>
          <cell r="R366">
            <v>6311</v>
          </cell>
          <cell r="S366">
            <v>4966</v>
          </cell>
          <cell r="T366">
            <v>5487</v>
          </cell>
          <cell r="U366">
            <v>5864</v>
          </cell>
          <cell r="V366">
            <v>5922</v>
          </cell>
          <cell r="W366">
            <v>5878</v>
          </cell>
          <cell r="X366">
            <v>6057</v>
          </cell>
          <cell r="Y366">
            <v>6199</v>
          </cell>
          <cell r="Z366">
            <v>6234</v>
          </cell>
          <cell r="AA366">
            <v>6446.2260000000006</v>
          </cell>
          <cell r="AB366">
            <v>6847.1959999999999</v>
          </cell>
        </row>
        <row r="367">
          <cell r="J367" t="str">
            <v>Spanien</v>
          </cell>
          <cell r="K367" t="str">
            <v>FC_IND_CON_E</v>
          </cell>
          <cell r="L367">
            <v>1913</v>
          </cell>
          <cell r="M367">
            <v>2017</v>
          </cell>
          <cell r="N367">
            <v>2263</v>
          </cell>
          <cell r="O367">
            <v>2643</v>
          </cell>
          <cell r="P367">
            <v>2591</v>
          </cell>
          <cell r="Q367">
            <v>2859</v>
          </cell>
          <cell r="R367">
            <v>3229</v>
          </cell>
          <cell r="S367">
            <v>3005</v>
          </cell>
          <cell r="T367">
            <v>2767</v>
          </cell>
          <cell r="U367">
            <v>2513</v>
          </cell>
          <cell r="V367">
            <v>2479</v>
          </cell>
          <cell r="W367">
            <v>2871</v>
          </cell>
          <cell r="X367">
            <v>2390</v>
          </cell>
          <cell r="Y367">
            <v>2070</v>
          </cell>
          <cell r="Z367">
            <v>2027</v>
          </cell>
          <cell r="AA367">
            <v>2425</v>
          </cell>
          <cell r="AB367">
            <v>3052</v>
          </cell>
        </row>
        <row r="368">
          <cell r="J368" t="str">
            <v>Spanien</v>
          </cell>
          <cell r="K368" t="str">
            <v>FC_IND_CPC_E</v>
          </cell>
          <cell r="L368">
            <v>12111</v>
          </cell>
          <cell r="M368">
            <v>12646</v>
          </cell>
          <cell r="N368">
            <v>13172</v>
          </cell>
          <cell r="O368">
            <v>13379</v>
          </cell>
          <cell r="P368">
            <v>12819</v>
          </cell>
          <cell r="Q368">
            <v>12130</v>
          </cell>
          <cell r="R368">
            <v>10999</v>
          </cell>
          <cell r="S368">
            <v>8845</v>
          </cell>
          <cell r="T368">
            <v>8638</v>
          </cell>
          <cell r="U368">
            <v>8524</v>
          </cell>
          <cell r="V368">
            <v>8410</v>
          </cell>
          <cell r="W368">
            <v>8966</v>
          </cell>
          <cell r="X368">
            <v>9155</v>
          </cell>
          <cell r="Y368">
            <v>9504</v>
          </cell>
          <cell r="Z368">
            <v>9761</v>
          </cell>
          <cell r="AA368">
            <v>9640</v>
          </cell>
          <cell r="AB368">
            <v>9140</v>
          </cell>
        </row>
        <row r="369">
          <cell r="J369" t="str">
            <v>Spanien</v>
          </cell>
          <cell r="K369" t="str">
            <v>FC_IND_FBT_E</v>
          </cell>
          <cell r="L369">
            <v>9183</v>
          </cell>
          <cell r="M369">
            <v>10051</v>
          </cell>
          <cell r="N369">
            <v>10641</v>
          </cell>
          <cell r="O369">
            <v>11512</v>
          </cell>
          <cell r="P369">
            <v>10102</v>
          </cell>
          <cell r="Q369">
            <v>10540</v>
          </cell>
          <cell r="R369">
            <v>10416</v>
          </cell>
          <cell r="S369">
            <v>10158</v>
          </cell>
          <cell r="T369">
            <v>10472</v>
          </cell>
          <cell r="U369">
            <v>9601</v>
          </cell>
          <cell r="V369">
            <v>9472</v>
          </cell>
          <cell r="W369">
            <v>9322</v>
          </cell>
          <cell r="X369">
            <v>10903</v>
          </cell>
          <cell r="Y369">
            <v>10963</v>
          </cell>
          <cell r="Z369">
            <v>11128</v>
          </cell>
          <cell r="AA369">
            <v>10541</v>
          </cell>
          <cell r="AB369">
            <v>9994</v>
          </cell>
        </row>
        <row r="370">
          <cell r="J370" t="str">
            <v>Spanien</v>
          </cell>
          <cell r="K370" t="str">
            <v>FC_IND_IS_E</v>
          </cell>
          <cell r="L370">
            <v>16228</v>
          </cell>
          <cell r="M370">
            <v>17157</v>
          </cell>
          <cell r="N370">
            <v>17210</v>
          </cell>
          <cell r="O370">
            <v>18370</v>
          </cell>
          <cell r="P370">
            <v>16122</v>
          </cell>
          <cell r="Q370">
            <v>16571</v>
          </cell>
          <cell r="R370">
            <v>17151</v>
          </cell>
          <cell r="S370">
            <v>12271</v>
          </cell>
          <cell r="T370">
            <v>14318</v>
          </cell>
          <cell r="U370">
            <v>13434</v>
          </cell>
          <cell r="V370">
            <v>13254</v>
          </cell>
          <cell r="W370">
            <v>12326</v>
          </cell>
          <cell r="X370">
            <v>12310</v>
          </cell>
          <cell r="Y370">
            <v>12610</v>
          </cell>
          <cell r="Z370">
            <v>13499</v>
          </cell>
          <cell r="AA370">
            <v>14412</v>
          </cell>
          <cell r="AB370">
            <v>15136</v>
          </cell>
        </row>
        <row r="371">
          <cell r="J371" t="str">
            <v>Spanien</v>
          </cell>
          <cell r="K371" t="str">
            <v>FC_IND_MAC_E</v>
          </cell>
          <cell r="L371">
            <v>6668</v>
          </cell>
          <cell r="M371">
            <v>6869</v>
          </cell>
          <cell r="N371">
            <v>7001</v>
          </cell>
          <cell r="O371">
            <v>7331</v>
          </cell>
          <cell r="P371">
            <v>6348</v>
          </cell>
          <cell r="Q371">
            <v>6650</v>
          </cell>
          <cell r="R371">
            <v>6547</v>
          </cell>
          <cell r="S371">
            <v>5126</v>
          </cell>
          <cell r="T371">
            <v>3826</v>
          </cell>
          <cell r="U371">
            <v>3797</v>
          </cell>
          <cell r="V371">
            <v>3746</v>
          </cell>
          <cell r="W371">
            <v>5241</v>
          </cell>
          <cell r="X371">
            <v>4799</v>
          </cell>
          <cell r="Y371">
            <v>4821</v>
          </cell>
          <cell r="Z371">
            <v>4768</v>
          </cell>
          <cell r="AA371">
            <v>4936</v>
          </cell>
          <cell r="AB371">
            <v>5015</v>
          </cell>
        </row>
        <row r="372">
          <cell r="J372" t="str">
            <v>Spanien</v>
          </cell>
          <cell r="K372" t="str">
            <v>FC_IND_MQ_E</v>
          </cell>
          <cell r="L372">
            <v>1768</v>
          </cell>
          <cell r="M372">
            <v>1443</v>
          </cell>
          <cell r="N372">
            <v>1526</v>
          </cell>
          <cell r="O372">
            <v>1559</v>
          </cell>
          <cell r="P372">
            <v>1392</v>
          </cell>
          <cell r="Q372">
            <v>1434</v>
          </cell>
          <cell r="R372">
            <v>1307</v>
          </cell>
          <cell r="S372">
            <v>1080</v>
          </cell>
          <cell r="T372">
            <v>1211</v>
          </cell>
          <cell r="U372">
            <v>1354</v>
          </cell>
          <cell r="V372">
            <v>1336</v>
          </cell>
          <cell r="W372">
            <v>1379</v>
          </cell>
          <cell r="X372">
            <v>1519</v>
          </cell>
          <cell r="Y372">
            <v>1440</v>
          </cell>
          <cell r="Z372">
            <v>1765</v>
          </cell>
          <cell r="AA372">
            <v>1983</v>
          </cell>
          <cell r="AB372">
            <v>1895</v>
          </cell>
        </row>
        <row r="373">
          <cell r="J373" t="str">
            <v>Spanien</v>
          </cell>
          <cell r="K373" t="str">
            <v>FC_IND_NFM_E</v>
          </cell>
          <cell r="L373">
            <v>10484</v>
          </cell>
          <cell r="M373">
            <v>10884</v>
          </cell>
          <cell r="N373">
            <v>11572</v>
          </cell>
          <cell r="O373">
            <v>10271</v>
          </cell>
          <cell r="P373">
            <v>10112</v>
          </cell>
          <cell r="Q373">
            <v>10744</v>
          </cell>
          <cell r="R373">
            <v>10071</v>
          </cell>
          <cell r="S373">
            <v>9512</v>
          </cell>
          <cell r="T373">
            <v>8651</v>
          </cell>
          <cell r="U373">
            <v>10728</v>
          </cell>
          <cell r="V373">
            <v>10584</v>
          </cell>
          <cell r="W373">
            <v>9012</v>
          </cell>
          <cell r="X373">
            <v>9362</v>
          </cell>
          <cell r="Y373">
            <v>9544</v>
          </cell>
          <cell r="Z373">
            <v>9333</v>
          </cell>
          <cell r="AA373">
            <v>10070</v>
          </cell>
          <cell r="AB373">
            <v>9137</v>
          </cell>
        </row>
        <row r="374">
          <cell r="J374" t="str">
            <v>Spanien</v>
          </cell>
          <cell r="K374" t="str">
            <v>FC_IND_NMM_E</v>
          </cell>
          <cell r="L374">
            <v>11026</v>
          </cell>
          <cell r="M374">
            <v>12059</v>
          </cell>
          <cell r="N374">
            <v>12256</v>
          </cell>
          <cell r="O374">
            <v>13298</v>
          </cell>
          <cell r="P374">
            <v>11602</v>
          </cell>
          <cell r="Q374">
            <v>12029</v>
          </cell>
          <cell r="R374">
            <v>10581</v>
          </cell>
          <cell r="S374">
            <v>7836</v>
          </cell>
          <cell r="T374">
            <v>7699</v>
          </cell>
          <cell r="U374">
            <v>6539</v>
          </cell>
          <cell r="V374">
            <v>6451</v>
          </cell>
          <cell r="W374">
            <v>5494</v>
          </cell>
          <cell r="X374">
            <v>5608</v>
          </cell>
          <cell r="Y374">
            <v>5893</v>
          </cell>
          <cell r="Z374">
            <v>5924</v>
          </cell>
          <cell r="AA374">
            <v>6245</v>
          </cell>
          <cell r="AB374">
            <v>6290</v>
          </cell>
        </row>
        <row r="375">
          <cell r="J375" t="str">
            <v>Spanien</v>
          </cell>
          <cell r="K375" t="str">
            <v>FC_IND_PPP_E</v>
          </cell>
          <cell r="L375">
            <v>6898</v>
          </cell>
          <cell r="M375">
            <v>7307</v>
          </cell>
          <cell r="N375">
            <v>7663</v>
          </cell>
          <cell r="O375">
            <v>7873</v>
          </cell>
          <cell r="P375">
            <v>7268</v>
          </cell>
          <cell r="Q375">
            <v>7779</v>
          </cell>
          <cell r="R375">
            <v>7649</v>
          </cell>
          <cell r="S375">
            <v>6551</v>
          </cell>
          <cell r="T375">
            <v>3959</v>
          </cell>
          <cell r="U375">
            <v>5250</v>
          </cell>
          <cell r="V375">
            <v>5180</v>
          </cell>
          <cell r="W375">
            <v>5753</v>
          </cell>
          <cell r="X375">
            <v>5821</v>
          </cell>
          <cell r="Y375">
            <v>5880</v>
          </cell>
          <cell r="Z375">
            <v>5803</v>
          </cell>
          <cell r="AA375">
            <v>5976</v>
          </cell>
          <cell r="AB375">
            <v>5539</v>
          </cell>
        </row>
        <row r="376">
          <cell r="J376" t="str">
            <v>Spanien</v>
          </cell>
          <cell r="K376" t="str">
            <v>FC_IND_TE_E</v>
          </cell>
          <cell r="L376">
            <v>3821</v>
          </cell>
          <cell r="M376">
            <v>4071</v>
          </cell>
          <cell r="N376">
            <v>4330</v>
          </cell>
          <cell r="O376">
            <v>4406</v>
          </cell>
          <cell r="P376">
            <v>3773</v>
          </cell>
          <cell r="Q376">
            <v>3836</v>
          </cell>
          <cell r="R376">
            <v>3639</v>
          </cell>
          <cell r="S376">
            <v>3171</v>
          </cell>
          <cell r="T376">
            <v>2851</v>
          </cell>
          <cell r="U376">
            <v>2693</v>
          </cell>
          <cell r="V376">
            <v>2657</v>
          </cell>
          <cell r="W376">
            <v>2984</v>
          </cell>
          <cell r="X376">
            <v>3468</v>
          </cell>
          <cell r="Y376">
            <v>3653</v>
          </cell>
          <cell r="Z376">
            <v>4208</v>
          </cell>
          <cell r="AA376">
            <v>4499</v>
          </cell>
          <cell r="AB376">
            <v>4335</v>
          </cell>
        </row>
        <row r="377">
          <cell r="J377" t="str">
            <v>Spanien</v>
          </cell>
          <cell r="K377" t="str">
            <v>FC_IND_TL_E</v>
          </cell>
          <cell r="L377">
            <v>4589</v>
          </cell>
          <cell r="M377">
            <v>4526</v>
          </cell>
          <cell r="N377">
            <v>4429</v>
          </cell>
          <cell r="O377">
            <v>4290</v>
          </cell>
          <cell r="P377">
            <v>2947</v>
          </cell>
          <cell r="Q377">
            <v>2971</v>
          </cell>
          <cell r="R377">
            <v>2501</v>
          </cell>
          <cell r="S377">
            <v>2052</v>
          </cell>
          <cell r="T377">
            <v>2162</v>
          </cell>
          <cell r="U377">
            <v>2020</v>
          </cell>
          <cell r="V377">
            <v>1993</v>
          </cell>
          <cell r="W377">
            <v>1853</v>
          </cell>
          <cell r="X377">
            <v>1671</v>
          </cell>
          <cell r="Y377">
            <v>1738</v>
          </cell>
          <cell r="Z377">
            <v>1662</v>
          </cell>
          <cell r="AA377">
            <v>1673</v>
          </cell>
          <cell r="AB377">
            <v>1533</v>
          </cell>
        </row>
        <row r="378">
          <cell r="J378" t="str">
            <v>Spanien</v>
          </cell>
          <cell r="K378" t="str">
            <v>FC_IND_WP_E</v>
          </cell>
          <cell r="L378">
            <v>1974</v>
          </cell>
          <cell r="M378">
            <v>2634</v>
          </cell>
          <cell r="N378">
            <v>2463</v>
          </cell>
          <cell r="O378">
            <v>2598</v>
          </cell>
          <cell r="P378">
            <v>2260</v>
          </cell>
          <cell r="Q378">
            <v>2250</v>
          </cell>
          <cell r="R378">
            <v>2056</v>
          </cell>
          <cell r="S378">
            <v>1474</v>
          </cell>
          <cell r="T378">
            <v>1415</v>
          </cell>
          <cell r="U378">
            <v>1406</v>
          </cell>
          <cell r="V378">
            <v>1387</v>
          </cell>
          <cell r="W378">
            <v>1415</v>
          </cell>
          <cell r="X378">
            <v>1089</v>
          </cell>
          <cell r="Y378">
            <v>1132</v>
          </cell>
          <cell r="Z378">
            <v>1233</v>
          </cell>
          <cell r="AA378">
            <v>1593</v>
          </cell>
          <cell r="AB378">
            <v>1414</v>
          </cell>
        </row>
        <row r="379">
          <cell r="J379" t="str">
            <v>Spanien</v>
          </cell>
          <cell r="K379" t="str">
            <v>NRG_NSP_E</v>
          </cell>
          <cell r="L379">
            <v>5202</v>
          </cell>
          <cell r="M379">
            <v>4591</v>
          </cell>
          <cell r="N379">
            <v>6999</v>
          </cell>
          <cell r="O379">
            <v>7506</v>
          </cell>
          <cell r="P379">
            <v>6388</v>
          </cell>
          <cell r="Q379">
            <v>7499</v>
          </cell>
          <cell r="R379">
            <v>8044</v>
          </cell>
          <cell r="S379">
            <v>5715</v>
          </cell>
          <cell r="T379">
            <v>5521</v>
          </cell>
          <cell r="U379">
            <v>5592</v>
          </cell>
          <cell r="V379">
            <v>5517</v>
          </cell>
          <cell r="W379">
            <v>4212</v>
          </cell>
          <cell r="X379">
            <v>3562</v>
          </cell>
          <cell r="Y379">
            <v>6807</v>
          </cell>
          <cell r="Z379">
            <v>6788</v>
          </cell>
          <cell r="AA379">
            <v>7026</v>
          </cell>
          <cell r="AB379">
            <v>6179</v>
          </cell>
        </row>
        <row r="380">
          <cell r="J380" t="str">
            <v>Spanien Ergebnis</v>
          </cell>
          <cell r="L380">
            <v>91865</v>
          </cell>
          <cell r="M380">
            <v>96255</v>
          </cell>
          <cell r="N380">
            <v>101525</v>
          </cell>
          <cell r="O380">
            <v>105036</v>
          </cell>
          <cell r="P380">
            <v>93724</v>
          </cell>
          <cell r="Q380">
            <v>97292</v>
          </cell>
          <cell r="R380">
            <v>94190</v>
          </cell>
          <cell r="S380">
            <v>76796</v>
          </cell>
          <cell r="T380">
            <v>73490</v>
          </cell>
          <cell r="U380">
            <v>73451</v>
          </cell>
          <cell r="V380">
            <v>72466</v>
          </cell>
          <cell r="W380">
            <v>70828</v>
          </cell>
          <cell r="X380">
            <v>71657</v>
          </cell>
          <cell r="Y380">
            <v>76055</v>
          </cell>
          <cell r="Z380">
            <v>77899</v>
          </cell>
          <cell r="AA380">
            <v>81019</v>
          </cell>
          <cell r="AB380">
            <v>78659</v>
          </cell>
        </row>
        <row r="381">
          <cell r="J381" t="str">
            <v>Tschechien</v>
          </cell>
          <cell r="K381" t="str">
            <v>FC_IND_CON_E</v>
          </cell>
          <cell r="L381">
            <v>320</v>
          </cell>
          <cell r="M381">
            <v>302</v>
          </cell>
          <cell r="N381">
            <v>412</v>
          </cell>
          <cell r="O381">
            <v>398</v>
          </cell>
          <cell r="P381">
            <v>476</v>
          </cell>
          <cell r="Q381">
            <v>454</v>
          </cell>
          <cell r="R381">
            <v>476</v>
          </cell>
          <cell r="S381">
            <v>486</v>
          </cell>
          <cell r="T381">
            <v>511</v>
          </cell>
          <cell r="U381">
            <v>492</v>
          </cell>
          <cell r="V381">
            <v>456</v>
          </cell>
          <cell r="W381">
            <v>424</v>
          </cell>
          <cell r="X381">
            <v>450</v>
          </cell>
          <cell r="Y381">
            <v>476</v>
          </cell>
          <cell r="Z381">
            <v>492</v>
          </cell>
          <cell r="AA381">
            <v>544.87800000000004</v>
          </cell>
          <cell r="AB381">
            <v>619.68600000000004</v>
          </cell>
        </row>
        <row r="382">
          <cell r="J382" t="str">
            <v>Tschechien</v>
          </cell>
          <cell r="K382" t="str">
            <v>FC_IND_CPC_E</v>
          </cell>
          <cell r="L382">
            <v>3211</v>
          </cell>
          <cell r="M382">
            <v>3641</v>
          </cell>
          <cell r="N382">
            <v>3771</v>
          </cell>
          <cell r="O382">
            <v>3881</v>
          </cell>
          <cell r="P382">
            <v>3881</v>
          </cell>
          <cell r="Q382">
            <v>3879</v>
          </cell>
          <cell r="R382">
            <v>3633</v>
          </cell>
          <cell r="S382">
            <v>3396</v>
          </cell>
          <cell r="T382">
            <v>3626</v>
          </cell>
          <cell r="U382">
            <v>3651</v>
          </cell>
          <cell r="V382">
            <v>3706</v>
          </cell>
          <cell r="W382">
            <v>3451</v>
          </cell>
          <cell r="X382">
            <v>3721</v>
          </cell>
          <cell r="Y382">
            <v>3538</v>
          </cell>
          <cell r="Z382">
            <v>3226</v>
          </cell>
          <cell r="AA382">
            <v>3384.1689999999999</v>
          </cell>
          <cell r="AB382">
            <v>3295.6959999999999</v>
          </cell>
        </row>
        <row r="383">
          <cell r="J383" t="str">
            <v>Tschechien</v>
          </cell>
          <cell r="K383" t="str">
            <v>FC_IND_FBT_E</v>
          </cell>
          <cell r="L383">
            <v>1534</v>
          </cell>
          <cell r="M383">
            <v>1557</v>
          </cell>
          <cell r="N383">
            <v>1594</v>
          </cell>
          <cell r="O383">
            <v>1590</v>
          </cell>
          <cell r="P383">
            <v>1603</v>
          </cell>
          <cell r="Q383">
            <v>1572</v>
          </cell>
          <cell r="R383">
            <v>1722</v>
          </cell>
          <cell r="S383">
            <v>1632</v>
          </cell>
          <cell r="T383">
            <v>1593</v>
          </cell>
          <cell r="U383">
            <v>1625</v>
          </cell>
          <cell r="V383">
            <v>1620</v>
          </cell>
          <cell r="W383">
            <v>1468</v>
          </cell>
          <cell r="X383">
            <v>1483</v>
          </cell>
          <cell r="Y383">
            <v>1585</v>
          </cell>
          <cell r="Z383">
            <v>1589</v>
          </cell>
          <cell r="AA383">
            <v>1651.2339999999999</v>
          </cell>
          <cell r="AB383">
            <v>1667.5170000000001</v>
          </cell>
        </row>
        <row r="384">
          <cell r="J384" t="str">
            <v>Tschechien</v>
          </cell>
          <cell r="K384" t="str">
            <v>FC_IND_IS_E</v>
          </cell>
          <cell r="L384">
            <v>3751</v>
          </cell>
          <cell r="M384">
            <v>3530</v>
          </cell>
          <cell r="N384">
            <v>3560</v>
          </cell>
          <cell r="O384">
            <v>3439</v>
          </cell>
          <cell r="P384">
            <v>3389</v>
          </cell>
          <cell r="Q384">
            <v>3138</v>
          </cell>
          <cell r="R384">
            <v>3153</v>
          </cell>
          <cell r="S384">
            <v>3107</v>
          </cell>
          <cell r="T384">
            <v>2537</v>
          </cell>
          <cell r="U384">
            <v>2611</v>
          </cell>
          <cell r="V384">
            <v>2296</v>
          </cell>
          <cell r="W384">
            <v>2300</v>
          </cell>
          <cell r="X384">
            <v>2354</v>
          </cell>
          <cell r="Y384">
            <v>2346</v>
          </cell>
          <cell r="Z384">
            <v>2374</v>
          </cell>
          <cell r="AA384">
            <v>2316.4810000000002</v>
          </cell>
          <cell r="AB384">
            <v>2357.424</v>
          </cell>
        </row>
        <row r="385">
          <cell r="J385" t="str">
            <v>Tschechien</v>
          </cell>
          <cell r="K385" t="str">
            <v>FC_IND_MAC_E</v>
          </cell>
          <cell r="L385">
            <v>2571</v>
          </cell>
          <cell r="M385">
            <v>2711</v>
          </cell>
          <cell r="N385">
            <v>3163</v>
          </cell>
          <cell r="O385">
            <v>3403</v>
          </cell>
          <cell r="P385">
            <v>3521</v>
          </cell>
          <cell r="Q385">
            <v>3882</v>
          </cell>
          <cell r="R385">
            <v>4004</v>
          </cell>
          <cell r="S385">
            <v>3101</v>
          </cell>
          <cell r="T385">
            <v>3545</v>
          </cell>
          <cell r="U385">
            <v>3820</v>
          </cell>
          <cell r="V385">
            <v>3864</v>
          </cell>
          <cell r="W385">
            <v>3724</v>
          </cell>
          <cell r="X385">
            <v>3817</v>
          </cell>
          <cell r="Y385">
            <v>3996</v>
          </cell>
          <cell r="Z385">
            <v>4069</v>
          </cell>
          <cell r="AA385">
            <v>4343.018</v>
          </cell>
          <cell r="AB385">
            <v>4262.6899999999996</v>
          </cell>
        </row>
        <row r="386">
          <cell r="J386" t="str">
            <v>Tschechien</v>
          </cell>
          <cell r="K386" t="str">
            <v>FC_IND_MQ_E</v>
          </cell>
          <cell r="L386">
            <v>184</v>
          </cell>
          <cell r="M386">
            <v>201</v>
          </cell>
          <cell r="N386">
            <v>201</v>
          </cell>
          <cell r="O386">
            <v>201</v>
          </cell>
          <cell r="P386">
            <v>205</v>
          </cell>
          <cell r="Q386">
            <v>217</v>
          </cell>
          <cell r="R386">
            <v>333</v>
          </cell>
          <cell r="S386">
            <v>261</v>
          </cell>
          <cell r="T386">
            <v>412</v>
          </cell>
          <cell r="U386">
            <v>393</v>
          </cell>
          <cell r="V386">
            <v>362</v>
          </cell>
          <cell r="W386">
            <v>363</v>
          </cell>
          <cell r="X386">
            <v>354</v>
          </cell>
          <cell r="Y386">
            <v>350</v>
          </cell>
          <cell r="Z386">
            <v>372</v>
          </cell>
          <cell r="AA386">
            <v>375.99599999999998</v>
          </cell>
          <cell r="AB386">
            <v>372.09699999999998</v>
          </cell>
        </row>
        <row r="387">
          <cell r="J387" t="str">
            <v>Tschechien</v>
          </cell>
          <cell r="K387" t="str">
            <v>FC_IND_NFM_E</v>
          </cell>
          <cell r="L387">
            <v>104</v>
          </cell>
          <cell r="M387">
            <v>280</v>
          </cell>
          <cell r="N387">
            <v>291</v>
          </cell>
          <cell r="O387">
            <v>329</v>
          </cell>
          <cell r="P387">
            <v>336</v>
          </cell>
          <cell r="Q387">
            <v>306</v>
          </cell>
          <cell r="R387">
            <v>309</v>
          </cell>
          <cell r="S387">
            <v>262</v>
          </cell>
          <cell r="T387">
            <v>215</v>
          </cell>
          <cell r="U387">
            <v>262</v>
          </cell>
          <cell r="V387">
            <v>354</v>
          </cell>
          <cell r="W387">
            <v>349</v>
          </cell>
          <cell r="X387">
            <v>366</v>
          </cell>
          <cell r="Y387">
            <v>365</v>
          </cell>
          <cell r="Z387">
            <v>405</v>
          </cell>
          <cell r="AA387">
            <v>411.31299999999999</v>
          </cell>
          <cell r="AB387">
            <v>413.57</v>
          </cell>
        </row>
        <row r="388">
          <cell r="J388" t="str">
            <v>Tschechien</v>
          </cell>
          <cell r="K388" t="str">
            <v>FC_IND_NMM_E</v>
          </cell>
          <cell r="L388">
            <v>2162</v>
          </cell>
          <cell r="M388">
            <v>2381</v>
          </cell>
          <cell r="N388">
            <v>2432</v>
          </cell>
          <cell r="O388">
            <v>2537</v>
          </cell>
          <cell r="P388">
            <v>2489</v>
          </cell>
          <cell r="Q388">
            <v>2701</v>
          </cell>
          <cell r="R388">
            <v>2655</v>
          </cell>
          <cell r="S388">
            <v>1996</v>
          </cell>
          <cell r="T388">
            <v>2115</v>
          </cell>
          <cell r="U388">
            <v>2234</v>
          </cell>
          <cell r="V388">
            <v>2197</v>
          </cell>
          <cell r="W388">
            <v>2008</v>
          </cell>
          <cell r="X388">
            <v>2188</v>
          </cell>
          <cell r="Y388">
            <v>2279</v>
          </cell>
          <cell r="Z388">
            <v>2382</v>
          </cell>
          <cell r="AA388">
            <v>2431.2089999999998</v>
          </cell>
          <cell r="AB388">
            <v>2474.0619999999999</v>
          </cell>
        </row>
        <row r="389">
          <cell r="J389" t="str">
            <v>Tschechien</v>
          </cell>
          <cell r="K389" t="str">
            <v>FC_IND_PPP_E</v>
          </cell>
          <cell r="L389">
            <v>1877</v>
          </cell>
          <cell r="M389">
            <v>1239</v>
          </cell>
          <cell r="N389">
            <v>1766</v>
          </cell>
          <cell r="O389">
            <v>1888</v>
          </cell>
          <cell r="P389">
            <v>1904</v>
          </cell>
          <cell r="Q389">
            <v>1917</v>
          </cell>
          <cell r="R389">
            <v>1826</v>
          </cell>
          <cell r="S389">
            <v>1722</v>
          </cell>
          <cell r="T389">
            <v>1648</v>
          </cell>
          <cell r="U389">
            <v>1607</v>
          </cell>
          <cell r="V389">
            <v>1656</v>
          </cell>
          <cell r="W389">
            <v>1525</v>
          </cell>
          <cell r="X389">
            <v>1713</v>
          </cell>
          <cell r="Y389">
            <v>1696</v>
          </cell>
          <cell r="Z389">
            <v>1741</v>
          </cell>
          <cell r="AA389">
            <v>1805.0820000000001</v>
          </cell>
          <cell r="AB389">
            <v>1810.1489999999999</v>
          </cell>
        </row>
        <row r="390">
          <cell r="J390" t="str">
            <v>Tschechien</v>
          </cell>
          <cell r="K390" t="str">
            <v>FC_IND_TE_E</v>
          </cell>
          <cell r="L390">
            <v>1212</v>
          </cell>
          <cell r="M390">
            <v>1162</v>
          </cell>
          <cell r="N390">
            <v>1482</v>
          </cell>
          <cell r="O390">
            <v>1580</v>
          </cell>
          <cell r="P390">
            <v>1834</v>
          </cell>
          <cell r="Q390">
            <v>1934</v>
          </cell>
          <cell r="R390">
            <v>2321</v>
          </cell>
          <cell r="S390">
            <v>2242</v>
          </cell>
          <cell r="T390">
            <v>2463</v>
          </cell>
          <cell r="U390">
            <v>2675</v>
          </cell>
          <cell r="V390">
            <v>2619</v>
          </cell>
          <cell r="W390">
            <v>2520</v>
          </cell>
          <cell r="X390">
            <v>2504</v>
          </cell>
          <cell r="Y390">
            <v>2788</v>
          </cell>
          <cell r="Z390">
            <v>2915</v>
          </cell>
          <cell r="AA390">
            <v>3050.855</v>
          </cell>
          <cell r="AB390">
            <v>3241.018</v>
          </cell>
        </row>
        <row r="391">
          <cell r="J391" t="str">
            <v>Tschechien</v>
          </cell>
          <cell r="K391" t="str">
            <v>FC_IND_TL_E</v>
          </cell>
          <cell r="L391">
            <v>1292</v>
          </cell>
          <cell r="M391">
            <v>1134</v>
          </cell>
          <cell r="N391">
            <v>1123</v>
          </cell>
          <cell r="O391">
            <v>1155</v>
          </cell>
          <cell r="P391">
            <v>1005</v>
          </cell>
          <cell r="Q391">
            <v>966</v>
          </cell>
          <cell r="R391">
            <v>897</v>
          </cell>
          <cell r="S391">
            <v>704</v>
          </cell>
          <cell r="T391">
            <v>723</v>
          </cell>
          <cell r="U391">
            <v>752</v>
          </cell>
          <cell r="V391">
            <v>728</v>
          </cell>
          <cell r="W391">
            <v>721</v>
          </cell>
          <cell r="X391">
            <v>728</v>
          </cell>
          <cell r="Y391">
            <v>714</v>
          </cell>
          <cell r="Z391">
            <v>713</v>
          </cell>
          <cell r="AA391">
            <v>736.52200000000005</v>
          </cell>
          <cell r="AB391">
            <v>757.11500000000001</v>
          </cell>
        </row>
        <row r="392">
          <cell r="J392" t="str">
            <v>Tschechien</v>
          </cell>
          <cell r="K392" t="str">
            <v>FC_IND_WP_E</v>
          </cell>
          <cell r="L392">
            <v>396</v>
          </cell>
          <cell r="M392">
            <v>398</v>
          </cell>
          <cell r="N392">
            <v>484</v>
          </cell>
          <cell r="O392">
            <v>538</v>
          </cell>
          <cell r="P392">
            <v>517</v>
          </cell>
          <cell r="Q392">
            <v>549</v>
          </cell>
          <cell r="R392">
            <v>550</v>
          </cell>
          <cell r="S392">
            <v>480</v>
          </cell>
          <cell r="T392">
            <v>487</v>
          </cell>
          <cell r="U392">
            <v>461</v>
          </cell>
          <cell r="V392">
            <v>521</v>
          </cell>
          <cell r="W392">
            <v>515</v>
          </cell>
          <cell r="X392">
            <v>480</v>
          </cell>
          <cell r="Y392">
            <v>481</v>
          </cell>
          <cell r="Z392">
            <v>511</v>
          </cell>
          <cell r="AA392">
            <v>525.976</v>
          </cell>
          <cell r="AB392">
            <v>559.351</v>
          </cell>
        </row>
        <row r="393">
          <cell r="J393" t="str">
            <v>Tschechien</v>
          </cell>
          <cell r="K393" t="str">
            <v>NRG_NSP_E</v>
          </cell>
          <cell r="L393">
            <v>1944</v>
          </cell>
          <cell r="M393">
            <v>2014</v>
          </cell>
          <cell r="N393">
            <v>2079</v>
          </cell>
          <cell r="O393">
            <v>2206</v>
          </cell>
          <cell r="P393">
            <v>2453</v>
          </cell>
          <cell r="Q393">
            <v>2658</v>
          </cell>
          <cell r="R393">
            <v>2467</v>
          </cell>
          <cell r="S393">
            <v>2432</v>
          </cell>
          <cell r="T393">
            <v>1918</v>
          </cell>
          <cell r="U393">
            <v>1911</v>
          </cell>
          <cell r="V393">
            <v>1998</v>
          </cell>
          <cell r="W393">
            <v>1918</v>
          </cell>
          <cell r="X393">
            <v>1972</v>
          </cell>
          <cell r="Y393">
            <v>2031</v>
          </cell>
          <cell r="Z393">
            <v>2217</v>
          </cell>
          <cell r="AA393">
            <v>2297.6320000000001</v>
          </cell>
          <cell r="AB393">
            <v>2371.5520000000001</v>
          </cell>
        </row>
        <row r="394">
          <cell r="J394" t="str">
            <v>Tschechien Ergebnis</v>
          </cell>
          <cell r="L394">
            <v>20558</v>
          </cell>
          <cell r="M394">
            <v>20550</v>
          </cell>
          <cell r="N394">
            <v>22358</v>
          </cell>
          <cell r="O394">
            <v>23145</v>
          </cell>
          <cell r="P394">
            <v>23613</v>
          </cell>
          <cell r="Q394">
            <v>24173</v>
          </cell>
          <cell r="R394">
            <v>24346</v>
          </cell>
          <cell r="S394">
            <v>21821</v>
          </cell>
          <cell r="T394">
            <v>21793</v>
          </cell>
          <cell r="U394">
            <v>22494</v>
          </cell>
          <cell r="V394">
            <v>22377</v>
          </cell>
          <cell r="W394">
            <v>21286</v>
          </cell>
          <cell r="X394">
            <v>22130</v>
          </cell>
          <cell r="Y394">
            <v>22645</v>
          </cell>
          <cell r="Z394">
            <v>23006</v>
          </cell>
          <cell r="AA394">
            <v>23874.364999999998</v>
          </cell>
          <cell r="AB394">
            <v>24201.927</v>
          </cell>
        </row>
        <row r="395">
          <cell r="J395" t="str">
            <v>Ungarn</v>
          </cell>
          <cell r="K395" t="str">
            <v>FC_IND_CON_E</v>
          </cell>
          <cell r="L395">
            <v>58</v>
          </cell>
          <cell r="M395">
            <v>89</v>
          </cell>
          <cell r="N395">
            <v>56</v>
          </cell>
          <cell r="O395">
            <v>74</v>
          </cell>
          <cell r="P395">
            <v>73</v>
          </cell>
          <cell r="Q395">
            <v>67</v>
          </cell>
          <cell r="R395">
            <v>78</v>
          </cell>
          <cell r="S395">
            <v>78</v>
          </cell>
          <cell r="T395">
            <v>115</v>
          </cell>
          <cell r="U395">
            <v>116</v>
          </cell>
          <cell r="V395">
            <v>447</v>
          </cell>
          <cell r="W395">
            <v>327</v>
          </cell>
          <cell r="X395">
            <v>261</v>
          </cell>
          <cell r="Y395">
            <v>288</v>
          </cell>
          <cell r="Z395">
            <v>323</v>
          </cell>
          <cell r="AA395">
            <v>336</v>
          </cell>
          <cell r="AB395">
            <v>466</v>
          </cell>
        </row>
        <row r="396">
          <cell r="J396" t="str">
            <v>Ungarn</v>
          </cell>
          <cell r="K396" t="str">
            <v>FC_IND_CPC_E</v>
          </cell>
          <cell r="L396">
            <v>3048</v>
          </cell>
          <cell r="M396">
            <v>2050</v>
          </cell>
          <cell r="N396">
            <v>2102</v>
          </cell>
          <cell r="O396">
            <v>2127</v>
          </cell>
          <cell r="P396">
            <v>2407</v>
          </cell>
          <cell r="Q396">
            <v>2640</v>
          </cell>
          <cell r="R396">
            <v>2721</v>
          </cell>
          <cell r="S396">
            <v>2164</v>
          </cell>
          <cell r="T396">
            <v>2315</v>
          </cell>
          <cell r="U396">
            <v>2338</v>
          </cell>
          <cell r="V396">
            <v>2828</v>
          </cell>
          <cell r="W396">
            <v>3050</v>
          </cell>
          <cell r="X396">
            <v>3197</v>
          </cell>
          <cell r="Y396">
            <v>3277</v>
          </cell>
          <cell r="Z396">
            <v>3271</v>
          </cell>
          <cell r="AA396">
            <v>3372</v>
          </cell>
          <cell r="AB396">
            <v>3333</v>
          </cell>
        </row>
        <row r="397">
          <cell r="J397" t="str">
            <v>Ungarn</v>
          </cell>
          <cell r="K397" t="str">
            <v>FC_IND_FBT_E</v>
          </cell>
          <cell r="L397">
            <v>1403</v>
          </cell>
          <cell r="M397">
            <v>1538</v>
          </cell>
          <cell r="N397">
            <v>1362</v>
          </cell>
          <cell r="O397">
            <v>1233</v>
          </cell>
          <cell r="P397">
            <v>1247</v>
          </cell>
          <cell r="Q397">
            <v>1189</v>
          </cell>
          <cell r="R397">
            <v>1252</v>
          </cell>
          <cell r="S397">
            <v>1222</v>
          </cell>
          <cell r="T397">
            <v>1360</v>
          </cell>
          <cell r="U397">
            <v>1373</v>
          </cell>
          <cell r="V397">
            <v>2384</v>
          </cell>
          <cell r="W397">
            <v>2255</v>
          </cell>
          <cell r="X397">
            <v>2086</v>
          </cell>
          <cell r="Y397">
            <v>2241</v>
          </cell>
          <cell r="Z397">
            <v>2374</v>
          </cell>
          <cell r="AA397">
            <v>2453</v>
          </cell>
          <cell r="AB397">
            <v>2526</v>
          </cell>
        </row>
        <row r="398">
          <cell r="J398" t="str">
            <v>Ungarn</v>
          </cell>
          <cell r="K398" t="str">
            <v>FC_IND_IS_E</v>
          </cell>
          <cell r="L398">
            <v>685</v>
          </cell>
          <cell r="M398">
            <v>645</v>
          </cell>
          <cell r="N398">
            <v>593</v>
          </cell>
          <cell r="O398">
            <v>759</v>
          </cell>
          <cell r="P398">
            <v>780</v>
          </cell>
          <cell r="Q398">
            <v>738</v>
          </cell>
          <cell r="R398">
            <v>752</v>
          </cell>
          <cell r="S398">
            <v>434</v>
          </cell>
          <cell r="T398">
            <v>517</v>
          </cell>
          <cell r="U398">
            <v>522</v>
          </cell>
          <cell r="V398">
            <v>544</v>
          </cell>
          <cell r="W398">
            <v>579</v>
          </cell>
          <cell r="X398">
            <v>592</v>
          </cell>
          <cell r="Y398">
            <v>613</v>
          </cell>
          <cell r="Z398">
            <v>613</v>
          </cell>
          <cell r="AA398">
            <v>688</v>
          </cell>
          <cell r="AB398">
            <v>732</v>
          </cell>
        </row>
        <row r="399">
          <cell r="J399" t="str">
            <v>Ungarn</v>
          </cell>
          <cell r="K399" t="str">
            <v>FC_IND_MAC_E</v>
          </cell>
          <cell r="L399">
            <v>837</v>
          </cell>
          <cell r="M399">
            <v>881</v>
          </cell>
          <cell r="N399">
            <v>1016</v>
          </cell>
          <cell r="O399">
            <v>1254</v>
          </cell>
          <cell r="P399">
            <v>1235</v>
          </cell>
          <cell r="Q399">
            <v>1257</v>
          </cell>
          <cell r="R399">
            <v>1309</v>
          </cell>
          <cell r="S399">
            <v>1292</v>
          </cell>
          <cell r="T399">
            <v>1544</v>
          </cell>
          <cell r="U399">
            <v>1559</v>
          </cell>
          <cell r="V399">
            <v>2506</v>
          </cell>
          <cell r="W399">
            <v>2410</v>
          </cell>
          <cell r="X399">
            <v>2469</v>
          </cell>
          <cell r="Y399">
            <v>2478</v>
          </cell>
          <cell r="Z399">
            <v>2574</v>
          </cell>
          <cell r="AA399">
            <v>2751</v>
          </cell>
          <cell r="AB399">
            <v>2827</v>
          </cell>
        </row>
        <row r="400">
          <cell r="J400" t="str">
            <v>Ungarn</v>
          </cell>
          <cell r="K400" t="str">
            <v>FC_IND_MQ_E</v>
          </cell>
          <cell r="L400">
            <v>41</v>
          </cell>
          <cell r="M400">
            <v>103</v>
          </cell>
          <cell r="N400">
            <v>68</v>
          </cell>
          <cell r="O400">
            <v>76</v>
          </cell>
          <cell r="P400">
            <v>70</v>
          </cell>
          <cell r="Q400">
            <v>64</v>
          </cell>
          <cell r="R400">
            <v>55</v>
          </cell>
          <cell r="S400">
            <v>64</v>
          </cell>
          <cell r="T400">
            <v>56</v>
          </cell>
          <cell r="U400">
            <v>57</v>
          </cell>
          <cell r="V400">
            <v>92</v>
          </cell>
          <cell r="W400">
            <v>163</v>
          </cell>
          <cell r="X400">
            <v>87</v>
          </cell>
          <cell r="Y400">
            <v>98</v>
          </cell>
          <cell r="Z400">
            <v>96</v>
          </cell>
          <cell r="AA400">
            <v>100</v>
          </cell>
          <cell r="AB400">
            <v>117</v>
          </cell>
        </row>
        <row r="401">
          <cell r="J401" t="str">
            <v>Ungarn</v>
          </cell>
          <cell r="K401" t="str">
            <v>FC_IND_NFM_E</v>
          </cell>
          <cell r="L401">
            <v>1085</v>
          </cell>
          <cell r="M401">
            <v>1053</v>
          </cell>
          <cell r="N401">
            <v>1058</v>
          </cell>
          <cell r="O401">
            <v>906</v>
          </cell>
          <cell r="P401">
            <v>508</v>
          </cell>
          <cell r="Q401">
            <v>470</v>
          </cell>
          <cell r="R401">
            <v>466</v>
          </cell>
          <cell r="S401">
            <v>362</v>
          </cell>
          <cell r="T401">
            <v>431</v>
          </cell>
          <cell r="U401">
            <v>435</v>
          </cell>
          <cell r="V401">
            <v>506</v>
          </cell>
          <cell r="W401">
            <v>470</v>
          </cell>
          <cell r="X401">
            <v>389</v>
          </cell>
          <cell r="Y401">
            <v>385</v>
          </cell>
          <cell r="Z401">
            <v>401</v>
          </cell>
          <cell r="AA401">
            <v>429</v>
          </cell>
          <cell r="AB401">
            <v>438</v>
          </cell>
        </row>
        <row r="402">
          <cell r="J402" t="str">
            <v>Ungarn</v>
          </cell>
          <cell r="K402" t="str">
            <v>FC_IND_NMM_E</v>
          </cell>
          <cell r="L402">
            <v>977</v>
          </cell>
          <cell r="M402">
            <v>966</v>
          </cell>
          <cell r="N402">
            <v>971</v>
          </cell>
          <cell r="O402">
            <v>913</v>
          </cell>
          <cell r="P402">
            <v>938</v>
          </cell>
          <cell r="Q402">
            <v>937</v>
          </cell>
          <cell r="R402">
            <v>1122</v>
          </cell>
          <cell r="S402">
            <v>919</v>
          </cell>
          <cell r="T402">
            <v>932</v>
          </cell>
          <cell r="U402">
            <v>941</v>
          </cell>
          <cell r="V402">
            <v>1184</v>
          </cell>
          <cell r="W402">
            <v>1043</v>
          </cell>
          <cell r="X402">
            <v>1203</v>
          </cell>
          <cell r="Y402">
            <v>1338</v>
          </cell>
          <cell r="Z402">
            <v>1449</v>
          </cell>
          <cell r="AA402">
            <v>1406</v>
          </cell>
          <cell r="AB402">
            <v>1426</v>
          </cell>
        </row>
        <row r="403">
          <cell r="J403" t="str">
            <v>Ungarn</v>
          </cell>
          <cell r="K403" t="str">
            <v>FC_IND_PPP_E</v>
          </cell>
          <cell r="L403">
            <v>451</v>
          </cell>
          <cell r="M403">
            <v>490</v>
          </cell>
          <cell r="N403">
            <v>511</v>
          </cell>
          <cell r="O403">
            <v>579</v>
          </cell>
          <cell r="P403">
            <v>560</v>
          </cell>
          <cell r="Q403">
            <v>485</v>
          </cell>
          <cell r="R403">
            <v>453</v>
          </cell>
          <cell r="S403">
            <v>398</v>
          </cell>
          <cell r="T403">
            <v>560</v>
          </cell>
          <cell r="U403">
            <v>565</v>
          </cell>
          <cell r="V403">
            <v>773</v>
          </cell>
          <cell r="W403">
            <v>789</v>
          </cell>
          <cell r="X403">
            <v>798</v>
          </cell>
          <cell r="Y403">
            <v>829</v>
          </cell>
          <cell r="Z403">
            <v>843</v>
          </cell>
          <cell r="AA403">
            <v>886</v>
          </cell>
          <cell r="AB403">
            <v>888</v>
          </cell>
        </row>
        <row r="404">
          <cell r="J404" t="str">
            <v>Ungarn</v>
          </cell>
          <cell r="K404" t="str">
            <v>FC_IND_TE_E</v>
          </cell>
          <cell r="L404">
            <v>595</v>
          </cell>
          <cell r="M404">
            <v>670</v>
          </cell>
          <cell r="N404">
            <v>747</v>
          </cell>
          <cell r="O404">
            <v>754</v>
          </cell>
          <cell r="P404">
            <v>890</v>
          </cell>
          <cell r="Q404">
            <v>935</v>
          </cell>
          <cell r="R404">
            <v>958</v>
          </cell>
          <cell r="S404">
            <v>776</v>
          </cell>
          <cell r="T404">
            <v>927</v>
          </cell>
          <cell r="U404">
            <v>936</v>
          </cell>
          <cell r="V404">
            <v>1363</v>
          </cell>
          <cell r="W404">
            <v>1475</v>
          </cell>
          <cell r="X404">
            <v>1466</v>
          </cell>
          <cell r="Y404">
            <v>1559</v>
          </cell>
          <cell r="Z404">
            <v>1655</v>
          </cell>
          <cell r="AA404">
            <v>1715</v>
          </cell>
          <cell r="AB404">
            <v>1760</v>
          </cell>
        </row>
        <row r="405">
          <cell r="J405" t="str">
            <v>Ungarn</v>
          </cell>
          <cell r="K405" t="str">
            <v>FC_IND_TL_E</v>
          </cell>
          <cell r="L405">
            <v>249</v>
          </cell>
          <cell r="M405">
            <v>215</v>
          </cell>
          <cell r="N405">
            <v>212</v>
          </cell>
          <cell r="O405">
            <v>186</v>
          </cell>
          <cell r="P405">
            <v>145</v>
          </cell>
          <cell r="Q405">
            <v>135</v>
          </cell>
          <cell r="R405">
            <v>119</v>
          </cell>
          <cell r="S405">
            <v>95</v>
          </cell>
          <cell r="T405">
            <v>133</v>
          </cell>
          <cell r="U405">
            <v>134</v>
          </cell>
          <cell r="V405">
            <v>240</v>
          </cell>
          <cell r="W405">
            <v>194</v>
          </cell>
          <cell r="X405">
            <v>196</v>
          </cell>
          <cell r="Y405">
            <v>219</v>
          </cell>
          <cell r="Z405">
            <v>239</v>
          </cell>
          <cell r="AA405">
            <v>226</v>
          </cell>
          <cell r="AB405">
            <v>244</v>
          </cell>
        </row>
        <row r="406">
          <cell r="J406" t="str">
            <v>Ungarn</v>
          </cell>
          <cell r="K406" t="str">
            <v>FC_IND_WP_E</v>
          </cell>
          <cell r="L406">
            <v>137</v>
          </cell>
          <cell r="M406">
            <v>148</v>
          </cell>
          <cell r="N406">
            <v>153</v>
          </cell>
          <cell r="O406">
            <v>149</v>
          </cell>
          <cell r="P406">
            <v>146</v>
          </cell>
          <cell r="Q406">
            <v>159</v>
          </cell>
          <cell r="R406">
            <v>170</v>
          </cell>
          <cell r="S406">
            <v>119</v>
          </cell>
          <cell r="T406">
            <v>153</v>
          </cell>
          <cell r="U406">
            <v>154</v>
          </cell>
          <cell r="V406">
            <v>265</v>
          </cell>
          <cell r="W406">
            <v>328</v>
          </cell>
          <cell r="X406">
            <v>245</v>
          </cell>
          <cell r="Y406">
            <v>258</v>
          </cell>
          <cell r="Z406">
            <v>280</v>
          </cell>
          <cell r="AA406">
            <v>337</v>
          </cell>
          <cell r="AB406">
            <v>378</v>
          </cell>
        </row>
        <row r="407">
          <cell r="J407" t="str">
            <v>Ungarn</v>
          </cell>
          <cell r="K407" t="str">
            <v>NRG_NSP_E</v>
          </cell>
          <cell r="L407">
            <v>690</v>
          </cell>
          <cell r="M407">
            <v>737</v>
          </cell>
          <cell r="N407">
            <v>648</v>
          </cell>
          <cell r="O407">
            <v>261</v>
          </cell>
          <cell r="P407">
            <v>395</v>
          </cell>
          <cell r="Q407">
            <v>395</v>
          </cell>
          <cell r="R407">
            <v>450</v>
          </cell>
          <cell r="S407">
            <v>638</v>
          </cell>
          <cell r="T407">
            <v>741</v>
          </cell>
          <cell r="U407">
            <v>748</v>
          </cell>
          <cell r="V407">
            <v>1670</v>
          </cell>
          <cell r="W407">
            <v>1757</v>
          </cell>
          <cell r="X407">
            <v>1707</v>
          </cell>
          <cell r="Y407">
            <v>1820</v>
          </cell>
          <cell r="Z407">
            <v>1884</v>
          </cell>
          <cell r="AA407">
            <v>2036</v>
          </cell>
          <cell r="AB407">
            <v>2122</v>
          </cell>
        </row>
        <row r="408">
          <cell r="J408" t="str">
            <v>Ungarn Ergebnis</v>
          </cell>
          <cell r="L408">
            <v>10256</v>
          </cell>
          <cell r="M408">
            <v>9585</v>
          </cell>
          <cell r="N408">
            <v>9497</v>
          </cell>
          <cell r="O408">
            <v>9271</v>
          </cell>
          <cell r="P408">
            <v>9394</v>
          </cell>
          <cell r="Q408">
            <v>9471</v>
          </cell>
          <cell r="R408">
            <v>9905</v>
          </cell>
          <cell r="S408">
            <v>8561</v>
          </cell>
          <cell r="T408">
            <v>9784</v>
          </cell>
          <cell r="U408">
            <v>9878</v>
          </cell>
          <cell r="V408">
            <v>14802</v>
          </cell>
          <cell r="W408">
            <v>14840</v>
          </cell>
          <cell r="X408">
            <v>14696</v>
          </cell>
          <cell r="Y408">
            <v>15403</v>
          </cell>
          <cell r="Z408">
            <v>16002</v>
          </cell>
          <cell r="AA408">
            <v>16735</v>
          </cell>
          <cell r="AB408">
            <v>17257</v>
          </cell>
        </row>
        <row r="409">
          <cell r="J409" t="str">
            <v>Vereinigtes Königreich</v>
          </cell>
          <cell r="K409" t="str">
            <v>FC_IND_CON_E</v>
          </cell>
          <cell r="L409">
            <v>1700</v>
          </cell>
          <cell r="M409">
            <v>1701</v>
          </cell>
          <cell r="N409">
            <v>1804</v>
          </cell>
          <cell r="O409">
            <v>1929</v>
          </cell>
          <cell r="P409">
            <v>1840</v>
          </cell>
          <cell r="Q409">
            <v>1798</v>
          </cell>
          <cell r="R409">
            <v>1817</v>
          </cell>
          <cell r="S409">
            <v>1586</v>
          </cell>
          <cell r="T409">
            <v>1621</v>
          </cell>
          <cell r="U409">
            <v>1539</v>
          </cell>
          <cell r="V409">
            <v>1494</v>
          </cell>
          <cell r="W409">
            <v>1464</v>
          </cell>
          <cell r="X409">
            <v>1393</v>
          </cell>
          <cell r="Y409">
            <v>1363.7349999999999</v>
          </cell>
          <cell r="Z409">
            <v>1308.7829999999999</v>
          </cell>
          <cell r="AA409">
            <v>1416.8140000000001</v>
          </cell>
          <cell r="AB409">
            <v>1395.6420000000001</v>
          </cell>
        </row>
        <row r="410">
          <cell r="J410" t="str">
            <v>Vereinigtes Königreich</v>
          </cell>
          <cell r="K410" t="str">
            <v>FC_IND_CPC_E</v>
          </cell>
          <cell r="L410">
            <v>22861</v>
          </cell>
          <cell r="M410">
            <v>19741</v>
          </cell>
          <cell r="N410">
            <v>19928</v>
          </cell>
          <cell r="O410">
            <v>21125</v>
          </cell>
          <cell r="P410">
            <v>20391</v>
          </cell>
          <cell r="Q410">
            <v>20197</v>
          </cell>
          <cell r="R410">
            <v>20287</v>
          </cell>
          <cell r="S410">
            <v>17702</v>
          </cell>
          <cell r="T410">
            <v>18468</v>
          </cell>
          <cell r="U410">
            <v>17640</v>
          </cell>
          <cell r="V410">
            <v>17507</v>
          </cell>
          <cell r="W410">
            <v>16525</v>
          </cell>
          <cell r="X410">
            <v>15476</v>
          </cell>
          <cell r="Y410">
            <v>15614.878000000001</v>
          </cell>
          <cell r="Z410">
            <v>15088.12</v>
          </cell>
          <cell r="AA410">
            <v>15233.713</v>
          </cell>
          <cell r="AB410">
            <v>15268.031000000001</v>
          </cell>
        </row>
        <row r="411">
          <cell r="J411" t="str">
            <v>Vereinigtes Königreich</v>
          </cell>
          <cell r="K411" t="str">
            <v>FC_IND_FBT_E</v>
          </cell>
          <cell r="L411">
            <v>12166</v>
          </cell>
          <cell r="M411">
            <v>11449</v>
          </cell>
          <cell r="N411">
            <v>12048</v>
          </cell>
          <cell r="O411">
            <v>12273</v>
          </cell>
          <cell r="P411">
            <v>12117</v>
          </cell>
          <cell r="Q411">
            <v>12082</v>
          </cell>
          <cell r="R411">
            <v>12257</v>
          </cell>
          <cell r="S411">
            <v>10741</v>
          </cell>
          <cell r="T411">
            <v>11520</v>
          </cell>
          <cell r="U411">
            <v>11322</v>
          </cell>
          <cell r="V411">
            <v>11137</v>
          </cell>
          <cell r="W411">
            <v>11083</v>
          </cell>
          <cell r="X411">
            <v>10644</v>
          </cell>
          <cell r="Y411">
            <v>10778.108</v>
          </cell>
          <cell r="Z411">
            <v>10959.531000000001</v>
          </cell>
          <cell r="AA411">
            <v>11056.885</v>
          </cell>
          <cell r="AB411">
            <v>11818.438</v>
          </cell>
        </row>
        <row r="412">
          <cell r="J412" t="str">
            <v>Vereinigtes Königreich</v>
          </cell>
          <cell r="K412" t="str">
            <v>FC_IND_IS_E</v>
          </cell>
          <cell r="L412">
            <v>5092</v>
          </cell>
          <cell r="M412">
            <v>5434</v>
          </cell>
          <cell r="N412">
            <v>5412</v>
          </cell>
          <cell r="O412">
            <v>5020</v>
          </cell>
          <cell r="P412">
            <v>5860</v>
          </cell>
          <cell r="Q412">
            <v>4937</v>
          </cell>
          <cell r="R412">
            <v>4657</v>
          </cell>
          <cell r="S412">
            <v>3615</v>
          </cell>
          <cell r="T412">
            <v>3842</v>
          </cell>
          <cell r="U412">
            <v>3852</v>
          </cell>
          <cell r="V412">
            <v>3579</v>
          </cell>
          <cell r="W412">
            <v>3799</v>
          </cell>
          <cell r="X412">
            <v>3787</v>
          </cell>
          <cell r="Y412">
            <v>3687.567</v>
          </cell>
          <cell r="Z412">
            <v>2830.1219999999998</v>
          </cell>
          <cell r="AA412">
            <v>2702.5819999999999</v>
          </cell>
          <cell r="AB412">
            <v>2560.2089999999998</v>
          </cell>
        </row>
        <row r="413">
          <cell r="J413" t="str">
            <v>Vereinigtes Königreich</v>
          </cell>
          <cell r="K413" t="str">
            <v>FC_IND_MAC_E</v>
          </cell>
          <cell r="L413">
            <v>14674</v>
          </cell>
          <cell r="M413">
            <v>14509</v>
          </cell>
          <cell r="N413">
            <v>15019</v>
          </cell>
          <cell r="O413">
            <v>16053</v>
          </cell>
          <cell r="P413">
            <v>15832</v>
          </cell>
          <cell r="Q413">
            <v>15748</v>
          </cell>
          <cell r="R413">
            <v>16010</v>
          </cell>
          <cell r="S413">
            <v>14143</v>
          </cell>
          <cell r="T413">
            <v>14309</v>
          </cell>
          <cell r="U413">
            <v>13645</v>
          </cell>
          <cell r="V413">
            <v>13261</v>
          </cell>
          <cell r="W413">
            <v>13235</v>
          </cell>
          <cell r="X413">
            <v>12627</v>
          </cell>
          <cell r="Y413">
            <v>12225.583000000001</v>
          </cell>
          <cell r="Z413">
            <v>12268.34</v>
          </cell>
          <cell r="AA413">
            <v>12456.5</v>
          </cell>
          <cell r="AB413">
            <v>12601.316999999999</v>
          </cell>
        </row>
        <row r="414">
          <cell r="J414" t="str">
            <v>Vereinigtes Königreich</v>
          </cell>
          <cell r="K414" t="str">
            <v>FC_IND_MQ_E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132</v>
          </cell>
          <cell r="U414">
            <v>115</v>
          </cell>
          <cell r="V414">
            <v>121</v>
          </cell>
          <cell r="W414">
            <v>150</v>
          </cell>
          <cell r="X414">
            <v>150</v>
          </cell>
          <cell r="Y414">
            <v>105.92</v>
          </cell>
          <cell r="Z414">
            <v>107.25</v>
          </cell>
          <cell r="AA414">
            <v>31.599</v>
          </cell>
          <cell r="AB414">
            <v>115.107</v>
          </cell>
        </row>
        <row r="415">
          <cell r="J415" t="str">
            <v>Vereinigtes Königreich</v>
          </cell>
          <cell r="K415" t="str">
            <v>FC_IND_NFM_E</v>
          </cell>
          <cell r="L415">
            <v>6365</v>
          </cell>
          <cell r="M415">
            <v>7244</v>
          </cell>
          <cell r="N415">
            <v>7468</v>
          </cell>
          <cell r="O415">
            <v>7693</v>
          </cell>
          <cell r="P415">
            <v>7524</v>
          </cell>
          <cell r="Q415">
            <v>7386</v>
          </cell>
          <cell r="R415">
            <v>7391</v>
          </cell>
          <cell r="S415">
            <v>6075</v>
          </cell>
          <cell r="T415">
            <v>6726</v>
          </cell>
          <cell r="U415">
            <v>6971</v>
          </cell>
          <cell r="V415">
            <v>5028</v>
          </cell>
          <cell r="W415">
            <v>4430</v>
          </cell>
          <cell r="X415">
            <v>4475</v>
          </cell>
          <cell r="Y415">
            <v>4424.2370000000001</v>
          </cell>
          <cell r="Z415">
            <v>4506.9049999999997</v>
          </cell>
          <cell r="AA415">
            <v>4305.8860000000004</v>
          </cell>
          <cell r="AB415">
            <v>4087.9450000000002</v>
          </cell>
        </row>
        <row r="416">
          <cell r="J416" t="str">
            <v>Vereinigtes Königreich</v>
          </cell>
          <cell r="K416" t="str">
            <v>FC_IND_NMM_E</v>
          </cell>
          <cell r="L416">
            <v>7115</v>
          </cell>
          <cell r="M416">
            <v>7451</v>
          </cell>
          <cell r="N416">
            <v>7535</v>
          </cell>
          <cell r="O416">
            <v>7978</v>
          </cell>
          <cell r="P416">
            <v>7869</v>
          </cell>
          <cell r="Q416">
            <v>7811</v>
          </cell>
          <cell r="R416">
            <v>7931</v>
          </cell>
          <cell r="S416">
            <v>7010</v>
          </cell>
          <cell r="T416">
            <v>7266</v>
          </cell>
          <cell r="U416">
            <v>7010</v>
          </cell>
          <cell r="V416">
            <v>6747</v>
          </cell>
          <cell r="W416">
            <v>6726</v>
          </cell>
          <cell r="X416">
            <v>6267</v>
          </cell>
          <cell r="Y416">
            <v>6101.85</v>
          </cell>
          <cell r="Z416">
            <v>6239.6059999999998</v>
          </cell>
          <cell r="AA416">
            <v>6169.9520000000002</v>
          </cell>
          <cell r="AB416">
            <v>6309.9059999999999</v>
          </cell>
        </row>
        <row r="417">
          <cell r="J417" t="str">
            <v>Vereinigtes Königreich</v>
          </cell>
          <cell r="K417" t="str">
            <v>FC_IND_PPP_E</v>
          </cell>
          <cell r="L417">
            <v>11988</v>
          </cell>
          <cell r="M417">
            <v>12550</v>
          </cell>
          <cell r="N417">
            <v>13171</v>
          </cell>
          <cell r="O417">
            <v>13225</v>
          </cell>
          <cell r="P417">
            <v>12906</v>
          </cell>
          <cell r="Q417">
            <v>12741</v>
          </cell>
          <cell r="R417">
            <v>12865</v>
          </cell>
          <cell r="S417">
            <v>11069</v>
          </cell>
          <cell r="T417">
            <v>10954</v>
          </cell>
          <cell r="U417">
            <v>10940</v>
          </cell>
          <cell r="V417">
            <v>10866</v>
          </cell>
          <cell r="W417">
            <v>10806</v>
          </cell>
          <cell r="X417">
            <v>10725</v>
          </cell>
          <cell r="Y417">
            <v>10602.243</v>
          </cell>
          <cell r="Z417">
            <v>10563.918</v>
          </cell>
          <cell r="AA417">
            <v>10597.796</v>
          </cell>
          <cell r="AB417">
            <v>10382.11</v>
          </cell>
        </row>
        <row r="418">
          <cell r="J418" t="str">
            <v>Vereinigtes Königreich</v>
          </cell>
          <cell r="K418" t="str">
            <v>FC_IND_TE_E</v>
          </cell>
          <cell r="L418">
            <v>5625</v>
          </cell>
          <cell r="M418">
            <v>5610</v>
          </cell>
          <cell r="N418">
            <v>5582</v>
          </cell>
          <cell r="O418">
            <v>5841</v>
          </cell>
          <cell r="P418">
            <v>5748</v>
          </cell>
          <cell r="Q418">
            <v>5723</v>
          </cell>
          <cell r="R418">
            <v>5812</v>
          </cell>
          <cell r="S418">
            <v>5012</v>
          </cell>
          <cell r="T418">
            <v>5284</v>
          </cell>
          <cell r="U418">
            <v>5188</v>
          </cell>
          <cell r="V418">
            <v>5081</v>
          </cell>
          <cell r="W418">
            <v>5067</v>
          </cell>
          <cell r="X418">
            <v>4831</v>
          </cell>
          <cell r="Y418">
            <v>4875.9780000000001</v>
          </cell>
          <cell r="Z418">
            <v>4847.8609999999999</v>
          </cell>
          <cell r="AA418">
            <v>4756.2830000000004</v>
          </cell>
          <cell r="AB418">
            <v>4767.6450000000004</v>
          </cell>
        </row>
        <row r="419">
          <cell r="J419" t="str">
            <v>Vereinigtes Königreich</v>
          </cell>
          <cell r="K419" t="str">
            <v>FC_IND_TL_E</v>
          </cell>
          <cell r="L419">
            <v>3463</v>
          </cell>
          <cell r="M419">
            <v>3403</v>
          </cell>
          <cell r="N419">
            <v>3333</v>
          </cell>
          <cell r="O419">
            <v>3393</v>
          </cell>
          <cell r="P419">
            <v>3360</v>
          </cell>
          <cell r="Q419">
            <v>3349</v>
          </cell>
          <cell r="R419">
            <v>3395</v>
          </cell>
          <cell r="S419">
            <v>3013</v>
          </cell>
          <cell r="T419">
            <v>3050</v>
          </cell>
          <cell r="U419">
            <v>2992</v>
          </cell>
          <cell r="V419">
            <v>2910</v>
          </cell>
          <cell r="W419">
            <v>2894</v>
          </cell>
          <cell r="X419">
            <v>2721</v>
          </cell>
          <cell r="Y419">
            <v>2692.2719999999999</v>
          </cell>
          <cell r="Z419">
            <v>2693.7579999999998</v>
          </cell>
          <cell r="AA419">
            <v>2718.35</v>
          </cell>
          <cell r="AB419">
            <v>2721.4169999999999</v>
          </cell>
        </row>
        <row r="420">
          <cell r="J420" t="str">
            <v>Vereinigtes Königreich</v>
          </cell>
          <cell r="K420" t="str">
            <v>FC_IND_WP_E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  <cell r="T420">
            <v>537</v>
          </cell>
          <cell r="U420">
            <v>533</v>
          </cell>
          <cell r="V420">
            <v>521</v>
          </cell>
          <cell r="W420">
            <v>522</v>
          </cell>
          <cell r="X420">
            <v>502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</row>
        <row r="421">
          <cell r="J421" t="str">
            <v>Vereinigtes Königreich</v>
          </cell>
          <cell r="K421" t="str">
            <v>NRG_NSP_E</v>
          </cell>
          <cell r="L421">
            <v>21599</v>
          </cell>
          <cell r="M421">
            <v>20186</v>
          </cell>
          <cell r="N421">
            <v>20166</v>
          </cell>
          <cell r="O421">
            <v>21495</v>
          </cell>
          <cell r="P421">
            <v>21449</v>
          </cell>
          <cell r="Q421">
            <v>21028</v>
          </cell>
          <cell r="R421">
            <v>21729</v>
          </cell>
          <cell r="S421">
            <v>19771</v>
          </cell>
          <cell r="T421">
            <v>20959</v>
          </cell>
          <cell r="U421">
            <v>20784</v>
          </cell>
          <cell r="V421">
            <v>20327</v>
          </cell>
          <cell r="W421">
            <v>20366</v>
          </cell>
          <cell r="X421">
            <v>19559</v>
          </cell>
          <cell r="Y421">
            <v>20571.917000000001</v>
          </cell>
          <cell r="Z421">
            <v>22009.074000000001</v>
          </cell>
          <cell r="AA421">
            <v>20893.605</v>
          </cell>
          <cell r="AB421">
            <v>21107.757000000001</v>
          </cell>
        </row>
        <row r="422">
          <cell r="J422" t="str">
            <v>Vereinigtes Königreich Ergebnis</v>
          </cell>
          <cell r="L422">
            <v>112648</v>
          </cell>
          <cell r="M422">
            <v>109278</v>
          </cell>
          <cell r="N422">
            <v>111466</v>
          </cell>
          <cell r="O422">
            <v>116025</v>
          </cell>
          <cell r="P422">
            <v>114896</v>
          </cell>
          <cell r="Q422">
            <v>112800</v>
          </cell>
          <cell r="R422">
            <v>114151</v>
          </cell>
          <cell r="S422">
            <v>99737</v>
          </cell>
          <cell r="T422">
            <v>104668</v>
          </cell>
          <cell r="U422">
            <v>102531</v>
          </cell>
          <cell r="V422">
            <v>98579</v>
          </cell>
          <cell r="W422">
            <v>97067</v>
          </cell>
          <cell r="X422">
            <v>93157</v>
          </cell>
          <cell r="Y422">
            <v>93044.288</v>
          </cell>
          <cell r="Z422">
            <v>93423.268000000011</v>
          </cell>
          <cell r="AA422">
            <v>92339.964999999997</v>
          </cell>
          <cell r="AB422">
            <v>93135.524000000005</v>
          </cell>
        </row>
        <row r="423">
          <cell r="J423" t="str">
            <v>Zypern</v>
          </cell>
          <cell r="K423" t="str">
            <v>FC_IND_CON_E</v>
          </cell>
          <cell r="L423">
            <v>4</v>
          </cell>
          <cell r="M423">
            <v>6</v>
          </cell>
          <cell r="N423">
            <v>7</v>
          </cell>
          <cell r="O423">
            <v>8</v>
          </cell>
          <cell r="P423">
            <v>9</v>
          </cell>
          <cell r="Q423">
            <v>10</v>
          </cell>
          <cell r="R423">
            <v>12</v>
          </cell>
          <cell r="S423">
            <v>11</v>
          </cell>
          <cell r="T423">
            <v>12</v>
          </cell>
          <cell r="U423">
            <v>12</v>
          </cell>
          <cell r="V423">
            <v>10</v>
          </cell>
          <cell r="W423">
            <v>6</v>
          </cell>
          <cell r="X423">
            <v>5</v>
          </cell>
          <cell r="Y423">
            <v>4</v>
          </cell>
          <cell r="Z423">
            <v>4</v>
          </cell>
          <cell r="AA423">
            <v>4.899</v>
          </cell>
          <cell r="AB423">
            <v>6.7569999999999997</v>
          </cell>
        </row>
        <row r="424">
          <cell r="J424" t="str">
            <v>Zypern</v>
          </cell>
          <cell r="K424" t="str">
            <v>FC_IND_CPC_E</v>
          </cell>
          <cell r="L424">
            <v>19</v>
          </cell>
          <cell r="M424">
            <v>20</v>
          </cell>
          <cell r="N424">
            <v>21</v>
          </cell>
          <cell r="O424">
            <v>24</v>
          </cell>
          <cell r="P424">
            <v>25</v>
          </cell>
          <cell r="Q424">
            <v>27</v>
          </cell>
          <cell r="R424">
            <v>28</v>
          </cell>
          <cell r="S424">
            <v>28</v>
          </cell>
          <cell r="T424">
            <v>30</v>
          </cell>
          <cell r="U424">
            <v>29</v>
          </cell>
          <cell r="V424">
            <v>32</v>
          </cell>
          <cell r="W424">
            <v>35</v>
          </cell>
          <cell r="X424">
            <v>38</v>
          </cell>
          <cell r="Y424">
            <v>40</v>
          </cell>
          <cell r="Z424">
            <v>43</v>
          </cell>
          <cell r="AA424">
            <v>43.801000000000002</v>
          </cell>
          <cell r="AB424">
            <v>44.654000000000003</v>
          </cell>
        </row>
        <row r="425">
          <cell r="J425" t="str">
            <v>Zypern</v>
          </cell>
          <cell r="K425" t="str">
            <v>FC_IND_FBT_E</v>
          </cell>
          <cell r="L425">
            <v>147</v>
          </cell>
          <cell r="M425">
            <v>159</v>
          </cell>
          <cell r="N425">
            <v>162</v>
          </cell>
          <cell r="O425">
            <v>166</v>
          </cell>
          <cell r="P425">
            <v>171</v>
          </cell>
          <cell r="Q425">
            <v>183</v>
          </cell>
          <cell r="R425">
            <v>195</v>
          </cell>
          <cell r="S425">
            <v>193</v>
          </cell>
          <cell r="T425">
            <v>197</v>
          </cell>
          <cell r="U425">
            <v>185</v>
          </cell>
          <cell r="V425">
            <v>184</v>
          </cell>
          <cell r="W425">
            <v>170</v>
          </cell>
          <cell r="X425">
            <v>161</v>
          </cell>
          <cell r="Y425">
            <v>162</v>
          </cell>
          <cell r="Z425">
            <v>170</v>
          </cell>
          <cell r="AA425">
            <v>176.16900000000001</v>
          </cell>
          <cell r="AB425">
            <v>182.05600000000001</v>
          </cell>
        </row>
        <row r="426">
          <cell r="J426" t="str">
            <v>Zypern</v>
          </cell>
          <cell r="K426" t="str">
            <v>FC_IND_IS_E</v>
          </cell>
          <cell r="L426">
            <v>0</v>
          </cell>
          <cell r="M426">
            <v>0</v>
          </cell>
          <cell r="N426">
            <v>0</v>
          </cell>
          <cell r="O426">
            <v>1</v>
          </cell>
          <cell r="P426">
            <v>1</v>
          </cell>
          <cell r="Q426">
            <v>1</v>
          </cell>
          <cell r="R426">
            <v>2</v>
          </cell>
          <cell r="S426">
            <v>2</v>
          </cell>
          <cell r="T426">
            <v>2</v>
          </cell>
          <cell r="U426">
            <v>2</v>
          </cell>
          <cell r="V426">
            <v>2</v>
          </cell>
          <cell r="W426">
            <v>2</v>
          </cell>
          <cell r="X426">
            <v>2</v>
          </cell>
          <cell r="Y426">
            <v>2</v>
          </cell>
          <cell r="Z426">
            <v>2</v>
          </cell>
          <cell r="AA426">
            <v>2.024</v>
          </cell>
          <cell r="AB426">
            <v>2.2559999999999998</v>
          </cell>
        </row>
        <row r="427">
          <cell r="J427" t="str">
            <v>Zypern</v>
          </cell>
          <cell r="K427" t="str">
            <v>FC_IND_MAC_E</v>
          </cell>
          <cell r="L427">
            <v>24</v>
          </cell>
          <cell r="M427">
            <v>23</v>
          </cell>
          <cell r="N427">
            <v>27</v>
          </cell>
          <cell r="O427">
            <v>29</v>
          </cell>
          <cell r="P427">
            <v>31</v>
          </cell>
          <cell r="Q427">
            <v>33</v>
          </cell>
          <cell r="R427">
            <v>34</v>
          </cell>
          <cell r="S427">
            <v>30</v>
          </cell>
          <cell r="T427">
            <v>29</v>
          </cell>
          <cell r="U427">
            <v>26</v>
          </cell>
          <cell r="V427">
            <v>24</v>
          </cell>
          <cell r="W427">
            <v>20</v>
          </cell>
          <cell r="X427">
            <v>17</v>
          </cell>
          <cell r="Y427">
            <v>17</v>
          </cell>
          <cell r="Z427">
            <v>20</v>
          </cell>
          <cell r="AA427">
            <v>20.681999999999999</v>
          </cell>
          <cell r="AB427">
            <v>24.297000000000001</v>
          </cell>
        </row>
        <row r="428">
          <cell r="J428" t="str">
            <v>Zypern</v>
          </cell>
          <cell r="K428" t="str">
            <v>FC_IND_MQ_E</v>
          </cell>
          <cell r="L428">
            <v>12</v>
          </cell>
          <cell r="M428">
            <v>13</v>
          </cell>
          <cell r="N428">
            <v>20</v>
          </cell>
          <cell r="O428">
            <v>14</v>
          </cell>
          <cell r="P428">
            <v>16</v>
          </cell>
          <cell r="Q428">
            <v>36</v>
          </cell>
          <cell r="R428">
            <v>39</v>
          </cell>
          <cell r="S428">
            <v>34</v>
          </cell>
          <cell r="T428">
            <v>34</v>
          </cell>
          <cell r="U428">
            <v>40</v>
          </cell>
          <cell r="V428">
            <v>35</v>
          </cell>
          <cell r="W428">
            <v>29</v>
          </cell>
          <cell r="X428">
            <v>29</v>
          </cell>
          <cell r="Y428">
            <v>25</v>
          </cell>
          <cell r="Z428">
            <v>29</v>
          </cell>
          <cell r="AA428">
            <v>29.335000000000001</v>
          </cell>
          <cell r="AB428">
            <v>29.353999999999999</v>
          </cell>
        </row>
        <row r="429">
          <cell r="J429" t="str">
            <v>Zypern</v>
          </cell>
          <cell r="K429" t="str">
            <v>FC_IND_NFM_E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</row>
        <row r="430">
          <cell r="J430" t="str">
            <v>Zypern</v>
          </cell>
          <cell r="K430" t="str">
            <v>FC_IND_NMM_E</v>
          </cell>
          <cell r="L430">
            <v>186</v>
          </cell>
          <cell r="M430">
            <v>208</v>
          </cell>
          <cell r="N430">
            <v>216</v>
          </cell>
          <cell r="O430">
            <v>221</v>
          </cell>
          <cell r="P430">
            <v>225</v>
          </cell>
          <cell r="Q430">
            <v>225</v>
          </cell>
          <cell r="R430">
            <v>231</v>
          </cell>
          <cell r="S430">
            <v>200</v>
          </cell>
          <cell r="T430">
            <v>184</v>
          </cell>
          <cell r="U430">
            <v>155</v>
          </cell>
          <cell r="V430">
            <v>127</v>
          </cell>
          <cell r="W430">
            <v>139</v>
          </cell>
          <cell r="X430">
            <v>150</v>
          </cell>
          <cell r="Y430">
            <v>148</v>
          </cell>
          <cell r="Z430">
            <v>154</v>
          </cell>
          <cell r="AA430">
            <v>174.78700000000001</v>
          </cell>
          <cell r="AB430">
            <v>172.285</v>
          </cell>
        </row>
        <row r="431">
          <cell r="J431" t="str">
            <v>Zypern</v>
          </cell>
          <cell r="K431" t="str">
            <v>FC_IND_PPP_E</v>
          </cell>
          <cell r="L431">
            <v>16</v>
          </cell>
          <cell r="M431">
            <v>17</v>
          </cell>
          <cell r="N431">
            <v>18</v>
          </cell>
          <cell r="O431">
            <v>18</v>
          </cell>
          <cell r="P431">
            <v>20</v>
          </cell>
          <cell r="Q431">
            <v>20</v>
          </cell>
          <cell r="R431">
            <v>22</v>
          </cell>
          <cell r="S431">
            <v>22</v>
          </cell>
          <cell r="T431">
            <v>21</v>
          </cell>
          <cell r="U431">
            <v>19</v>
          </cell>
          <cell r="V431">
            <v>20</v>
          </cell>
          <cell r="W431">
            <v>16</v>
          </cell>
          <cell r="X431">
            <v>16</v>
          </cell>
          <cell r="Y431">
            <v>16</v>
          </cell>
          <cell r="Z431">
            <v>16</v>
          </cell>
          <cell r="AA431">
            <v>16.318999999999999</v>
          </cell>
          <cell r="AB431">
            <v>16.065000000000001</v>
          </cell>
        </row>
        <row r="432">
          <cell r="J432" t="str">
            <v>Zypern</v>
          </cell>
          <cell r="K432" t="str">
            <v>FC_IND_TE_E</v>
          </cell>
          <cell r="L432">
            <v>1</v>
          </cell>
          <cell r="M432">
            <v>1</v>
          </cell>
          <cell r="N432">
            <v>1</v>
          </cell>
          <cell r="O432">
            <v>1</v>
          </cell>
          <cell r="P432">
            <v>1</v>
          </cell>
          <cell r="Q432">
            <v>1</v>
          </cell>
          <cell r="R432">
            <v>1</v>
          </cell>
          <cell r="S432">
            <v>1</v>
          </cell>
          <cell r="T432">
            <v>1</v>
          </cell>
          <cell r="U432">
            <v>1</v>
          </cell>
          <cell r="V432">
            <v>2</v>
          </cell>
          <cell r="W432">
            <v>2</v>
          </cell>
          <cell r="X432">
            <v>2</v>
          </cell>
          <cell r="Y432">
            <v>2</v>
          </cell>
          <cell r="Z432">
            <v>2</v>
          </cell>
          <cell r="AA432">
            <v>1.9330000000000001</v>
          </cell>
          <cell r="AB432">
            <v>1.9970000000000001</v>
          </cell>
        </row>
        <row r="433">
          <cell r="J433" t="str">
            <v>Zypern</v>
          </cell>
          <cell r="K433" t="str">
            <v>FC_IND_TL_E</v>
          </cell>
          <cell r="L433">
            <v>13</v>
          </cell>
          <cell r="M433">
            <v>13</v>
          </cell>
          <cell r="N433">
            <v>11</v>
          </cell>
          <cell r="O433">
            <v>11</v>
          </cell>
          <cell r="P433">
            <v>10</v>
          </cell>
          <cell r="Q433">
            <v>9</v>
          </cell>
          <cell r="R433">
            <v>9</v>
          </cell>
          <cell r="S433">
            <v>9</v>
          </cell>
          <cell r="T433">
            <v>8</v>
          </cell>
          <cell r="U433">
            <v>7</v>
          </cell>
          <cell r="V433">
            <v>6</v>
          </cell>
          <cell r="W433">
            <v>6</v>
          </cell>
          <cell r="X433">
            <v>5</v>
          </cell>
          <cell r="Y433">
            <v>5</v>
          </cell>
          <cell r="Z433">
            <v>5</v>
          </cell>
          <cell r="AA433">
            <v>4.8769999999999998</v>
          </cell>
          <cell r="AB433">
            <v>4.9660000000000002</v>
          </cell>
        </row>
        <row r="434">
          <cell r="J434" t="str">
            <v>Zypern</v>
          </cell>
          <cell r="K434" t="str">
            <v>FC_IND_WP_E</v>
          </cell>
          <cell r="L434">
            <v>7</v>
          </cell>
          <cell r="M434">
            <v>8</v>
          </cell>
          <cell r="N434">
            <v>8</v>
          </cell>
          <cell r="O434">
            <v>8</v>
          </cell>
          <cell r="P434">
            <v>8</v>
          </cell>
          <cell r="Q434">
            <v>9</v>
          </cell>
          <cell r="R434">
            <v>9</v>
          </cell>
          <cell r="S434">
            <v>9</v>
          </cell>
          <cell r="T434">
            <v>9</v>
          </cell>
          <cell r="U434">
            <v>8</v>
          </cell>
          <cell r="V434">
            <v>7</v>
          </cell>
          <cell r="W434">
            <v>5</v>
          </cell>
          <cell r="X434">
            <v>5</v>
          </cell>
          <cell r="Y434">
            <v>5</v>
          </cell>
          <cell r="Z434">
            <v>6</v>
          </cell>
          <cell r="AA434">
            <v>6.0010000000000003</v>
          </cell>
          <cell r="AB434">
            <v>6.1920000000000002</v>
          </cell>
        </row>
        <row r="435">
          <cell r="J435" t="str">
            <v>Zypern</v>
          </cell>
          <cell r="K435" t="str">
            <v>NRG_NSP_E</v>
          </cell>
          <cell r="L435">
            <v>45</v>
          </cell>
          <cell r="M435">
            <v>47</v>
          </cell>
          <cell r="N435">
            <v>46</v>
          </cell>
          <cell r="O435">
            <v>45</v>
          </cell>
          <cell r="P435">
            <v>47</v>
          </cell>
          <cell r="Q435">
            <v>48</v>
          </cell>
          <cell r="R435">
            <v>53</v>
          </cell>
          <cell r="S435">
            <v>52</v>
          </cell>
          <cell r="T435">
            <v>52</v>
          </cell>
          <cell r="U435">
            <v>45</v>
          </cell>
          <cell r="V435">
            <v>36</v>
          </cell>
          <cell r="W435">
            <v>32</v>
          </cell>
          <cell r="X435">
            <v>33</v>
          </cell>
          <cell r="Y435">
            <v>33</v>
          </cell>
          <cell r="Z435">
            <v>35</v>
          </cell>
          <cell r="AA435">
            <v>37.417999999999999</v>
          </cell>
          <cell r="AB435">
            <v>39.155999999999999</v>
          </cell>
        </row>
        <row r="436">
          <cell r="J436" t="str">
            <v>Zypern Ergebnis</v>
          </cell>
          <cell r="L436">
            <v>474</v>
          </cell>
          <cell r="M436">
            <v>515</v>
          </cell>
          <cell r="N436">
            <v>537</v>
          </cell>
          <cell r="O436">
            <v>546</v>
          </cell>
          <cell r="P436">
            <v>564</v>
          </cell>
          <cell r="Q436">
            <v>602</v>
          </cell>
          <cell r="R436">
            <v>635</v>
          </cell>
          <cell r="S436">
            <v>591</v>
          </cell>
          <cell r="T436">
            <v>579</v>
          </cell>
          <cell r="U436">
            <v>529</v>
          </cell>
          <cell r="V436">
            <v>485</v>
          </cell>
          <cell r="W436">
            <v>462</v>
          </cell>
          <cell r="X436">
            <v>463</v>
          </cell>
          <cell r="Y436">
            <v>459</v>
          </cell>
          <cell r="Z436">
            <v>486</v>
          </cell>
          <cell r="AA436">
            <v>518.245</v>
          </cell>
          <cell r="AB436">
            <v>530.03499999999997</v>
          </cell>
        </row>
      </sheetData>
      <sheetData sheetId="5">
        <row r="3">
          <cell r="I3" t="str">
            <v>Belgien</v>
          </cell>
          <cell r="J3" t="str">
            <v>FC_OTH_CP_E</v>
          </cell>
          <cell r="K3">
            <v>11858</v>
          </cell>
          <cell r="L3">
            <v>11906</v>
          </cell>
          <cell r="M3">
            <v>11928</v>
          </cell>
          <cell r="N3">
            <v>12703</v>
          </cell>
          <cell r="O3">
            <v>17148</v>
          </cell>
          <cell r="P3">
            <v>18147</v>
          </cell>
          <cell r="Q3">
            <v>20830</v>
          </cell>
          <cell r="R3">
            <v>21476</v>
          </cell>
          <cell r="S3">
            <v>22182</v>
          </cell>
          <cell r="T3">
            <v>21653</v>
          </cell>
          <cell r="U3">
            <v>21954</v>
          </cell>
          <cell r="V3">
            <v>22262</v>
          </cell>
          <cell r="W3">
            <v>21322.7</v>
          </cell>
          <cell r="X3">
            <v>21669.1</v>
          </cell>
          <cell r="Y3">
            <v>21807.5</v>
          </cell>
          <cell r="Z3">
            <v>21767.1</v>
          </cell>
          <cell r="AA3">
            <v>22047.9</v>
          </cell>
        </row>
        <row r="4">
          <cell r="I4" t="str">
            <v>Belgien</v>
          </cell>
          <cell r="J4" t="str">
            <v>FC_OTH_HH_E</v>
          </cell>
          <cell r="K4">
            <v>25921</v>
          </cell>
          <cell r="L4">
            <v>26026</v>
          </cell>
          <cell r="M4">
            <v>26543</v>
          </cell>
          <cell r="N4">
            <v>26007</v>
          </cell>
          <cell r="O4">
            <v>22722</v>
          </cell>
          <cell r="P4">
            <v>21856</v>
          </cell>
          <cell r="Q4">
            <v>19982</v>
          </cell>
          <cell r="R4">
            <v>20210</v>
          </cell>
          <cell r="S4">
            <v>20276</v>
          </cell>
          <cell r="T4">
            <v>19257</v>
          </cell>
          <cell r="U4">
            <v>19848</v>
          </cell>
          <cell r="V4">
            <v>19810</v>
          </cell>
          <cell r="W4">
            <v>18992.2</v>
          </cell>
          <cell r="X4">
            <v>18862.2</v>
          </cell>
          <cell r="Y4">
            <v>18884.599999999999</v>
          </cell>
          <cell r="Z4">
            <v>18567.599999999999</v>
          </cell>
          <cell r="AA4">
            <v>18440.8</v>
          </cell>
        </row>
        <row r="5">
          <cell r="I5" t="str">
            <v>Bulgarien</v>
          </cell>
          <cell r="J5" t="str">
            <v>FC_OTH_CP_E</v>
          </cell>
          <cell r="K5">
            <v>5641</v>
          </cell>
          <cell r="L5">
            <v>5989</v>
          </cell>
          <cell r="M5">
            <v>5768</v>
          </cell>
          <cell r="N5">
            <v>6143</v>
          </cell>
          <cell r="O5">
            <v>6887</v>
          </cell>
          <cell r="P5">
            <v>6993</v>
          </cell>
          <cell r="Q5">
            <v>7479</v>
          </cell>
          <cell r="R5">
            <v>7433</v>
          </cell>
          <cell r="S5">
            <v>8101</v>
          </cell>
          <cell r="T5">
            <v>8437</v>
          </cell>
          <cell r="U5">
            <v>8170</v>
          </cell>
          <cell r="V5">
            <v>7954</v>
          </cell>
          <cell r="W5">
            <v>7831</v>
          </cell>
          <cell r="X5">
            <v>8076</v>
          </cell>
          <cell r="Y5">
            <v>8505</v>
          </cell>
          <cell r="Z5">
            <v>8433.7720000000008</v>
          </cell>
          <cell r="AA5">
            <v>8470.5470000000005</v>
          </cell>
        </row>
        <row r="6">
          <cell r="I6" t="str">
            <v>Bulgarien</v>
          </cell>
          <cell r="J6" t="str">
            <v>FC_OTH_HH_E</v>
          </cell>
          <cell r="K6">
            <v>9306</v>
          </cell>
          <cell r="L6">
            <v>9311</v>
          </cell>
          <cell r="M6">
            <v>8770</v>
          </cell>
          <cell r="N6">
            <v>9046</v>
          </cell>
          <cell r="O6">
            <v>9305</v>
          </cell>
          <cell r="P6">
            <v>9376</v>
          </cell>
          <cell r="Q6">
            <v>10027</v>
          </cell>
          <cell r="R6">
            <v>10302</v>
          </cell>
          <cell r="S6">
            <v>10559</v>
          </cell>
          <cell r="T6">
            <v>10912</v>
          </cell>
          <cell r="U6">
            <v>10838</v>
          </cell>
          <cell r="V6">
            <v>10537</v>
          </cell>
          <cell r="W6">
            <v>10590</v>
          </cell>
          <cell r="X6">
            <v>10644</v>
          </cell>
          <cell r="Y6">
            <v>10733</v>
          </cell>
          <cell r="Z6">
            <v>11137.538</v>
          </cell>
          <cell r="AA6">
            <v>10963.025</v>
          </cell>
        </row>
        <row r="7">
          <cell r="I7" t="str">
            <v>Dänemark</v>
          </cell>
          <cell r="J7" t="str">
            <v>FC_OTH_CP_E</v>
          </cell>
          <cell r="K7">
            <v>10247</v>
          </cell>
          <cell r="L7">
            <v>10189</v>
          </cell>
          <cell r="M7">
            <v>10399</v>
          </cell>
          <cell r="N7">
            <v>10472</v>
          </cell>
          <cell r="O7">
            <v>10737</v>
          </cell>
          <cell r="P7">
            <v>10989</v>
          </cell>
          <cell r="Q7">
            <v>10976</v>
          </cell>
          <cell r="R7">
            <v>10680</v>
          </cell>
          <cell r="S7">
            <v>10835</v>
          </cell>
          <cell r="T7">
            <v>10656</v>
          </cell>
          <cell r="U7">
            <v>10481</v>
          </cell>
          <cell r="V7">
            <v>10227</v>
          </cell>
          <cell r="W7">
            <v>10288</v>
          </cell>
          <cell r="X7">
            <v>10087.23</v>
          </cell>
          <cell r="Y7">
            <v>10216.535</v>
          </cell>
          <cell r="Z7">
            <v>10685.246999999999</v>
          </cell>
          <cell r="AA7">
            <v>10594.387000000001</v>
          </cell>
        </row>
        <row r="8">
          <cell r="I8" t="str">
            <v>Dänemark</v>
          </cell>
          <cell r="J8" t="str">
            <v>FC_OTH_HH_E</v>
          </cell>
          <cell r="K8">
            <v>10190</v>
          </cell>
          <cell r="L8">
            <v>10262</v>
          </cell>
          <cell r="M8">
            <v>10332</v>
          </cell>
          <cell r="N8">
            <v>10449</v>
          </cell>
          <cell r="O8">
            <v>10573</v>
          </cell>
          <cell r="P8">
            <v>10349</v>
          </cell>
          <cell r="Q8">
            <v>10280</v>
          </cell>
          <cell r="R8">
            <v>10096</v>
          </cell>
          <cell r="S8">
            <v>10389</v>
          </cell>
          <cell r="T8">
            <v>10111</v>
          </cell>
          <cell r="U8">
            <v>9989</v>
          </cell>
          <cell r="V8">
            <v>10307</v>
          </cell>
          <cell r="W8">
            <v>10104</v>
          </cell>
          <cell r="X8">
            <v>10176.653</v>
          </cell>
          <cell r="Y8">
            <v>10296.171</v>
          </cell>
          <cell r="Z8">
            <v>9863.9269999999997</v>
          </cell>
          <cell r="AA8">
            <v>9772.9310000000005</v>
          </cell>
        </row>
        <row r="9">
          <cell r="I9" t="str">
            <v>Deutschland (bis 1990 früheres Gebiet der BRD)</v>
          </cell>
          <cell r="J9" t="str">
            <v>FC_OTH_CP_E</v>
          </cell>
          <cell r="K9">
            <v>135238</v>
          </cell>
          <cell r="L9">
            <v>142237</v>
          </cell>
          <cell r="M9">
            <v>141219</v>
          </cell>
          <cell r="N9">
            <v>137410</v>
          </cell>
          <cell r="O9">
            <v>142151</v>
          </cell>
          <cell r="P9">
            <v>137885</v>
          </cell>
          <cell r="Q9">
            <v>142193</v>
          </cell>
          <cell r="R9">
            <v>144673</v>
          </cell>
          <cell r="S9">
            <v>143862</v>
          </cell>
          <cell r="T9">
            <v>136306</v>
          </cell>
          <cell r="U9">
            <v>139210</v>
          </cell>
          <cell r="V9">
            <v>142062</v>
          </cell>
          <cell r="W9">
            <v>131515</v>
          </cell>
          <cell r="X9">
            <v>140736</v>
          </cell>
          <cell r="Y9">
            <v>141585</v>
          </cell>
          <cell r="Z9">
            <v>141479</v>
          </cell>
          <cell r="AA9">
            <v>137097</v>
          </cell>
        </row>
        <row r="10">
          <cell r="I10" t="str">
            <v>Deutschland (bis 1990 früheres Gebiet der BRD)</v>
          </cell>
          <cell r="J10" t="str">
            <v>FC_OTH_HH_E</v>
          </cell>
          <cell r="K10">
            <v>136500</v>
          </cell>
          <cell r="L10">
            <v>139100</v>
          </cell>
          <cell r="M10">
            <v>140400</v>
          </cell>
          <cell r="N10">
            <v>141300</v>
          </cell>
          <cell r="O10">
            <v>141500</v>
          </cell>
          <cell r="P10">
            <v>140100</v>
          </cell>
          <cell r="Q10">
            <v>139500</v>
          </cell>
          <cell r="R10">
            <v>139200</v>
          </cell>
          <cell r="S10">
            <v>141700</v>
          </cell>
          <cell r="T10">
            <v>136600</v>
          </cell>
          <cell r="U10">
            <v>137000</v>
          </cell>
          <cell r="V10">
            <v>136000</v>
          </cell>
          <cell r="W10">
            <v>129600</v>
          </cell>
          <cell r="X10">
            <v>128700</v>
          </cell>
          <cell r="Y10">
            <v>128200</v>
          </cell>
          <cell r="Z10">
            <v>128200</v>
          </cell>
          <cell r="AA10">
            <v>128200</v>
          </cell>
        </row>
        <row r="11">
          <cell r="I11" t="str">
            <v>Estland</v>
          </cell>
          <cell r="J11" t="str">
            <v>FC_OTH_CP_E</v>
          </cell>
          <cell r="K11">
            <v>1570</v>
          </cell>
          <cell r="L11">
            <v>1664</v>
          </cell>
          <cell r="M11">
            <v>1850</v>
          </cell>
          <cell r="N11">
            <v>1929</v>
          </cell>
          <cell r="O11">
            <v>2176</v>
          </cell>
          <cell r="P11">
            <v>2358</v>
          </cell>
          <cell r="Q11">
            <v>2553</v>
          </cell>
          <cell r="R11">
            <v>2559</v>
          </cell>
          <cell r="S11">
            <v>2511</v>
          </cell>
          <cell r="T11">
            <v>2378</v>
          </cell>
          <cell r="U11">
            <v>2536</v>
          </cell>
          <cell r="V11">
            <v>2530</v>
          </cell>
          <cell r="W11">
            <v>2795</v>
          </cell>
          <cell r="X11">
            <v>2813</v>
          </cell>
          <cell r="Y11">
            <v>2971</v>
          </cell>
          <cell r="Z11">
            <v>2715.4920000000002</v>
          </cell>
          <cell r="AA11">
            <v>2933</v>
          </cell>
        </row>
        <row r="12">
          <cell r="I12" t="str">
            <v>Estland</v>
          </cell>
          <cell r="J12" t="str">
            <v>FC_OTH_HH_E</v>
          </cell>
          <cell r="K12">
            <v>1584</v>
          </cell>
          <cell r="L12">
            <v>1594</v>
          </cell>
          <cell r="M12">
            <v>1618</v>
          </cell>
          <cell r="N12">
            <v>1620</v>
          </cell>
          <cell r="O12">
            <v>1675</v>
          </cell>
          <cell r="P12">
            <v>1773</v>
          </cell>
          <cell r="Q12">
            <v>1845</v>
          </cell>
          <cell r="R12">
            <v>1884</v>
          </cell>
          <cell r="S12">
            <v>2023</v>
          </cell>
          <cell r="T12">
            <v>1934</v>
          </cell>
          <cell r="U12">
            <v>1956</v>
          </cell>
          <cell r="V12">
            <v>1865</v>
          </cell>
          <cell r="W12">
            <v>1739</v>
          </cell>
          <cell r="X12">
            <v>1728</v>
          </cell>
          <cell r="Y12">
            <v>1913</v>
          </cell>
          <cell r="Z12">
            <v>1940</v>
          </cell>
          <cell r="AA12">
            <v>1860</v>
          </cell>
        </row>
        <row r="13">
          <cell r="I13" t="str">
            <v>Finnland</v>
          </cell>
          <cell r="J13" t="str">
            <v>FC_OTH_CP_E</v>
          </cell>
          <cell r="K13">
            <v>14646</v>
          </cell>
          <cell r="L13">
            <v>14673</v>
          </cell>
          <cell r="M13">
            <v>15173</v>
          </cell>
          <cell r="N13">
            <v>15523</v>
          </cell>
          <cell r="O13">
            <v>15937</v>
          </cell>
          <cell r="P13">
            <v>16200</v>
          </cell>
          <cell r="Q13">
            <v>16549</v>
          </cell>
          <cell r="R13">
            <v>17254</v>
          </cell>
          <cell r="S13">
            <v>17846</v>
          </cell>
          <cell r="T13">
            <v>17263</v>
          </cell>
          <cell r="U13">
            <v>17857</v>
          </cell>
          <cell r="V13">
            <v>17505</v>
          </cell>
          <cell r="W13">
            <v>17459</v>
          </cell>
          <cell r="X13">
            <v>17450</v>
          </cell>
          <cell r="Y13">
            <v>17645</v>
          </cell>
          <cell r="Z13">
            <v>17520</v>
          </cell>
          <cell r="AA13">
            <v>18200</v>
          </cell>
        </row>
        <row r="14">
          <cell r="I14" t="str">
            <v>Finnland</v>
          </cell>
          <cell r="J14" t="str">
            <v>FC_OTH_HH_E</v>
          </cell>
          <cell r="K14">
            <v>19094</v>
          </cell>
          <cell r="L14">
            <v>19913</v>
          </cell>
          <cell r="M14">
            <v>19786</v>
          </cell>
          <cell r="N14">
            <v>20271</v>
          </cell>
          <cell r="O14">
            <v>20676</v>
          </cell>
          <cell r="P14">
            <v>20666</v>
          </cell>
          <cell r="Q14">
            <v>20395</v>
          </cell>
          <cell r="R14">
            <v>21346</v>
          </cell>
          <cell r="S14">
            <v>22904</v>
          </cell>
          <cell r="T14">
            <v>21426</v>
          </cell>
          <cell r="U14">
            <v>22382</v>
          </cell>
          <cell r="V14">
            <v>21510</v>
          </cell>
          <cell r="W14">
            <v>21264</v>
          </cell>
          <cell r="X14">
            <v>20918</v>
          </cell>
          <cell r="Y14">
            <v>22518</v>
          </cell>
          <cell r="Z14">
            <v>22512</v>
          </cell>
          <cell r="AA14">
            <v>22731</v>
          </cell>
        </row>
        <row r="15">
          <cell r="I15" t="str">
            <v>Frankreich</v>
          </cell>
          <cell r="J15" t="str">
            <v>FC_OTH_CP_E</v>
          </cell>
          <cell r="K15">
            <v>108712</v>
          </cell>
          <cell r="L15">
            <v>116183</v>
          </cell>
          <cell r="M15">
            <v>120337</v>
          </cell>
          <cell r="N15">
            <v>125188</v>
          </cell>
          <cell r="O15">
            <v>129924</v>
          </cell>
          <cell r="P15">
            <v>133217</v>
          </cell>
          <cell r="Q15">
            <v>132482</v>
          </cell>
          <cell r="R15">
            <v>136668</v>
          </cell>
          <cell r="S15">
            <v>144664</v>
          </cell>
          <cell r="T15">
            <v>135741.87</v>
          </cell>
          <cell r="U15">
            <v>141858.549</v>
          </cell>
          <cell r="V15">
            <v>142102.28700000001</v>
          </cell>
          <cell r="W15">
            <v>135993.97700000001</v>
          </cell>
          <cell r="X15">
            <v>139343.10999999999</v>
          </cell>
          <cell r="Y15">
            <v>139851.70199999999</v>
          </cell>
          <cell r="Z15">
            <v>139382.383</v>
          </cell>
          <cell r="AA15">
            <v>138487.65400000001</v>
          </cell>
        </row>
        <row r="16">
          <cell r="I16" t="str">
            <v>Frankreich</v>
          </cell>
          <cell r="J16" t="str">
            <v>FC_OTH_HH_E</v>
          </cell>
          <cell r="K16">
            <v>132998</v>
          </cell>
          <cell r="L16">
            <v>141554</v>
          </cell>
          <cell r="M16">
            <v>143380</v>
          </cell>
          <cell r="N16">
            <v>138483</v>
          </cell>
          <cell r="O16">
            <v>143327</v>
          </cell>
          <cell r="P16">
            <v>141589</v>
          </cell>
          <cell r="Q16">
            <v>152652</v>
          </cell>
          <cell r="R16">
            <v>149032</v>
          </cell>
          <cell r="S16">
            <v>161520</v>
          </cell>
          <cell r="T16">
            <v>146269.61300000001</v>
          </cell>
          <cell r="U16">
            <v>158184.20199999999</v>
          </cell>
          <cell r="V16">
            <v>166129.611</v>
          </cell>
          <cell r="W16">
            <v>149021.302</v>
          </cell>
          <cell r="X16">
            <v>155430.87599999999</v>
          </cell>
          <cell r="Y16">
            <v>161164.253</v>
          </cell>
          <cell r="Z16">
            <v>159206.60500000001</v>
          </cell>
          <cell r="AA16">
            <v>158330.128</v>
          </cell>
        </row>
        <row r="17">
          <cell r="I17" t="str">
            <v>Griechenland</v>
          </cell>
          <cell r="J17" t="str">
            <v>FC_OTH_CP_E</v>
          </cell>
          <cell r="K17">
            <v>13989</v>
          </cell>
          <cell r="L17">
            <v>15005</v>
          </cell>
          <cell r="M17">
            <v>15872</v>
          </cell>
          <cell r="N17">
            <v>16479</v>
          </cell>
          <cell r="O17">
            <v>17757</v>
          </cell>
          <cell r="P17">
            <v>18773</v>
          </cell>
          <cell r="Q17">
            <v>19691</v>
          </cell>
          <cell r="R17">
            <v>19769</v>
          </cell>
          <cell r="S17">
            <v>18000</v>
          </cell>
          <cell r="T17">
            <v>16839</v>
          </cell>
          <cell r="U17">
            <v>18470</v>
          </cell>
          <cell r="V17">
            <v>17008</v>
          </cell>
          <cell r="W17">
            <v>16802</v>
          </cell>
          <cell r="X17">
            <v>17926</v>
          </cell>
          <cell r="Y17">
            <v>19448</v>
          </cell>
          <cell r="Z17">
            <v>19243.437000000002</v>
          </cell>
          <cell r="AA17">
            <v>17807.75</v>
          </cell>
        </row>
        <row r="18">
          <cell r="I18" t="str">
            <v>Griechenland</v>
          </cell>
          <cell r="J18" t="str">
            <v>FC_OTH_HH_E</v>
          </cell>
          <cell r="K18">
            <v>15775</v>
          </cell>
          <cell r="L18">
            <v>16444</v>
          </cell>
          <cell r="M18">
            <v>16852</v>
          </cell>
          <cell r="N18">
            <v>16875</v>
          </cell>
          <cell r="O18">
            <v>17676</v>
          </cell>
          <cell r="P18">
            <v>17957</v>
          </cell>
          <cell r="Q18">
            <v>18126</v>
          </cell>
          <cell r="R18">
            <v>18131</v>
          </cell>
          <cell r="S18">
            <v>18130</v>
          </cell>
          <cell r="T18">
            <v>17628</v>
          </cell>
          <cell r="U18">
            <v>19058</v>
          </cell>
          <cell r="V18">
            <v>17446</v>
          </cell>
          <cell r="W18">
            <v>17151</v>
          </cell>
          <cell r="X18">
            <v>17538</v>
          </cell>
          <cell r="Y18">
            <v>19997</v>
          </cell>
          <cell r="Z18">
            <v>19627.851999999999</v>
          </cell>
          <cell r="AA18">
            <v>16762.61</v>
          </cell>
        </row>
        <row r="19">
          <cell r="I19" t="str">
            <v>Irland</v>
          </cell>
          <cell r="J19" t="str">
            <v>FC_OTH_CP_E</v>
          </cell>
          <cell r="K19">
            <v>6748</v>
          </cell>
          <cell r="L19">
            <v>8163</v>
          </cell>
          <cell r="M19">
            <v>8167.23</v>
          </cell>
          <cell r="N19">
            <v>8465.1540000000005</v>
          </cell>
          <cell r="O19">
            <v>8133.0280000000002</v>
          </cell>
          <cell r="P19">
            <v>8710.2330000000002</v>
          </cell>
          <cell r="Q19">
            <v>9556.3449999999993</v>
          </cell>
          <cell r="R19">
            <v>7944.2860000000001</v>
          </cell>
          <cell r="S19">
            <v>7165.85</v>
          </cell>
          <cell r="T19">
            <v>6501.2939999999999</v>
          </cell>
          <cell r="U19">
            <v>6278.7060000000001</v>
          </cell>
          <cell r="V19">
            <v>6366.0950000000003</v>
          </cell>
          <cell r="W19">
            <v>6438.8909999999996</v>
          </cell>
          <cell r="X19">
            <v>6745.8609999999999</v>
          </cell>
          <cell r="Y19">
            <v>6951.1149999999998</v>
          </cell>
          <cell r="Z19">
            <v>7027.0330000000004</v>
          </cell>
          <cell r="AA19">
            <v>7462.2259999999997</v>
          </cell>
        </row>
        <row r="20">
          <cell r="I20" t="str">
            <v>Irland</v>
          </cell>
          <cell r="J20" t="str">
            <v>FC_OTH_HH_E</v>
          </cell>
          <cell r="K20">
            <v>6579</v>
          </cell>
          <cell r="L20">
            <v>6966</v>
          </cell>
          <cell r="M20">
            <v>7346</v>
          </cell>
          <cell r="N20">
            <v>7511.598</v>
          </cell>
          <cell r="O20">
            <v>8082.7259999999997</v>
          </cell>
          <cell r="P20">
            <v>8062.94</v>
          </cell>
          <cell r="Q20">
            <v>8525.6540000000005</v>
          </cell>
          <cell r="R20">
            <v>8123.1729999999998</v>
          </cell>
          <cell r="S20">
            <v>8545.9689999999991</v>
          </cell>
          <cell r="T20">
            <v>8283.2289999999994</v>
          </cell>
          <cell r="U20">
            <v>8120.4669999999996</v>
          </cell>
          <cell r="V20">
            <v>7947.7430000000004</v>
          </cell>
          <cell r="W20">
            <v>7703.799</v>
          </cell>
          <cell r="X20">
            <v>7880.7610000000004</v>
          </cell>
          <cell r="Y20">
            <v>7872.7449999999999</v>
          </cell>
          <cell r="Z20">
            <v>7959.0190000000002</v>
          </cell>
          <cell r="AA20">
            <v>8173.7759999999998</v>
          </cell>
        </row>
        <row r="21">
          <cell r="I21" t="str">
            <v>Island</v>
          </cell>
          <cell r="J21" t="str">
            <v>FC_OTH_CP_E</v>
          </cell>
          <cell r="K21">
            <v>802</v>
          </cell>
          <cell r="L21">
            <v>784</v>
          </cell>
          <cell r="M21">
            <v>882</v>
          </cell>
          <cell r="N21">
            <v>916</v>
          </cell>
          <cell r="O21">
            <v>957</v>
          </cell>
          <cell r="P21">
            <v>989</v>
          </cell>
          <cell r="Q21">
            <v>1063</v>
          </cell>
          <cell r="R21">
            <v>1021</v>
          </cell>
          <cell r="S21">
            <v>1023</v>
          </cell>
          <cell r="T21">
            <v>1019</v>
          </cell>
          <cell r="U21">
            <v>1037</v>
          </cell>
          <cell r="V21">
            <v>1040</v>
          </cell>
          <cell r="W21">
            <v>1026</v>
          </cell>
          <cell r="X21">
            <v>1217</v>
          </cell>
          <cell r="Y21">
            <v>1263</v>
          </cell>
          <cell r="Z21">
            <v>1331.617</v>
          </cell>
          <cell r="AA21">
            <v>1714.0719999999999</v>
          </cell>
        </row>
        <row r="22">
          <cell r="I22" t="str">
            <v>Island</v>
          </cell>
          <cell r="J22" t="str">
            <v>FC_OTH_HH_E</v>
          </cell>
          <cell r="K22">
            <v>637</v>
          </cell>
          <cell r="L22">
            <v>612</v>
          </cell>
          <cell r="M22">
            <v>672</v>
          </cell>
          <cell r="N22">
            <v>690</v>
          </cell>
          <cell r="O22">
            <v>797</v>
          </cell>
          <cell r="P22">
            <v>827</v>
          </cell>
          <cell r="Q22">
            <v>860</v>
          </cell>
          <cell r="R22">
            <v>882</v>
          </cell>
          <cell r="S22">
            <v>929</v>
          </cell>
          <cell r="T22">
            <v>859</v>
          </cell>
          <cell r="U22">
            <v>852</v>
          </cell>
          <cell r="V22">
            <v>837</v>
          </cell>
          <cell r="W22">
            <v>840.91800000000001</v>
          </cell>
          <cell r="X22">
            <v>822.23500000000001</v>
          </cell>
          <cell r="Y22">
            <v>838.50900000000001</v>
          </cell>
          <cell r="Z22">
            <v>810.697</v>
          </cell>
          <cell r="AA22">
            <v>847.83199999999999</v>
          </cell>
        </row>
        <row r="23">
          <cell r="I23" t="str">
            <v>Italien</v>
          </cell>
          <cell r="J23" t="str">
            <v>FC_OTH_CP_E</v>
          </cell>
          <cell r="K23">
            <v>62830</v>
          </cell>
          <cell r="L23">
            <v>67426</v>
          </cell>
          <cell r="M23">
            <v>69955</v>
          </cell>
          <cell r="N23">
            <v>73875</v>
          </cell>
          <cell r="O23">
            <v>78057</v>
          </cell>
          <cell r="P23">
            <v>79865</v>
          </cell>
          <cell r="Q23">
            <v>82773</v>
          </cell>
          <cell r="R23">
            <v>84300</v>
          </cell>
          <cell r="S23">
            <v>85619</v>
          </cell>
          <cell r="T23">
            <v>86912</v>
          </cell>
          <cell r="U23">
            <v>90279</v>
          </cell>
          <cell r="V23">
            <v>88982</v>
          </cell>
          <cell r="W23">
            <v>88489</v>
          </cell>
          <cell r="X23">
            <v>92085</v>
          </cell>
          <cell r="Y23">
            <v>91736</v>
          </cell>
          <cell r="Z23">
            <v>93491.933999999994</v>
          </cell>
          <cell r="AA23">
            <v>94489.797999999995</v>
          </cell>
        </row>
        <row r="24">
          <cell r="I24" t="str">
            <v>Italien</v>
          </cell>
          <cell r="J24" t="str">
            <v>FC_OTH_HH_E</v>
          </cell>
          <cell r="K24">
            <v>62957</v>
          </cell>
          <cell r="L24">
            <v>65016</v>
          </cell>
          <cell r="M24">
            <v>66592</v>
          </cell>
          <cell r="N24">
            <v>66960</v>
          </cell>
          <cell r="O24">
            <v>67635</v>
          </cell>
          <cell r="P24">
            <v>67220</v>
          </cell>
          <cell r="Q24">
            <v>68389</v>
          </cell>
          <cell r="R24">
            <v>68924</v>
          </cell>
          <cell r="S24">
            <v>69550</v>
          </cell>
          <cell r="T24">
            <v>70140</v>
          </cell>
          <cell r="U24">
            <v>69457</v>
          </cell>
          <cell r="V24">
            <v>66983</v>
          </cell>
          <cell r="W24">
            <v>64255</v>
          </cell>
          <cell r="X24">
            <v>66187</v>
          </cell>
          <cell r="Y24">
            <v>64304</v>
          </cell>
          <cell r="Z24">
            <v>65490.697999999997</v>
          </cell>
          <cell r="AA24">
            <v>65137.794999999998</v>
          </cell>
        </row>
        <row r="25">
          <cell r="I25" t="str">
            <v>Kroatien</v>
          </cell>
          <cell r="J25" t="str">
            <v>FC_OTH_CP_E</v>
          </cell>
          <cell r="K25">
            <v>3484</v>
          </cell>
          <cell r="L25">
            <v>3757</v>
          </cell>
          <cell r="M25">
            <v>4030</v>
          </cell>
          <cell r="N25">
            <v>4413</v>
          </cell>
          <cell r="O25">
            <v>4686</v>
          </cell>
          <cell r="P25">
            <v>4873</v>
          </cell>
          <cell r="Q25">
            <v>5288</v>
          </cell>
          <cell r="R25">
            <v>5311</v>
          </cell>
          <cell r="S25">
            <v>5385</v>
          </cell>
          <cell r="T25">
            <v>5516</v>
          </cell>
          <cell r="U25">
            <v>5513</v>
          </cell>
          <cell r="V25">
            <v>5387</v>
          </cell>
          <cell r="W25">
            <v>5215</v>
          </cell>
          <cell r="X25">
            <v>5405</v>
          </cell>
          <cell r="Y25">
            <v>5433</v>
          </cell>
          <cell r="Z25">
            <v>5777.1</v>
          </cell>
          <cell r="AA25">
            <v>5945.2</v>
          </cell>
        </row>
        <row r="26">
          <cell r="I26" t="str">
            <v>Kroatien</v>
          </cell>
          <cell r="J26" t="str">
            <v>FC_OTH_HH_E</v>
          </cell>
          <cell r="K26">
            <v>5954</v>
          </cell>
          <cell r="L26">
            <v>5694</v>
          </cell>
          <cell r="M26">
            <v>6072</v>
          </cell>
          <cell r="N26">
            <v>6333</v>
          </cell>
          <cell r="O26">
            <v>6520</v>
          </cell>
          <cell r="P26">
            <v>6392</v>
          </cell>
          <cell r="Q26">
            <v>6711</v>
          </cell>
          <cell r="R26">
            <v>6471</v>
          </cell>
          <cell r="S26">
            <v>6664</v>
          </cell>
          <cell r="T26">
            <v>6541</v>
          </cell>
          <cell r="U26">
            <v>6486</v>
          </cell>
          <cell r="V26">
            <v>6237</v>
          </cell>
          <cell r="W26">
            <v>6033</v>
          </cell>
          <cell r="X26">
            <v>6202</v>
          </cell>
          <cell r="Y26">
            <v>6128</v>
          </cell>
          <cell r="Z26">
            <v>6265.7</v>
          </cell>
          <cell r="AA26">
            <v>6201.7</v>
          </cell>
        </row>
        <row r="27">
          <cell r="I27" t="str">
            <v>Lettland</v>
          </cell>
          <cell r="J27" t="str">
            <v>FC_OTH_CP_E</v>
          </cell>
          <cell r="K27">
            <v>1727</v>
          </cell>
          <cell r="L27">
            <v>1865</v>
          </cell>
          <cell r="M27">
            <v>1988</v>
          </cell>
          <cell r="N27">
            <v>2142</v>
          </cell>
          <cell r="O27">
            <v>2331</v>
          </cell>
          <cell r="P27">
            <v>2704</v>
          </cell>
          <cell r="Q27">
            <v>2628</v>
          </cell>
          <cell r="R27">
            <v>2335</v>
          </cell>
          <cell r="S27">
            <v>2420</v>
          </cell>
          <cell r="T27">
            <v>2487</v>
          </cell>
          <cell r="U27">
            <v>2798</v>
          </cell>
          <cell r="V27">
            <v>2703</v>
          </cell>
          <cell r="W27">
            <v>2882</v>
          </cell>
          <cell r="X27">
            <v>2725</v>
          </cell>
          <cell r="Y27">
            <v>2733</v>
          </cell>
          <cell r="Z27">
            <v>2764.703</v>
          </cell>
          <cell r="AA27">
            <v>2856.0070000000001</v>
          </cell>
        </row>
        <row r="28">
          <cell r="I28" t="str">
            <v>Lettland</v>
          </cell>
          <cell r="J28" t="str">
            <v>FC_OTH_HH_E</v>
          </cell>
          <cell r="K28">
            <v>1317</v>
          </cell>
          <cell r="L28">
            <v>1421</v>
          </cell>
          <cell r="M28">
            <v>1467</v>
          </cell>
          <cell r="N28">
            <v>1572</v>
          </cell>
          <cell r="O28">
            <v>1728</v>
          </cell>
          <cell r="P28">
            <v>1794</v>
          </cell>
          <cell r="Q28">
            <v>2031</v>
          </cell>
          <cell r="R28">
            <v>2000</v>
          </cell>
          <cell r="S28">
            <v>1938</v>
          </cell>
          <cell r="T28">
            <v>1772</v>
          </cell>
          <cell r="U28">
            <v>1776</v>
          </cell>
          <cell r="V28">
            <v>1783</v>
          </cell>
          <cell r="W28">
            <v>1747</v>
          </cell>
          <cell r="X28">
            <v>1759</v>
          </cell>
          <cell r="Y28">
            <v>1793</v>
          </cell>
          <cell r="Z28">
            <v>1656.4739999999999</v>
          </cell>
          <cell r="AA28">
            <v>1670.0830000000001</v>
          </cell>
        </row>
        <row r="29">
          <cell r="I29" t="str">
            <v>Litauen</v>
          </cell>
          <cell r="J29" t="str">
            <v>FC_OTH_CP_E</v>
          </cell>
          <cell r="K29">
            <v>2096</v>
          </cell>
          <cell r="L29">
            <v>2375</v>
          </cell>
          <cell r="M29">
            <v>2543</v>
          </cell>
          <cell r="N29">
            <v>2686</v>
          </cell>
          <cell r="O29">
            <v>2836</v>
          </cell>
          <cell r="P29">
            <v>3012</v>
          </cell>
          <cell r="Q29">
            <v>3240</v>
          </cell>
          <cell r="R29">
            <v>2955</v>
          </cell>
          <cell r="S29">
            <v>2839</v>
          </cell>
          <cell r="T29">
            <v>2953</v>
          </cell>
          <cell r="U29">
            <v>3114</v>
          </cell>
          <cell r="V29">
            <v>3130</v>
          </cell>
          <cell r="W29">
            <v>3218</v>
          </cell>
          <cell r="X29">
            <v>3110</v>
          </cell>
          <cell r="Y29">
            <v>3280</v>
          </cell>
          <cell r="Z29">
            <v>3307.3</v>
          </cell>
          <cell r="AA29">
            <v>3436.5</v>
          </cell>
        </row>
        <row r="30">
          <cell r="I30" t="str">
            <v>Litauen</v>
          </cell>
          <cell r="J30" t="str">
            <v>FC_OTH_HH_E</v>
          </cell>
          <cell r="K30">
            <v>1811</v>
          </cell>
          <cell r="L30">
            <v>1918</v>
          </cell>
          <cell r="M30">
            <v>2090</v>
          </cell>
          <cell r="N30">
            <v>2162</v>
          </cell>
          <cell r="O30">
            <v>2374</v>
          </cell>
          <cell r="P30">
            <v>2489</v>
          </cell>
          <cell r="Q30">
            <v>2730</v>
          </cell>
          <cell r="R30">
            <v>2725</v>
          </cell>
          <cell r="S30">
            <v>2590</v>
          </cell>
          <cell r="T30">
            <v>2618</v>
          </cell>
          <cell r="U30">
            <v>2642</v>
          </cell>
          <cell r="V30">
            <v>2591</v>
          </cell>
          <cell r="W30">
            <v>2656</v>
          </cell>
          <cell r="X30">
            <v>2660</v>
          </cell>
          <cell r="Y30">
            <v>2775</v>
          </cell>
          <cell r="Z30">
            <v>2837.6</v>
          </cell>
          <cell r="AA30">
            <v>2984.5</v>
          </cell>
        </row>
        <row r="31">
          <cell r="I31" t="str">
            <v>Luxemburg</v>
          </cell>
          <cell r="J31" t="str">
            <v>FC_OTH_CP_E</v>
          </cell>
          <cell r="K31">
            <v>1560.481</v>
          </cell>
          <cell r="L31">
            <v>1692.502</v>
          </cell>
          <cell r="M31">
            <v>1580.412</v>
          </cell>
          <cell r="N31">
            <v>1750.8389999999999</v>
          </cell>
          <cell r="O31">
            <v>1777.163</v>
          </cell>
          <cell r="P31">
            <v>2126.0250000000001</v>
          </cell>
          <cell r="Q31">
            <v>2076.7939999999999</v>
          </cell>
          <cell r="R31">
            <v>1962.146</v>
          </cell>
          <cell r="S31">
            <v>1993.5340000000001</v>
          </cell>
          <cell r="T31">
            <v>1880.5709999999999</v>
          </cell>
          <cell r="U31">
            <v>1946.136</v>
          </cell>
          <cell r="V31">
            <v>1999.3019999999999</v>
          </cell>
          <cell r="W31">
            <v>1932.0830000000001</v>
          </cell>
          <cell r="X31">
            <v>1920.4</v>
          </cell>
          <cell r="Y31">
            <v>1793.7170000000001</v>
          </cell>
          <cell r="Z31">
            <v>2252.107</v>
          </cell>
          <cell r="AA31">
            <v>2261.9299999999998</v>
          </cell>
        </row>
        <row r="32">
          <cell r="I32" t="str">
            <v>Luxemburg</v>
          </cell>
          <cell r="J32" t="str">
            <v>FC_OTH_HH_E</v>
          </cell>
          <cell r="K32">
            <v>808.46400000000006</v>
          </cell>
          <cell r="L32">
            <v>822.38300000000004</v>
          </cell>
          <cell r="M32">
            <v>838.76499999999999</v>
          </cell>
          <cell r="N32">
            <v>845.08600000000001</v>
          </cell>
          <cell r="O32">
            <v>830.98599999999999</v>
          </cell>
          <cell r="P32">
            <v>843.57</v>
          </cell>
          <cell r="Q32">
            <v>776.42700000000002</v>
          </cell>
          <cell r="R32">
            <v>904.44799999999998</v>
          </cell>
          <cell r="S32">
            <v>815.15499999999997</v>
          </cell>
          <cell r="T32">
            <v>851.61500000000001</v>
          </cell>
          <cell r="U32">
            <v>916.49300000000005</v>
          </cell>
          <cell r="V32">
            <v>979.40300000000002</v>
          </cell>
          <cell r="W32">
            <v>1011.248</v>
          </cell>
          <cell r="X32">
            <v>989.68600000000004</v>
          </cell>
          <cell r="Y32">
            <v>976.49</v>
          </cell>
          <cell r="Z32">
            <v>970.45899999999995</v>
          </cell>
          <cell r="AA32">
            <v>930.64099999999996</v>
          </cell>
        </row>
        <row r="33">
          <cell r="I33" t="str">
            <v>Malta</v>
          </cell>
          <cell r="J33" t="str">
            <v>FC_OTH_CP_E</v>
          </cell>
          <cell r="K33">
            <v>577</v>
          </cell>
          <cell r="L33">
            <v>621</v>
          </cell>
          <cell r="M33">
            <v>624</v>
          </cell>
          <cell r="N33">
            <v>563</v>
          </cell>
          <cell r="O33">
            <v>664</v>
          </cell>
          <cell r="P33">
            <v>663</v>
          </cell>
          <cell r="Q33">
            <v>650</v>
          </cell>
          <cell r="R33">
            <v>627</v>
          </cell>
          <cell r="S33">
            <v>797</v>
          </cell>
          <cell r="T33">
            <v>829</v>
          </cell>
          <cell r="U33">
            <v>888</v>
          </cell>
          <cell r="V33">
            <v>896</v>
          </cell>
          <cell r="W33">
            <v>943</v>
          </cell>
          <cell r="X33">
            <v>1002</v>
          </cell>
          <cell r="Y33">
            <v>992.40599999999995</v>
          </cell>
          <cell r="Z33">
            <v>1092.5350000000001</v>
          </cell>
          <cell r="AA33">
            <v>1117.828</v>
          </cell>
        </row>
        <row r="34">
          <cell r="I34" t="str">
            <v>Malta</v>
          </cell>
          <cell r="J34" t="str">
            <v>FC_OTH_HH_E</v>
          </cell>
          <cell r="K34">
            <v>570</v>
          </cell>
          <cell r="L34">
            <v>629</v>
          </cell>
          <cell r="M34">
            <v>615</v>
          </cell>
          <cell r="N34">
            <v>623</v>
          </cell>
          <cell r="O34">
            <v>659</v>
          </cell>
          <cell r="P34">
            <v>658</v>
          </cell>
          <cell r="Q34">
            <v>645</v>
          </cell>
          <cell r="R34">
            <v>570</v>
          </cell>
          <cell r="S34">
            <v>589</v>
          </cell>
          <cell r="T34">
            <v>594</v>
          </cell>
          <cell r="U34">
            <v>614</v>
          </cell>
          <cell r="V34">
            <v>609</v>
          </cell>
          <cell r="W34">
            <v>615</v>
          </cell>
          <cell r="X34">
            <v>656</v>
          </cell>
          <cell r="Y34">
            <v>665.94399999999996</v>
          </cell>
          <cell r="Z34">
            <v>727.83799999999997</v>
          </cell>
          <cell r="AA34">
            <v>755.61599999999999</v>
          </cell>
        </row>
        <row r="35">
          <cell r="I35" t="str">
            <v>Niederlande</v>
          </cell>
          <cell r="J35" t="str">
            <v>FC_OTH_CP_E</v>
          </cell>
          <cell r="K35">
            <v>30421</v>
          </cell>
          <cell r="L35">
            <v>31815</v>
          </cell>
          <cell r="M35">
            <v>32942</v>
          </cell>
          <cell r="N35">
            <v>33698</v>
          </cell>
          <cell r="O35">
            <v>34627</v>
          </cell>
          <cell r="P35">
            <v>35417</v>
          </cell>
          <cell r="Q35">
            <v>35889</v>
          </cell>
          <cell r="R35">
            <v>36547</v>
          </cell>
          <cell r="S35">
            <v>36766</v>
          </cell>
          <cell r="T35">
            <v>36911</v>
          </cell>
          <cell r="U35">
            <v>36129.586000000003</v>
          </cell>
          <cell r="V35">
            <v>36282.525999999998</v>
          </cell>
          <cell r="W35">
            <v>35589.983</v>
          </cell>
          <cell r="X35">
            <v>36173.955999999998</v>
          </cell>
          <cell r="Y35">
            <v>36165.339</v>
          </cell>
          <cell r="Z35">
            <v>36615.023999999998</v>
          </cell>
          <cell r="AA35">
            <v>36907.129000000001</v>
          </cell>
        </row>
        <row r="36">
          <cell r="I36" t="str">
            <v>Niederlande</v>
          </cell>
          <cell r="J36" t="str">
            <v>FC_OTH_HH_E</v>
          </cell>
          <cell r="K36">
            <v>20945</v>
          </cell>
          <cell r="L36">
            <v>21418</v>
          </cell>
          <cell r="M36">
            <v>21518</v>
          </cell>
          <cell r="N36">
            <v>21796</v>
          </cell>
          <cell r="O36">
            <v>22081</v>
          </cell>
          <cell r="P36">
            <v>22268</v>
          </cell>
          <cell r="Q36">
            <v>22501</v>
          </cell>
          <cell r="R36">
            <v>22872</v>
          </cell>
          <cell r="S36">
            <v>22994</v>
          </cell>
          <cell r="T36">
            <v>23043</v>
          </cell>
          <cell r="U36">
            <v>23363.329000000002</v>
          </cell>
          <cell r="V36">
            <v>23360.958999999999</v>
          </cell>
          <cell r="W36">
            <v>22829.305</v>
          </cell>
          <cell r="X36">
            <v>22620.42</v>
          </cell>
          <cell r="Y36">
            <v>22584.579000000002</v>
          </cell>
          <cell r="Z36">
            <v>22596.661</v>
          </cell>
          <cell r="AA36">
            <v>22970.68</v>
          </cell>
        </row>
        <row r="37">
          <cell r="I37" t="str">
            <v>Norwegen</v>
          </cell>
          <cell r="J37" t="str">
            <v>FC_OTH_CP_E</v>
          </cell>
          <cell r="K37">
            <v>24323</v>
          </cell>
          <cell r="L37">
            <v>20833</v>
          </cell>
          <cell r="M37">
            <v>21586</v>
          </cell>
          <cell r="N37">
            <v>21954</v>
          </cell>
          <cell r="O37">
            <v>21160</v>
          </cell>
          <cell r="P37">
            <v>23322</v>
          </cell>
          <cell r="Q37">
            <v>23656</v>
          </cell>
          <cell r="R37">
            <v>26892</v>
          </cell>
          <cell r="S37">
            <v>26188</v>
          </cell>
          <cell r="T37">
            <v>24863</v>
          </cell>
          <cell r="U37">
            <v>25856</v>
          </cell>
          <cell r="V37">
            <v>26056</v>
          </cell>
          <cell r="W37">
            <v>24659</v>
          </cell>
          <cell r="X37">
            <v>24660</v>
          </cell>
          <cell r="Y37">
            <v>26133</v>
          </cell>
          <cell r="Z37">
            <v>25012</v>
          </cell>
          <cell r="AA37">
            <v>25446.355</v>
          </cell>
        </row>
        <row r="38">
          <cell r="I38" t="str">
            <v>Norwegen</v>
          </cell>
          <cell r="J38" t="str">
            <v>FC_OTH_HH_E</v>
          </cell>
          <cell r="K38">
            <v>34647</v>
          </cell>
          <cell r="L38">
            <v>32023</v>
          </cell>
          <cell r="M38">
            <v>32405</v>
          </cell>
          <cell r="N38">
            <v>34006</v>
          </cell>
          <cell r="O38">
            <v>33646</v>
          </cell>
          <cell r="P38">
            <v>34948</v>
          </cell>
          <cell r="Q38">
            <v>34889</v>
          </cell>
          <cell r="R38">
            <v>36313</v>
          </cell>
          <cell r="S38">
            <v>39732</v>
          </cell>
          <cell r="T38">
            <v>36059</v>
          </cell>
          <cell r="U38">
            <v>38250</v>
          </cell>
          <cell r="V38">
            <v>38904</v>
          </cell>
          <cell r="W38">
            <v>36885</v>
          </cell>
          <cell r="X38">
            <v>38609</v>
          </cell>
          <cell r="Y38">
            <v>38821</v>
          </cell>
          <cell r="Z38">
            <v>39700</v>
          </cell>
          <cell r="AA38">
            <v>40299.33</v>
          </cell>
        </row>
        <row r="39">
          <cell r="I39" t="str">
            <v>Österreich</v>
          </cell>
          <cell r="J39" t="str">
            <v>FC_OTH_CP_E</v>
          </cell>
          <cell r="K39">
            <v>11327</v>
          </cell>
          <cell r="L39">
            <v>11672</v>
          </cell>
          <cell r="M39">
            <v>10687</v>
          </cell>
          <cell r="N39">
            <v>12573.75</v>
          </cell>
          <cell r="O39">
            <v>12623.959000000001</v>
          </cell>
          <cell r="P39">
            <v>12357.696</v>
          </cell>
          <cell r="Q39">
            <v>13364.093000000001</v>
          </cell>
          <cell r="R39">
            <v>11539.986999999999</v>
          </cell>
          <cell r="S39">
            <v>11814.789000000001</v>
          </cell>
          <cell r="T39">
            <v>11697.398999999999</v>
          </cell>
          <cell r="U39">
            <v>12005.47</v>
          </cell>
          <cell r="V39">
            <v>12004.215</v>
          </cell>
          <cell r="W39">
            <v>12256.793</v>
          </cell>
          <cell r="X39">
            <v>12274.313</v>
          </cell>
          <cell r="Y39">
            <v>11541.174999999999</v>
          </cell>
          <cell r="Z39">
            <v>12214.653</v>
          </cell>
          <cell r="AA39">
            <v>12253.928</v>
          </cell>
        </row>
        <row r="40">
          <cell r="I40" t="str">
            <v>Österreich</v>
          </cell>
          <cell r="J40" t="str">
            <v>FC_OTH_HH_E</v>
          </cell>
          <cell r="K40">
            <v>16730</v>
          </cell>
          <cell r="L40">
            <v>17275</v>
          </cell>
          <cell r="M40">
            <v>17119</v>
          </cell>
          <cell r="N40">
            <v>16417.681</v>
          </cell>
          <cell r="O40">
            <v>16441.653999999999</v>
          </cell>
          <cell r="P40">
            <v>16483.886999999999</v>
          </cell>
          <cell r="Q40">
            <v>16616.866999999998</v>
          </cell>
          <cell r="R40">
            <v>17233.268</v>
          </cell>
          <cell r="S40">
            <v>17657.492999999999</v>
          </cell>
          <cell r="T40">
            <v>17273.638999999999</v>
          </cell>
          <cell r="U40">
            <v>17550.883000000002</v>
          </cell>
          <cell r="V40">
            <v>17649.164000000001</v>
          </cell>
          <cell r="W40">
            <v>16704.824000000001</v>
          </cell>
          <cell r="X40">
            <v>17262.511999999999</v>
          </cell>
          <cell r="Y40">
            <v>17880.723000000002</v>
          </cell>
          <cell r="Z40">
            <v>17980.802</v>
          </cell>
          <cell r="AA40">
            <v>17711.332999999999</v>
          </cell>
        </row>
        <row r="41">
          <cell r="I41" t="str">
            <v>Polen</v>
          </cell>
          <cell r="J41" t="str">
            <v>FC_OTH_CP_E</v>
          </cell>
          <cell r="K41">
            <v>28640</v>
          </cell>
          <cell r="L41">
            <v>29892</v>
          </cell>
          <cell r="M41">
            <v>31017</v>
          </cell>
          <cell r="N41">
            <v>33357</v>
          </cell>
          <cell r="O41">
            <v>36711</v>
          </cell>
          <cell r="P41">
            <v>37189</v>
          </cell>
          <cell r="Q41">
            <v>41090</v>
          </cell>
          <cell r="R41">
            <v>40552</v>
          </cell>
          <cell r="S41">
            <v>43669</v>
          </cell>
          <cell r="T41">
            <v>44190</v>
          </cell>
          <cell r="U41">
            <v>44378</v>
          </cell>
          <cell r="V41">
            <v>43130</v>
          </cell>
          <cell r="W41">
            <v>45171.472999999998</v>
          </cell>
          <cell r="X41">
            <v>45442.62</v>
          </cell>
          <cell r="Y41">
            <v>47799.5</v>
          </cell>
          <cell r="Z41">
            <v>47018.758000000002</v>
          </cell>
          <cell r="AA41">
            <v>49441.15</v>
          </cell>
        </row>
        <row r="42">
          <cell r="I42" t="str">
            <v>Polen</v>
          </cell>
          <cell r="J42" t="str">
            <v>FC_OTH_HH_E</v>
          </cell>
          <cell r="K42">
            <v>21659</v>
          </cell>
          <cell r="L42">
            <v>24852</v>
          </cell>
          <cell r="M42">
            <v>25476</v>
          </cell>
          <cell r="N42">
            <v>25253</v>
          </cell>
          <cell r="O42">
            <v>26467</v>
          </cell>
          <cell r="P42">
            <v>26369</v>
          </cell>
          <cell r="Q42">
            <v>27115</v>
          </cell>
          <cell r="R42">
            <v>27534</v>
          </cell>
          <cell r="S42">
            <v>28615</v>
          </cell>
          <cell r="T42">
            <v>28258</v>
          </cell>
          <cell r="U42">
            <v>28318</v>
          </cell>
          <cell r="V42">
            <v>28442</v>
          </cell>
          <cell r="W42">
            <v>28083</v>
          </cell>
          <cell r="X42">
            <v>28280</v>
          </cell>
          <cell r="Y42">
            <v>28909</v>
          </cell>
          <cell r="Z42">
            <v>29181</v>
          </cell>
          <cell r="AA42">
            <v>29284</v>
          </cell>
        </row>
        <row r="43">
          <cell r="I43" t="str">
            <v>Portugal</v>
          </cell>
          <cell r="J43" t="str">
            <v>FC_OTH_CP_E</v>
          </cell>
          <cell r="K43">
            <v>12363</v>
          </cell>
          <cell r="L43">
            <v>13185</v>
          </cell>
          <cell r="M43">
            <v>13705</v>
          </cell>
          <cell r="N43">
            <v>14407</v>
          </cell>
          <cell r="O43">
            <v>15240</v>
          </cell>
          <cell r="P43">
            <v>15606</v>
          </cell>
          <cell r="Q43">
            <v>15775</v>
          </cell>
          <cell r="R43">
            <v>15973</v>
          </cell>
          <cell r="S43">
            <v>16397</v>
          </cell>
          <cell r="T43">
            <v>16270</v>
          </cell>
          <cell r="U43">
            <v>16007</v>
          </cell>
          <cell r="V43">
            <v>15707</v>
          </cell>
          <cell r="W43">
            <v>16756</v>
          </cell>
          <cell r="X43">
            <v>17193</v>
          </cell>
          <cell r="Y43">
            <v>16456.566999999999</v>
          </cell>
          <cell r="Z43">
            <v>16369.539000000001</v>
          </cell>
          <cell r="AA43">
            <v>16749.644</v>
          </cell>
        </row>
        <row r="44">
          <cell r="I44" t="str">
            <v>Portugal</v>
          </cell>
          <cell r="J44" t="str">
            <v>FC_OTH_HH_E</v>
          </cell>
          <cell r="K44">
            <v>11382</v>
          </cell>
          <cell r="L44">
            <v>11835</v>
          </cell>
          <cell r="M44">
            <v>12432</v>
          </cell>
          <cell r="N44">
            <v>13242</v>
          </cell>
          <cell r="O44">
            <v>13406</v>
          </cell>
          <cell r="P44">
            <v>13863</v>
          </cell>
          <cell r="Q44">
            <v>13444</v>
          </cell>
          <cell r="R44">
            <v>14190</v>
          </cell>
          <cell r="S44">
            <v>14522</v>
          </cell>
          <cell r="T44">
            <v>13752</v>
          </cell>
          <cell r="U44">
            <v>12898</v>
          </cell>
          <cell r="V44">
            <v>12314</v>
          </cell>
          <cell r="W44">
            <v>11915</v>
          </cell>
          <cell r="X44">
            <v>11974</v>
          </cell>
          <cell r="Y44">
            <v>12972.684999999999</v>
          </cell>
          <cell r="Z44">
            <v>12589.675999999999</v>
          </cell>
          <cell r="AA44">
            <v>13212.525</v>
          </cell>
        </row>
        <row r="45">
          <cell r="I45" t="str">
            <v>Rumänien</v>
          </cell>
          <cell r="J45" t="str">
            <v>FC_OTH_CP_E</v>
          </cell>
          <cell r="K45">
            <v>2741</v>
          </cell>
          <cell r="L45">
            <v>4749</v>
          </cell>
          <cell r="M45">
            <v>3586</v>
          </cell>
          <cell r="N45">
            <v>4000</v>
          </cell>
          <cell r="O45">
            <v>4900</v>
          </cell>
          <cell r="P45">
            <v>5721</v>
          </cell>
          <cell r="Q45">
            <v>6432</v>
          </cell>
          <cell r="R45">
            <v>6526</v>
          </cell>
          <cell r="S45">
            <v>7581</v>
          </cell>
          <cell r="T45">
            <v>7869</v>
          </cell>
          <cell r="U45">
            <v>7897</v>
          </cell>
          <cell r="V45">
            <v>7961</v>
          </cell>
          <cell r="W45">
            <v>8223</v>
          </cell>
          <cell r="X45">
            <v>8407</v>
          </cell>
          <cell r="Y45">
            <v>8581</v>
          </cell>
          <cell r="Z45">
            <v>8547.5400000000009</v>
          </cell>
          <cell r="AA45">
            <v>8752.6859999999997</v>
          </cell>
        </row>
        <row r="46">
          <cell r="I46" t="str">
            <v>Rumänien</v>
          </cell>
          <cell r="J46" t="str">
            <v>FC_OTH_HH_E</v>
          </cell>
          <cell r="K46">
            <v>7771</v>
          </cell>
          <cell r="L46">
            <v>8243</v>
          </cell>
          <cell r="M46">
            <v>8043</v>
          </cell>
          <cell r="N46">
            <v>9234</v>
          </cell>
          <cell r="O46">
            <v>9999</v>
          </cell>
          <cell r="P46">
            <v>10389</v>
          </cell>
          <cell r="Q46">
            <v>10400</v>
          </cell>
          <cell r="R46">
            <v>11021</v>
          </cell>
          <cell r="S46">
            <v>11329</v>
          </cell>
          <cell r="T46">
            <v>11577</v>
          </cell>
          <cell r="U46">
            <v>12035</v>
          </cell>
          <cell r="V46">
            <v>11896</v>
          </cell>
          <cell r="W46">
            <v>11910</v>
          </cell>
          <cell r="X46">
            <v>12095</v>
          </cell>
          <cell r="Y46">
            <v>12067</v>
          </cell>
          <cell r="Z46">
            <v>12596.669</v>
          </cell>
          <cell r="AA46">
            <v>12779.884</v>
          </cell>
        </row>
        <row r="47">
          <cell r="I47" t="str">
            <v>Schweden</v>
          </cell>
          <cell r="J47" t="str">
            <v>FC_OTH_CP_E</v>
          </cell>
          <cell r="K47">
            <v>28002</v>
          </cell>
          <cell r="L47">
            <v>27263</v>
          </cell>
          <cell r="M47">
            <v>27557</v>
          </cell>
          <cell r="N47">
            <v>26135</v>
          </cell>
          <cell r="O47">
            <v>27139</v>
          </cell>
          <cell r="P47">
            <v>28457</v>
          </cell>
          <cell r="Q47">
            <v>28096</v>
          </cell>
          <cell r="R47">
            <v>26744</v>
          </cell>
          <cell r="S47">
            <v>27187</v>
          </cell>
          <cell r="T47">
            <v>24636</v>
          </cell>
          <cell r="U47">
            <v>25741</v>
          </cell>
          <cell r="V47">
            <v>25504</v>
          </cell>
          <cell r="W47">
            <v>26347</v>
          </cell>
          <cell r="X47">
            <v>27736</v>
          </cell>
          <cell r="Y47">
            <v>28733</v>
          </cell>
          <cell r="Z47">
            <v>27563</v>
          </cell>
          <cell r="AA47">
            <v>28012</v>
          </cell>
        </row>
        <row r="48">
          <cell r="I48" t="str">
            <v>Schweden</v>
          </cell>
          <cell r="J48" t="str">
            <v>FC_OTH_HH_E</v>
          </cell>
          <cell r="K48">
            <v>41473</v>
          </cell>
          <cell r="L48">
            <v>41998</v>
          </cell>
          <cell r="M48">
            <v>41375</v>
          </cell>
          <cell r="N48">
            <v>42663</v>
          </cell>
          <cell r="O48">
            <v>41490</v>
          </cell>
          <cell r="P48">
            <v>39638</v>
          </cell>
          <cell r="Q48">
            <v>38929</v>
          </cell>
          <cell r="R48">
            <v>40946</v>
          </cell>
          <cell r="S48">
            <v>45982</v>
          </cell>
          <cell r="T48">
            <v>42354</v>
          </cell>
          <cell r="U48">
            <v>43909</v>
          </cell>
          <cell r="V48">
            <v>43504</v>
          </cell>
          <cell r="W48">
            <v>41300</v>
          </cell>
          <cell r="X48">
            <v>42987</v>
          </cell>
          <cell r="Y48">
            <v>44519</v>
          </cell>
          <cell r="Z48">
            <v>45132</v>
          </cell>
          <cell r="AA48">
            <v>45068</v>
          </cell>
        </row>
        <row r="49">
          <cell r="I49" t="str">
            <v>Serbien</v>
          </cell>
          <cell r="J49" t="str">
            <v>FC_OTH_CP_E</v>
          </cell>
          <cell r="K49">
            <v>335</v>
          </cell>
          <cell r="L49">
            <v>313</v>
          </cell>
          <cell r="M49">
            <v>4590</v>
          </cell>
          <cell r="N49">
            <v>4956</v>
          </cell>
          <cell r="O49">
            <v>5195</v>
          </cell>
          <cell r="P49">
            <v>5369</v>
          </cell>
          <cell r="Q49">
            <v>5615</v>
          </cell>
          <cell r="R49">
            <v>4828</v>
          </cell>
          <cell r="S49">
            <v>4957</v>
          </cell>
          <cell r="T49">
            <v>5003</v>
          </cell>
          <cell r="U49">
            <v>4918</v>
          </cell>
          <cell r="V49">
            <v>4899</v>
          </cell>
          <cell r="W49">
            <v>4566</v>
          </cell>
          <cell r="X49">
            <v>4920</v>
          </cell>
          <cell r="Y49">
            <v>5005</v>
          </cell>
          <cell r="Z49">
            <v>5190.2700000000004</v>
          </cell>
          <cell r="AA49">
            <v>5183.1689999999999</v>
          </cell>
        </row>
        <row r="50">
          <cell r="I50" t="str">
            <v>Serbien</v>
          </cell>
          <cell r="J50" t="str">
            <v>FC_OTH_HH_E</v>
          </cell>
          <cell r="K50">
            <v>16300</v>
          </cell>
          <cell r="L50">
            <v>16300</v>
          </cell>
          <cell r="M50">
            <v>13626</v>
          </cell>
          <cell r="N50">
            <v>14191</v>
          </cell>
          <cell r="O50">
            <v>14062</v>
          </cell>
          <cell r="P50">
            <v>13933</v>
          </cell>
          <cell r="Q50">
            <v>14098</v>
          </cell>
          <cell r="R50">
            <v>14412</v>
          </cell>
          <cell r="S50">
            <v>14645</v>
          </cell>
          <cell r="T50">
            <v>14665</v>
          </cell>
          <cell r="U50">
            <v>14517</v>
          </cell>
          <cell r="V50">
            <v>14146</v>
          </cell>
          <cell r="W50">
            <v>13802</v>
          </cell>
          <cell r="X50">
            <v>14062</v>
          </cell>
          <cell r="Y50">
            <v>13931</v>
          </cell>
          <cell r="Z50">
            <v>13815.01</v>
          </cell>
          <cell r="AA50">
            <v>13414.571</v>
          </cell>
        </row>
        <row r="51">
          <cell r="I51" t="str">
            <v>Slowakei</v>
          </cell>
          <cell r="J51" t="str">
            <v>FC_OTH_CP_E</v>
          </cell>
          <cell r="K51">
            <v>7350</v>
          </cell>
          <cell r="L51">
            <v>6471</v>
          </cell>
          <cell r="M51">
            <v>7353</v>
          </cell>
          <cell r="N51">
            <v>6151</v>
          </cell>
          <cell r="O51">
            <v>6267</v>
          </cell>
          <cell r="P51">
            <v>6844</v>
          </cell>
          <cell r="Q51">
            <v>6790</v>
          </cell>
          <cell r="R51">
            <v>7079</v>
          </cell>
          <cell r="S51">
            <v>8014</v>
          </cell>
          <cell r="T51">
            <v>8232</v>
          </cell>
          <cell r="U51">
            <v>6450</v>
          </cell>
          <cell r="V51">
            <v>7549</v>
          </cell>
          <cell r="W51">
            <v>6145</v>
          </cell>
          <cell r="X51">
            <v>6866</v>
          </cell>
          <cell r="Y51">
            <v>6946</v>
          </cell>
          <cell r="Z51">
            <v>7674</v>
          </cell>
          <cell r="AA51">
            <v>7218</v>
          </cell>
        </row>
        <row r="52">
          <cell r="I52" t="str">
            <v>Slowakei</v>
          </cell>
          <cell r="J52" t="str">
            <v>FC_OTH_HH_E</v>
          </cell>
          <cell r="K52">
            <v>5157</v>
          </cell>
          <cell r="L52">
            <v>5039</v>
          </cell>
          <cell r="M52">
            <v>4817</v>
          </cell>
          <cell r="N52">
            <v>4701</v>
          </cell>
          <cell r="O52">
            <v>4577</v>
          </cell>
          <cell r="P52">
            <v>4602</v>
          </cell>
          <cell r="Q52">
            <v>4531</v>
          </cell>
          <cell r="R52">
            <v>4428</v>
          </cell>
          <cell r="S52">
            <v>4370</v>
          </cell>
          <cell r="T52">
            <v>4503</v>
          </cell>
          <cell r="U52">
            <v>4734</v>
          </cell>
          <cell r="V52">
            <v>4930</v>
          </cell>
          <cell r="W52">
            <v>4917</v>
          </cell>
          <cell r="X52">
            <v>5035</v>
          </cell>
          <cell r="Y52">
            <v>5097</v>
          </cell>
          <cell r="Z52">
            <v>4916</v>
          </cell>
          <cell r="AA52">
            <v>5095</v>
          </cell>
        </row>
        <row r="53">
          <cell r="I53" t="str">
            <v>Slowenien</v>
          </cell>
          <cell r="J53" t="str">
            <v>FC_OTH_CP_E</v>
          </cell>
          <cell r="K53">
            <v>2986</v>
          </cell>
          <cell r="L53">
            <v>2272</v>
          </cell>
          <cell r="M53">
            <v>2589</v>
          </cell>
          <cell r="N53">
            <v>2421</v>
          </cell>
          <cell r="O53">
            <v>2472</v>
          </cell>
          <cell r="P53">
            <v>2580</v>
          </cell>
          <cell r="Q53">
            <v>3117</v>
          </cell>
          <cell r="R53">
            <v>3034</v>
          </cell>
          <cell r="S53">
            <v>3066</v>
          </cell>
          <cell r="T53">
            <v>3261</v>
          </cell>
          <cell r="U53">
            <v>3168</v>
          </cell>
          <cell r="V53">
            <v>3218</v>
          </cell>
          <cell r="W53">
            <v>3141</v>
          </cell>
          <cell r="X53">
            <v>3232</v>
          </cell>
          <cell r="Y53">
            <v>3365</v>
          </cell>
          <cell r="Z53">
            <v>3523.8670000000002</v>
          </cell>
          <cell r="AA53">
            <v>3269.0990000000002</v>
          </cell>
        </row>
        <row r="54">
          <cell r="I54" t="str">
            <v>Slowenien</v>
          </cell>
          <cell r="J54" t="str">
            <v>FC_OTH_HH_E</v>
          </cell>
          <cell r="K54">
            <v>2704</v>
          </cell>
          <cell r="L54">
            <v>3008</v>
          </cell>
          <cell r="M54">
            <v>3012</v>
          </cell>
          <cell r="N54">
            <v>2951</v>
          </cell>
          <cell r="O54">
            <v>3055</v>
          </cell>
          <cell r="P54">
            <v>3021</v>
          </cell>
          <cell r="Q54">
            <v>3182</v>
          </cell>
          <cell r="R54">
            <v>3137</v>
          </cell>
          <cell r="S54">
            <v>3219</v>
          </cell>
          <cell r="T54">
            <v>3211</v>
          </cell>
          <cell r="U54">
            <v>3179</v>
          </cell>
          <cell r="V54">
            <v>3229</v>
          </cell>
          <cell r="W54">
            <v>3125</v>
          </cell>
          <cell r="X54">
            <v>3205</v>
          </cell>
          <cell r="Y54">
            <v>3260</v>
          </cell>
          <cell r="Z54">
            <v>3327.0160000000001</v>
          </cell>
          <cell r="AA54">
            <v>3367.8139999999999</v>
          </cell>
        </row>
        <row r="55">
          <cell r="I55" t="str">
            <v>Spanien</v>
          </cell>
          <cell r="J55" t="str">
            <v>FC_OTH_CP_E</v>
          </cell>
          <cell r="K55">
            <v>53227</v>
          </cell>
          <cell r="L55">
            <v>57232</v>
          </cell>
          <cell r="M55">
            <v>60671</v>
          </cell>
          <cell r="N55">
            <v>63823</v>
          </cell>
          <cell r="O55">
            <v>73130</v>
          </cell>
          <cell r="P55">
            <v>74050</v>
          </cell>
          <cell r="Q55">
            <v>79769</v>
          </cell>
          <cell r="R55">
            <v>81019</v>
          </cell>
          <cell r="S55">
            <v>83892</v>
          </cell>
          <cell r="T55">
            <v>81825</v>
          </cell>
          <cell r="U55">
            <v>80752</v>
          </cell>
          <cell r="V55">
            <v>76302</v>
          </cell>
          <cell r="W55">
            <v>70562</v>
          </cell>
          <cell r="X55">
            <v>74108</v>
          </cell>
          <cell r="Y55">
            <v>73388</v>
          </cell>
          <cell r="Z55">
            <v>75307</v>
          </cell>
          <cell r="AA55">
            <v>74513</v>
          </cell>
        </row>
        <row r="56">
          <cell r="I56" t="str">
            <v>Spanien</v>
          </cell>
          <cell r="J56" t="str">
            <v>FC_OTH_HH_E</v>
          </cell>
          <cell r="K56">
            <v>50636</v>
          </cell>
          <cell r="L56">
            <v>54235</v>
          </cell>
          <cell r="M56">
            <v>58046</v>
          </cell>
          <cell r="N56">
            <v>62584</v>
          </cell>
          <cell r="O56">
            <v>67882</v>
          </cell>
          <cell r="P56">
            <v>68214</v>
          </cell>
          <cell r="Q56">
            <v>69438</v>
          </cell>
          <cell r="R56">
            <v>71411</v>
          </cell>
          <cell r="S56">
            <v>75679</v>
          </cell>
          <cell r="T56">
            <v>76107</v>
          </cell>
          <cell r="U56">
            <v>75088</v>
          </cell>
          <cell r="V56">
            <v>71060</v>
          </cell>
          <cell r="W56">
            <v>70710</v>
          </cell>
          <cell r="X56">
            <v>70069</v>
          </cell>
          <cell r="Y56">
            <v>69648</v>
          </cell>
          <cell r="Z56">
            <v>71393</v>
          </cell>
          <cell r="AA56">
            <v>75006</v>
          </cell>
        </row>
        <row r="57">
          <cell r="I57" t="str">
            <v>Tschechien</v>
          </cell>
          <cell r="J57" t="str">
            <v>FC_OTH_CP_E</v>
          </cell>
          <cell r="K57">
            <v>11379</v>
          </cell>
          <cell r="L57">
            <v>12592</v>
          </cell>
          <cell r="M57">
            <v>12600</v>
          </cell>
          <cell r="N57">
            <v>12911</v>
          </cell>
          <cell r="O57">
            <v>13392</v>
          </cell>
          <cell r="P57">
            <v>13769</v>
          </cell>
          <cell r="Q57">
            <v>14336</v>
          </cell>
          <cell r="R57">
            <v>14038</v>
          </cell>
          <cell r="S57">
            <v>14851</v>
          </cell>
          <cell r="T57">
            <v>14471</v>
          </cell>
          <cell r="U57">
            <v>14469</v>
          </cell>
          <cell r="V57">
            <v>14809</v>
          </cell>
          <cell r="W57">
            <v>14464</v>
          </cell>
          <cell r="X57">
            <v>14875</v>
          </cell>
          <cell r="Y57">
            <v>15327</v>
          </cell>
          <cell r="Z57">
            <v>15618.21</v>
          </cell>
          <cell r="AA57">
            <v>16027.522999999999</v>
          </cell>
        </row>
        <row r="58">
          <cell r="I58" t="str">
            <v>Tschechien</v>
          </cell>
          <cell r="J58" t="str">
            <v>FC_OTH_HH_E</v>
          </cell>
          <cell r="K58">
            <v>14121</v>
          </cell>
          <cell r="L58">
            <v>14508</v>
          </cell>
          <cell r="M58">
            <v>14525</v>
          </cell>
          <cell r="N58">
            <v>14719</v>
          </cell>
          <cell r="O58">
            <v>15198</v>
          </cell>
          <cell r="P58">
            <v>14646</v>
          </cell>
          <cell r="Q58">
            <v>14703</v>
          </cell>
          <cell r="R58">
            <v>14687</v>
          </cell>
          <cell r="S58">
            <v>15028</v>
          </cell>
          <cell r="T58">
            <v>14200</v>
          </cell>
          <cell r="U58">
            <v>14581</v>
          </cell>
          <cell r="V58">
            <v>14716</v>
          </cell>
          <cell r="W58">
            <v>14125</v>
          </cell>
          <cell r="X58">
            <v>14382</v>
          </cell>
          <cell r="Y58">
            <v>14935</v>
          </cell>
          <cell r="Z58">
            <v>15211.27</v>
          </cell>
          <cell r="AA58">
            <v>15049.536</v>
          </cell>
        </row>
        <row r="59">
          <cell r="I59" t="str">
            <v>Ungarn</v>
          </cell>
          <cell r="J59" t="str">
            <v>FC_OTH_CP_E</v>
          </cell>
          <cell r="K59">
            <v>8723</v>
          </cell>
          <cell r="L59">
            <v>8647</v>
          </cell>
          <cell r="M59">
            <v>9124</v>
          </cell>
          <cell r="N59">
            <v>9931</v>
          </cell>
          <cell r="O59">
            <v>10298</v>
          </cell>
          <cell r="P59">
            <v>10853</v>
          </cell>
          <cell r="Q59">
            <v>10827</v>
          </cell>
          <cell r="R59">
            <v>11363</v>
          </cell>
          <cell r="S59">
            <v>11355</v>
          </cell>
          <cell r="T59">
            <v>11466</v>
          </cell>
          <cell r="U59">
            <v>7817</v>
          </cell>
          <cell r="V59">
            <v>7507</v>
          </cell>
          <cell r="W59">
            <v>7647</v>
          </cell>
          <cell r="X59">
            <v>7937</v>
          </cell>
          <cell r="Y59">
            <v>8045</v>
          </cell>
          <cell r="Z59">
            <v>8323</v>
          </cell>
          <cell r="AA59">
            <v>8540</v>
          </cell>
        </row>
        <row r="60">
          <cell r="I60" t="str">
            <v>Ungarn</v>
          </cell>
          <cell r="J60" t="str">
            <v>FC_OTH_HH_E</v>
          </cell>
          <cell r="K60">
            <v>10440</v>
          </cell>
          <cell r="L60">
            <v>11063</v>
          </cell>
          <cell r="M60">
            <v>11032</v>
          </cell>
          <cell r="N60">
            <v>11115</v>
          </cell>
          <cell r="O60">
            <v>11451</v>
          </cell>
          <cell r="P60">
            <v>11250</v>
          </cell>
          <cell r="Q60">
            <v>11460</v>
          </cell>
          <cell r="R60">
            <v>11235</v>
          </cell>
          <cell r="S60">
            <v>11202</v>
          </cell>
          <cell r="T60">
            <v>11312</v>
          </cell>
          <cell r="U60">
            <v>10620</v>
          </cell>
          <cell r="V60">
            <v>10580</v>
          </cell>
          <cell r="W60">
            <v>10423</v>
          </cell>
          <cell r="X60">
            <v>10839</v>
          </cell>
          <cell r="Y60">
            <v>10954</v>
          </cell>
          <cell r="Z60">
            <v>11249</v>
          </cell>
          <cell r="AA60">
            <v>11370</v>
          </cell>
        </row>
        <row r="61">
          <cell r="I61" t="str">
            <v>Vereinigtes Königreich</v>
          </cell>
          <cell r="J61" t="str">
            <v>FC_OTH_CP_E</v>
          </cell>
          <cell r="K61">
            <v>93620</v>
          </cell>
          <cell r="L61">
            <v>91722</v>
          </cell>
          <cell r="M61">
            <v>95178</v>
          </cell>
          <cell r="N61">
            <v>98878</v>
          </cell>
          <cell r="O61">
            <v>97618</v>
          </cell>
          <cell r="P61">
            <v>97764</v>
          </cell>
          <cell r="Q61">
            <v>99861</v>
          </cell>
          <cell r="R61">
            <v>95628</v>
          </cell>
          <cell r="S61">
            <v>97372</v>
          </cell>
          <cell r="T61">
            <v>95718</v>
          </cell>
          <cell r="U61">
            <v>96802</v>
          </cell>
          <cell r="V61">
            <v>97652</v>
          </cell>
          <cell r="W61">
            <v>93356</v>
          </cell>
          <cell r="X61">
            <v>94144.376999999993</v>
          </cell>
          <cell r="Y61">
            <v>93692.277000000002</v>
          </cell>
          <cell r="Z61">
            <v>92792.122000000003</v>
          </cell>
          <cell r="AA61">
            <v>92256.781000000003</v>
          </cell>
        </row>
        <row r="62">
          <cell r="I62" t="str">
            <v>Vereinigtes Königreich</v>
          </cell>
          <cell r="J62" t="str">
            <v>FC_OTH_HH_E</v>
          </cell>
          <cell r="K62">
            <v>114534</v>
          </cell>
          <cell r="L62">
            <v>123001</v>
          </cell>
          <cell r="M62">
            <v>124200</v>
          </cell>
          <cell r="N62">
            <v>125711</v>
          </cell>
          <cell r="O62">
            <v>124704</v>
          </cell>
          <cell r="P62">
            <v>123076</v>
          </cell>
          <cell r="Q62">
            <v>119800</v>
          </cell>
          <cell r="R62">
            <v>118541</v>
          </cell>
          <cell r="S62">
            <v>118832</v>
          </cell>
          <cell r="T62">
            <v>111586</v>
          </cell>
          <cell r="U62">
            <v>114663</v>
          </cell>
          <cell r="V62">
            <v>113412</v>
          </cell>
          <cell r="W62">
            <v>108076</v>
          </cell>
          <cell r="X62">
            <v>107763.848</v>
          </cell>
          <cell r="Y62">
            <v>108025.04300000001</v>
          </cell>
          <cell r="Z62">
            <v>105367.901</v>
          </cell>
          <cell r="AA62">
            <v>105064.54700000001</v>
          </cell>
        </row>
        <row r="63">
          <cell r="I63" t="str">
            <v>Zypern</v>
          </cell>
          <cell r="J63" t="str">
            <v>FC_OTH_CP_E</v>
          </cell>
          <cell r="K63">
            <v>1584</v>
          </cell>
          <cell r="L63">
            <v>1664</v>
          </cell>
          <cell r="M63">
            <v>1712.355</v>
          </cell>
          <cell r="N63">
            <v>1786.355</v>
          </cell>
          <cell r="O63">
            <v>1858.355</v>
          </cell>
          <cell r="P63">
            <v>1952.355</v>
          </cell>
          <cell r="Q63">
            <v>2067.355</v>
          </cell>
          <cell r="R63">
            <v>2164.355</v>
          </cell>
          <cell r="S63">
            <v>2256.355</v>
          </cell>
          <cell r="T63">
            <v>2138.4140000000002</v>
          </cell>
          <cell r="U63">
            <v>2000.4290000000001</v>
          </cell>
          <cell r="V63">
            <v>1786.4290000000001</v>
          </cell>
          <cell r="W63">
            <v>1838.4290000000001</v>
          </cell>
          <cell r="X63">
            <v>1886.4290000000001</v>
          </cell>
          <cell r="Y63">
            <v>2065.4290000000001</v>
          </cell>
          <cell r="Z63">
            <v>2096.6610000000001</v>
          </cell>
          <cell r="AA63">
            <v>2174.0340000000001</v>
          </cell>
        </row>
        <row r="64">
          <cell r="I64" t="str">
            <v>Zypern</v>
          </cell>
          <cell r="J64" t="str">
            <v>FC_OTH_HH_E</v>
          </cell>
          <cell r="K64">
            <v>1157</v>
          </cell>
          <cell r="L64">
            <v>1295</v>
          </cell>
          <cell r="M64">
            <v>1316</v>
          </cell>
          <cell r="N64">
            <v>1433</v>
          </cell>
          <cell r="O64">
            <v>1500</v>
          </cell>
          <cell r="P64">
            <v>1608</v>
          </cell>
          <cell r="Q64">
            <v>1683</v>
          </cell>
          <cell r="R64">
            <v>1722</v>
          </cell>
          <cell r="S64">
            <v>1738</v>
          </cell>
          <cell r="T64">
            <v>1723</v>
          </cell>
          <cell r="U64">
            <v>1673</v>
          </cell>
          <cell r="V64">
            <v>1437</v>
          </cell>
          <cell r="W64">
            <v>1425</v>
          </cell>
          <cell r="X64">
            <v>1515</v>
          </cell>
          <cell r="Y64">
            <v>1585</v>
          </cell>
          <cell r="Z64">
            <v>1664.4739999999999</v>
          </cell>
          <cell r="AA64">
            <v>1688.278</v>
          </cell>
        </row>
      </sheetData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20200605_nrg_cb_e_Verbrauche%20Elektrizit&#228;t_Verarbeitende%20Industrie+Haushalte+Dienstleistungen_Ab%202002_VBA.xlsm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4091.378423379632" createdVersion="6" refreshedVersion="6" minRefreshableVersion="3" recordCount="90">
  <cacheSource type="worksheet">
    <worksheetSource ref="A1:D91" sheet="GoO Issuance 2016-2018" r:id="rId2"/>
  </cacheSource>
  <cacheFields count="4">
    <cacheField name="Land" numFmtId="0">
      <sharedItems count="30">
        <s v="Austria"/>
        <s v="Belgium (Federal)"/>
        <s v="Belgium Brussels"/>
        <s v="Belgium Flanders"/>
        <s v="Belg &amp; Lux RECS"/>
        <s v="Belgium Wallonia"/>
        <s v="Switzerland"/>
        <s v="Cyprus"/>
        <s v="Czech Republic"/>
        <s v="Germany"/>
        <s v="Denmark"/>
        <s v="Estonia"/>
        <s v="Spain"/>
        <s v="Finland"/>
        <s v="France"/>
        <s v="Greece"/>
        <s v="Croatia"/>
        <s v="Ireland"/>
        <s v="Iceland"/>
        <s v="Italy"/>
        <s v="Lithuania"/>
        <s v="Luxembourg"/>
        <s v="Netherlands"/>
        <s v="Norway"/>
        <s v="Portugal"/>
        <s v="Serbia"/>
        <s v="Sweden"/>
        <s v="Slovenia"/>
        <s v="Slovakia"/>
        <s v="UK"/>
      </sharedItems>
    </cacheField>
    <cacheField name="Issuance" numFmtId="0">
      <sharedItems/>
    </cacheField>
    <cacheField name="Jahr" numFmtId="0">
      <sharedItems count="3">
        <s v="2016"/>
        <s v="2017"/>
        <s v="2018"/>
      </sharedItems>
    </cacheField>
    <cacheField name="Wert" numFmtId="0">
      <sharedItems containsSemiMixedTypes="0" containsString="0" containsNumber="1" minValue="0" maxValue="1384594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0">
  <r>
    <x v="0"/>
    <s v="Transaction - Issue"/>
    <x v="0"/>
    <n v="10505930"/>
  </r>
  <r>
    <x v="0"/>
    <s v="Transaction - Issue"/>
    <x v="1"/>
    <n v="10852721"/>
  </r>
  <r>
    <x v="0"/>
    <s v="Transaction - Issue"/>
    <x v="2"/>
    <n v="14964610"/>
  </r>
  <r>
    <x v="1"/>
    <s v="Transaction - Issue"/>
    <x v="0"/>
    <n v="2377838"/>
  </r>
  <r>
    <x v="1"/>
    <s v="Transaction - Issue"/>
    <x v="1"/>
    <n v="2503789"/>
  </r>
  <r>
    <x v="1"/>
    <s v="Transaction - Issue"/>
    <x v="2"/>
    <n v="2590215"/>
  </r>
  <r>
    <x v="2"/>
    <s v="Transaction - Issue"/>
    <x v="0"/>
    <n v="0"/>
  </r>
  <r>
    <x v="2"/>
    <s v="Transaction - Issue"/>
    <x v="1"/>
    <n v="0"/>
  </r>
  <r>
    <x v="2"/>
    <s v="Transaction - Issue"/>
    <x v="2"/>
    <n v="0"/>
  </r>
  <r>
    <x v="3"/>
    <s v="Transaction - Issue"/>
    <x v="0"/>
    <n v="4183694"/>
  </r>
  <r>
    <x v="3"/>
    <s v="Transaction - Issue"/>
    <x v="1"/>
    <n v="4545514"/>
  </r>
  <r>
    <x v="3"/>
    <s v="Transaction - Issue"/>
    <x v="2"/>
    <n v="4968416"/>
  </r>
  <r>
    <x v="4"/>
    <s v="Transaction - Issue"/>
    <x v="0"/>
    <n v="0"/>
  </r>
  <r>
    <x v="4"/>
    <s v="Transaction - Issue"/>
    <x v="1"/>
    <n v="0"/>
  </r>
  <r>
    <x v="4"/>
    <s v="Transaction - Issue"/>
    <x v="2"/>
    <n v="0"/>
  </r>
  <r>
    <x v="5"/>
    <s v="Transaction - Issue"/>
    <x v="0"/>
    <n v="2698096"/>
  </r>
  <r>
    <x v="5"/>
    <s v="Transaction - Issue"/>
    <x v="1"/>
    <n v="2971077"/>
  </r>
  <r>
    <x v="5"/>
    <s v="Transaction - Issue"/>
    <x v="2"/>
    <n v="2872601"/>
  </r>
  <r>
    <x v="6"/>
    <s v="Transaction - Issue"/>
    <x v="0"/>
    <n v="58237337"/>
  </r>
  <r>
    <x v="6"/>
    <s v="Transaction - Issue"/>
    <x v="1"/>
    <n v="56043346"/>
  </r>
  <r>
    <x v="6"/>
    <s v="Transaction - Issue"/>
    <x v="2"/>
    <n v="63035107"/>
  </r>
  <r>
    <x v="7"/>
    <s v="Transaction - Issue"/>
    <x v="0"/>
    <n v="78921"/>
  </r>
  <r>
    <x v="7"/>
    <s v="Transaction - Issue"/>
    <x v="1"/>
    <n v="210614"/>
  </r>
  <r>
    <x v="7"/>
    <s v="Transaction - Issue"/>
    <x v="2"/>
    <n v="213151.61845999997"/>
  </r>
  <r>
    <x v="8"/>
    <s v="Transaction - Issue"/>
    <x v="0"/>
    <n v="620696"/>
  </r>
  <r>
    <x v="8"/>
    <s v="Transaction - Issue"/>
    <x v="1"/>
    <n v="2897117"/>
  </r>
  <r>
    <x v="8"/>
    <s v="Transaction - Issue"/>
    <x v="2"/>
    <n v="3499533"/>
  </r>
  <r>
    <x v="9"/>
    <s v="Transaction - Issue"/>
    <x v="0"/>
    <n v="14621681"/>
  </r>
  <r>
    <x v="9"/>
    <s v="Transaction - Issue"/>
    <x v="1"/>
    <n v="16347808"/>
  </r>
  <r>
    <x v="9"/>
    <s v="Transaction - Issue"/>
    <x v="2"/>
    <n v="18811551"/>
  </r>
  <r>
    <x v="10"/>
    <s v="Transaction - Issue"/>
    <x v="0"/>
    <n v="16037121"/>
  </r>
  <r>
    <x v="10"/>
    <s v="Transaction - Issue"/>
    <x v="1"/>
    <n v="19371001"/>
  </r>
  <r>
    <x v="10"/>
    <s v="Transaction - Issue"/>
    <x v="2"/>
    <n v="18852959"/>
  </r>
  <r>
    <x v="11"/>
    <s v="Transaction - Issue"/>
    <x v="0"/>
    <n v="1691639"/>
  </r>
  <r>
    <x v="11"/>
    <s v="Transaction - Issue"/>
    <x v="1"/>
    <n v="2031853"/>
  </r>
  <r>
    <x v="11"/>
    <s v="Transaction - Issue"/>
    <x v="2"/>
    <n v="1923821"/>
  </r>
  <r>
    <x v="12"/>
    <s v="Transaction - Issue"/>
    <x v="0"/>
    <n v="47495237"/>
  </r>
  <r>
    <x v="12"/>
    <s v="Transaction - Issue"/>
    <x v="1"/>
    <n v="78875350"/>
  </r>
  <r>
    <x v="12"/>
    <s v="Transaction - Issue"/>
    <x v="2"/>
    <n v="102254536"/>
  </r>
  <r>
    <x v="13"/>
    <s v="Transaction - Issue"/>
    <x v="0"/>
    <n v="24908710"/>
  </r>
  <r>
    <x v="13"/>
    <s v="Transaction - Issue"/>
    <x v="1"/>
    <n v="25603169"/>
  </r>
  <r>
    <x v="13"/>
    <s v="Transaction - Issue"/>
    <x v="2"/>
    <n v="29015374"/>
  </r>
  <r>
    <x v="14"/>
    <s v="Transaction - Issue"/>
    <x v="0"/>
    <n v="39816428"/>
  </r>
  <r>
    <x v="14"/>
    <s v="Transaction - Issue"/>
    <x v="1"/>
    <n v="45206289"/>
  </r>
  <r>
    <x v="14"/>
    <s v="Transaction - Issue"/>
    <x v="2"/>
    <n v="52710997"/>
  </r>
  <r>
    <x v="15"/>
    <s v="Transaction - Issue"/>
    <x v="0"/>
    <n v="0"/>
  </r>
  <r>
    <x v="15"/>
    <s v="Transaction - Issue"/>
    <x v="1"/>
    <n v="0"/>
  </r>
  <r>
    <x v="15"/>
    <s v="Transaction - Issue"/>
    <x v="2"/>
    <n v="0"/>
  </r>
  <r>
    <x v="16"/>
    <s v="Transaction - Issue"/>
    <x v="0"/>
    <n v="603336"/>
  </r>
  <r>
    <x v="16"/>
    <s v="Transaction - Issue"/>
    <x v="1"/>
    <n v="1738230"/>
  </r>
  <r>
    <x v="16"/>
    <s v="Transaction - Issue"/>
    <x v="2"/>
    <n v="2623851"/>
  </r>
  <r>
    <x v="17"/>
    <s v="Transaction - Issue"/>
    <x v="0"/>
    <n v="2176944"/>
  </r>
  <r>
    <x v="17"/>
    <s v="Transaction - Issue"/>
    <x v="1"/>
    <n v="2021089"/>
  </r>
  <r>
    <x v="17"/>
    <s v="Transaction - Issue"/>
    <x v="2"/>
    <n v="2055457"/>
  </r>
  <r>
    <x v="18"/>
    <s v="Transaction - Issue"/>
    <x v="0"/>
    <n v="9196668"/>
  </r>
  <r>
    <x v="18"/>
    <s v="Transaction - Issue"/>
    <x v="1"/>
    <n v="20081290"/>
  </r>
  <r>
    <x v="18"/>
    <s v="Transaction - Issue"/>
    <x v="2"/>
    <n v="19421167"/>
  </r>
  <r>
    <x v="19"/>
    <s v="Transaction - Issue"/>
    <x v="0"/>
    <n v="73676345"/>
  </r>
  <r>
    <x v="19"/>
    <s v="Transaction - Issue"/>
    <x v="1"/>
    <n v="71273042"/>
  </r>
  <r>
    <x v="19"/>
    <s v="Transaction - Issue"/>
    <x v="2"/>
    <n v="91299884"/>
  </r>
  <r>
    <x v="20"/>
    <s v="Transaction - Issue"/>
    <x v="0"/>
    <n v="0"/>
  </r>
  <r>
    <x v="20"/>
    <s v="Transaction - Issue"/>
    <x v="1"/>
    <n v="0"/>
  </r>
  <r>
    <x v="20"/>
    <s v="Transaction - Issue"/>
    <x v="2"/>
    <n v="358638"/>
  </r>
  <r>
    <x v="21"/>
    <s v="Transaction - Issue"/>
    <x v="0"/>
    <n v="147728"/>
  </r>
  <r>
    <x v="21"/>
    <s v="Transaction - Issue"/>
    <x v="1"/>
    <n v="106055"/>
  </r>
  <r>
    <x v="21"/>
    <s v="Transaction - Issue"/>
    <x v="2"/>
    <n v="171062"/>
  </r>
  <r>
    <x v="22"/>
    <s v="Transaction - Issue"/>
    <x v="0"/>
    <n v="13837637"/>
  </r>
  <r>
    <x v="22"/>
    <s v="Transaction - Issue"/>
    <x v="1"/>
    <n v="15700924"/>
  </r>
  <r>
    <x v="22"/>
    <s v="Transaction - Issue"/>
    <x v="2"/>
    <n v="23608943"/>
  </r>
  <r>
    <x v="23"/>
    <s v="Transaction - Issue"/>
    <x v="0"/>
    <n v="138459470"/>
  </r>
  <r>
    <x v="23"/>
    <s v="Transaction - Issue"/>
    <x v="1"/>
    <n v="134952185"/>
  </r>
  <r>
    <x v="23"/>
    <s v="Transaction - Issue"/>
    <x v="2"/>
    <n v="138006496"/>
  </r>
  <r>
    <x v="24"/>
    <s v="Transaction - Issue"/>
    <x v="0"/>
    <n v="0"/>
  </r>
  <r>
    <x v="24"/>
    <s v="Transaction - Issue"/>
    <x v="1"/>
    <n v="0"/>
  </r>
  <r>
    <x v="24"/>
    <s v="Transaction - Issue"/>
    <x v="2"/>
    <n v="0"/>
  </r>
  <r>
    <x v="25"/>
    <s v="Transaction - Issue"/>
    <x v="0"/>
    <n v="0"/>
  </r>
  <r>
    <x v="25"/>
    <s v="Transaction - Issue"/>
    <x v="1"/>
    <n v="0"/>
  </r>
  <r>
    <x v="25"/>
    <s v="Transaction - Issue"/>
    <x v="2"/>
    <n v="395"/>
  </r>
  <r>
    <x v="26"/>
    <s v="Transaction - Issue"/>
    <x v="0"/>
    <n v="31384598"/>
  </r>
  <r>
    <x v="26"/>
    <s v="Transaction - Issue"/>
    <x v="1"/>
    <n v="39473491"/>
  </r>
  <r>
    <x v="26"/>
    <s v="Transaction - Issue"/>
    <x v="2"/>
    <n v="55747861"/>
  </r>
  <r>
    <x v="27"/>
    <s v="Transaction - Issue"/>
    <x v="0"/>
    <n v="4293000"/>
  </r>
  <r>
    <x v="27"/>
    <s v="Transaction - Issue"/>
    <x v="1"/>
    <n v="2734000"/>
  </r>
  <r>
    <x v="27"/>
    <s v="Transaction - Issue"/>
    <x v="2"/>
    <n v="3660000"/>
  </r>
  <r>
    <x v="28"/>
    <s v="Transaction - Issue"/>
    <x v="0"/>
    <n v="0"/>
  </r>
  <r>
    <x v="28"/>
    <s v="Transaction - Issue"/>
    <x v="1"/>
    <n v="0"/>
  </r>
  <r>
    <x v="28"/>
    <s v="Transaction - Issue"/>
    <x v="2"/>
    <n v="0"/>
  </r>
  <r>
    <x v="29"/>
    <s v="Transaction - Issue"/>
    <x v="0"/>
    <n v="0"/>
  </r>
  <r>
    <x v="29"/>
    <s v="Transaction - Issue"/>
    <x v="1"/>
    <n v="0"/>
  </r>
  <r>
    <x v="29"/>
    <s v="Transaction - Issue"/>
    <x v="2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3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I4:M36" firstHeaderRow="1" firstDataRow="2" firstDataCol="1"/>
  <pivotFields count="4">
    <pivotField axis="axisRow" showAll="0">
      <items count="31">
        <item x="0"/>
        <item x="4"/>
        <item x="1"/>
        <item x="2"/>
        <item x="3"/>
        <item x="5"/>
        <item x="16"/>
        <item x="7"/>
        <item x="8"/>
        <item x="10"/>
        <item x="11"/>
        <item x="13"/>
        <item x="14"/>
        <item x="9"/>
        <item x="15"/>
        <item x="18"/>
        <item x="17"/>
        <item x="19"/>
        <item x="20"/>
        <item x="21"/>
        <item x="22"/>
        <item x="23"/>
        <item x="24"/>
        <item x="25"/>
        <item x="28"/>
        <item x="27"/>
        <item x="12"/>
        <item x="26"/>
        <item x="6"/>
        <item x="29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  <pivotField dataField="1" showAl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me von Wer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97"/>
  <sheetViews>
    <sheetView topLeftCell="G1" workbookViewId="0">
      <selection activeCell="U4" sqref="U4"/>
    </sheetView>
  </sheetViews>
  <sheetFormatPr baseColWidth="10" defaultRowHeight="14.25" x14ac:dyDescent="0.2"/>
  <cols>
    <col min="1" max="1" width="11.42578125" style="2"/>
    <col min="2" max="2" width="11.42578125" style="1"/>
    <col min="3" max="8" width="11.42578125" style="2"/>
    <col min="9" max="9" width="25" style="2" bestFit="1" customWidth="1"/>
    <col min="10" max="10" width="26.7109375" style="2" bestFit="1" customWidth="1"/>
    <col min="11" max="11" width="11.28515625" style="2" customWidth="1"/>
    <col min="12" max="12" width="13.5703125" style="2" customWidth="1"/>
    <col min="13" max="13" width="17.7109375" style="2" bestFit="1" customWidth="1"/>
    <col min="14" max="18" width="11.42578125" style="2"/>
    <col min="19" max="19" width="47" style="2" customWidth="1"/>
    <col min="20" max="16384" width="11.42578125" style="2"/>
  </cols>
  <sheetData>
    <row r="1" spans="2:19" ht="20.25" x14ac:dyDescent="0.3">
      <c r="G1" s="14" t="s">
        <v>76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3" spans="2:19" ht="15" x14ac:dyDescent="0.25">
      <c r="I3" s="3" t="s">
        <v>0</v>
      </c>
      <c r="O3" s="4"/>
      <c r="P3" s="4"/>
      <c r="Q3" s="4"/>
      <c r="R3" s="4"/>
      <c r="S3" s="4"/>
    </row>
    <row r="4" spans="2:19" x14ac:dyDescent="0.2">
      <c r="B4" s="1" t="s">
        <v>1</v>
      </c>
      <c r="C4" s="1" t="s">
        <v>2</v>
      </c>
      <c r="D4" s="5">
        <v>2016</v>
      </c>
      <c r="E4" s="6">
        <v>2017</v>
      </c>
      <c r="F4" s="6">
        <v>2018</v>
      </c>
      <c r="G4" s="1"/>
      <c r="I4" s="2" t="s">
        <v>3</v>
      </c>
      <c r="J4" s="2" t="s">
        <v>4</v>
      </c>
      <c r="O4" s="4"/>
      <c r="P4" s="4"/>
      <c r="Q4" s="7" t="s">
        <v>5</v>
      </c>
      <c r="R4" s="8"/>
      <c r="S4" s="8"/>
    </row>
    <row r="5" spans="2:19" x14ac:dyDescent="0.2">
      <c r="B5" s="9" t="s">
        <v>6</v>
      </c>
      <c r="C5" s="1" t="s">
        <v>7</v>
      </c>
      <c r="D5" s="2">
        <f>VLOOKUP(CONCATENATE($B5&amp;" Ergebnis"),'[1]Industriesektor GWh'!$J$3:$AB$436,17,FALSE)</f>
        <v>38264.899999999994</v>
      </c>
      <c r="E5" s="2">
        <f>VLOOKUP(CONCATENATE($B5&amp;" Ergebnis"),'[1]Industriesektor GWh'!$J$3:$AB$436,17,FALSE)</f>
        <v>38264.899999999994</v>
      </c>
      <c r="F5" s="2">
        <f>VLOOKUP(CONCATENATE($B5&amp;" Ergebnis"),'[1]Industriesektor GWh'!$J$3:$AB$436,17,FALSE)</f>
        <v>38264.899999999994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Q5" s="2">
        <v>2016</v>
      </c>
      <c r="R5" s="2">
        <v>2017</v>
      </c>
      <c r="S5" s="2">
        <v>2018</v>
      </c>
    </row>
    <row r="6" spans="2:19" x14ac:dyDescent="0.2">
      <c r="B6" s="10" t="s">
        <v>6</v>
      </c>
      <c r="C6" s="1" t="s">
        <v>13</v>
      </c>
      <c r="D6" s="2">
        <f t="array" ref="D6">INDEX('[1]Sonstige Sektoren GWh'!$K$3:$AA$64,MATCH($B6&amp;"FC_OTH_CP_E",'[1]Sonstige Sektoren GWh'!$I$3:$I$64&amp;'[1]Sonstige Sektoren GWh'!$J$3:$J$64,0),15)</f>
        <v>21807.5</v>
      </c>
      <c r="E6" s="2">
        <f t="array" ref="E6">INDEX('[1]Sonstige Sektoren GWh'!$K$3:$AA$64,MATCH($B6&amp;"FC_OTH_CP_E",'[1]Sonstige Sektoren GWh'!$I$3:$I$64&amp;'[1]Sonstige Sektoren GWh'!$J$3:$J$64,0),16)</f>
        <v>21767.1</v>
      </c>
      <c r="F6" s="2">
        <f t="array" ref="F6">INDEX('[1]Sonstige Sektoren GWh'!$K$3:$AA$64,MATCH($B6&amp;"FC_OTH_CP_E",'[1]Sonstige Sektoren GWh'!$I$3:$I$64&amp;'[1]Sonstige Sektoren GWh'!$J$3:$J$64,0),17)</f>
        <v>22047.9</v>
      </c>
      <c r="I6" s="11" t="s">
        <v>14</v>
      </c>
      <c r="J6" s="12">
        <v>10505930</v>
      </c>
      <c r="K6" s="12">
        <v>10852721</v>
      </c>
      <c r="L6" s="12">
        <v>14964610</v>
      </c>
      <c r="M6" s="12">
        <v>36323261</v>
      </c>
      <c r="O6" s="11" t="s">
        <v>14</v>
      </c>
      <c r="P6" s="1" t="s">
        <v>15</v>
      </c>
      <c r="Q6" s="2">
        <f>VLOOKUP($O6,$I$6:$L$35,2,FALSE)/(SUMIF($B$5:$B$97,$P6,D$5:D$97)*1000)</f>
        <v>0.18224414956560953</v>
      </c>
      <c r="R6" s="2">
        <f>VLOOKUP($O6,$I$6:$L$35,3,FALSE)/(SUMIF($B$5:$B$97,$P6,E$5:E$97)*1000)</f>
        <v>0.1857671012572612</v>
      </c>
      <c r="S6" s="2">
        <f>VLOOKUP($O6,$I$6:$L$35,4,FALSE)/(SUMIF($B$5:$B$97,$P6,F$5:F$97)*1000)</f>
        <v>0.25716400428108027</v>
      </c>
    </row>
    <row r="7" spans="2:19" x14ac:dyDescent="0.2">
      <c r="B7" s="10" t="s">
        <v>6</v>
      </c>
      <c r="C7" s="1" t="s">
        <v>16</v>
      </c>
      <c r="D7" s="2">
        <f t="array" ref="D7">INDEX('[1]Sonstige Sektoren GWh'!$K$3:$AA$64,MATCH($B7&amp;"FC_OTH_HH_E",'[1]Sonstige Sektoren GWh'!$I$3:$I$64&amp;'[1]Sonstige Sektoren GWh'!$J$3:$J$64,0),15)</f>
        <v>18884.599999999999</v>
      </c>
      <c r="E7" s="2">
        <f t="array" ref="E7">INDEX('[1]Sonstige Sektoren GWh'!$K$3:$AA$64,MATCH($B7&amp;"FC_OTH_HH_E",'[1]Sonstige Sektoren GWh'!$I$3:$I$64&amp;'[1]Sonstige Sektoren GWh'!$J$3:$J$64,0),16)</f>
        <v>18567.599999999999</v>
      </c>
      <c r="F7" s="2">
        <f t="array" ref="F7">INDEX('[1]Sonstige Sektoren GWh'!$K$3:$AA$64,MATCH($B7&amp;"FC_OTH_HH_E",'[1]Sonstige Sektoren GWh'!$I$3:$I$64&amp;'[1]Sonstige Sektoren GWh'!$J$3:$J$64,0),17)</f>
        <v>18440.8</v>
      </c>
      <c r="I7" s="11" t="s">
        <v>17</v>
      </c>
      <c r="J7" s="12">
        <v>0</v>
      </c>
      <c r="K7" s="12">
        <v>0</v>
      </c>
      <c r="L7" s="12">
        <v>0</v>
      </c>
      <c r="M7" s="12">
        <v>0</v>
      </c>
      <c r="O7" s="13" t="s">
        <v>18</v>
      </c>
      <c r="P7" s="1" t="s">
        <v>6</v>
      </c>
      <c r="Q7" s="2">
        <f>SUM(J8:J11)/(SUMIF($B$5:$B$97,$P7,D$5:D$97)*1000)</f>
        <v>0.11727431386704155</v>
      </c>
      <c r="R7" s="2">
        <f t="shared" ref="R7:S7" si="0">SUM(K8:K11)/(SUMIF($B$5:$B$97,$P7,E$5:E$97)*1000)</f>
        <v>0.12748639942188003</v>
      </c>
      <c r="S7" s="2">
        <f t="shared" si="0"/>
        <v>0.13245403384734161</v>
      </c>
    </row>
    <row r="8" spans="2:19" x14ac:dyDescent="0.2">
      <c r="B8" s="9" t="s">
        <v>19</v>
      </c>
      <c r="C8" s="1" t="s">
        <v>7</v>
      </c>
      <c r="D8" s="2">
        <f>VLOOKUP(CONCATENATE($B8&amp;" Ergebnis"),'[1]Industriesektor GWh'!$J$3:$AB$436,17,FALSE)</f>
        <v>9083</v>
      </c>
      <c r="E8" s="2">
        <f>VLOOKUP(CONCATENATE($B8&amp;" Ergebnis"),'[1]Industriesektor GWh'!$J$3:$AB$436,17,FALSE)</f>
        <v>9083</v>
      </c>
      <c r="F8" s="2">
        <f>VLOOKUP(CONCATENATE($B8&amp;" Ergebnis"),'[1]Industriesektor GWh'!$J$3:$AB$436,17,FALSE)</f>
        <v>9083</v>
      </c>
      <c r="I8" s="11" t="s">
        <v>20</v>
      </c>
      <c r="J8" s="12">
        <v>2377838</v>
      </c>
      <c r="K8" s="12">
        <v>2503789</v>
      </c>
      <c r="L8" s="12">
        <v>2590215</v>
      </c>
      <c r="M8" s="12">
        <v>7471842</v>
      </c>
      <c r="O8" s="11" t="s">
        <v>21</v>
      </c>
      <c r="P8" s="1" t="s">
        <v>22</v>
      </c>
      <c r="Q8" s="2">
        <f t="shared" ref="Q8:Q31" si="1">VLOOKUP($O8,$I$6:$L$35,2,FALSE)/(SUMIF($B$5:$B$97,$P8,D$5:D$97)*1000)</f>
        <v>4.0257289651030891E-2</v>
      </c>
      <c r="R8" s="2">
        <f t="shared" ref="R8:R31" si="2">VLOOKUP($O8,$I$6:$L$35,3,FALSE)/(SUMIF($B$5:$B$97,$P8,E$5:E$97)*1000)</f>
        <v>0.11237006102606537</v>
      </c>
      <c r="S8" s="2">
        <f t="shared" ref="S8:S31" si="3">VLOOKUP($O8,$I$6:$L$35,4,FALSE)/(SUMIF($B$5:$B$97,$P8,F$5:F$97)*1000)</f>
        <v>0.16848827129179533</v>
      </c>
    </row>
    <row r="9" spans="2:19" x14ac:dyDescent="0.2">
      <c r="B9" s="10" t="s">
        <v>19</v>
      </c>
      <c r="C9" s="1" t="s">
        <v>13</v>
      </c>
      <c r="D9" s="2">
        <f t="array" ref="D9">INDEX('[1]Sonstige Sektoren GWh'!$K$3:$AA$64,MATCH($B9&amp;"FC_OTH_CP_E",'[1]Sonstige Sektoren GWh'!$I$3:$I$64&amp;'[1]Sonstige Sektoren GWh'!$J$3:$J$64,0),15)</f>
        <v>8505</v>
      </c>
      <c r="E9" s="2">
        <f t="array" ref="E9">INDEX('[1]Sonstige Sektoren GWh'!$K$3:$AA$64,MATCH($B9&amp;"FC_OTH_CP_E",'[1]Sonstige Sektoren GWh'!$I$3:$I$64&amp;'[1]Sonstige Sektoren GWh'!$J$3:$J$64,0),16)</f>
        <v>8433.7720000000008</v>
      </c>
      <c r="F9" s="2">
        <f t="array" ref="F9">INDEX('[1]Sonstige Sektoren GWh'!$K$3:$AA$64,MATCH($B9&amp;"FC_OTH_CP_E",'[1]Sonstige Sektoren GWh'!$I$3:$I$64&amp;'[1]Sonstige Sektoren GWh'!$J$3:$J$64,0),17)</f>
        <v>8470.5470000000005</v>
      </c>
      <c r="I9" s="11" t="s">
        <v>23</v>
      </c>
      <c r="J9" s="12">
        <v>0</v>
      </c>
      <c r="K9" s="12">
        <v>0</v>
      </c>
      <c r="L9" s="12">
        <v>0</v>
      </c>
      <c r="M9" s="12">
        <v>0</v>
      </c>
      <c r="O9" s="11" t="s">
        <v>24</v>
      </c>
      <c r="P9" s="1" t="s">
        <v>25</v>
      </c>
      <c r="Q9" s="2">
        <f t="shared" si="1"/>
        <v>1.9079500699758174E-2</v>
      </c>
      <c r="R9" s="2">
        <f t="shared" si="2"/>
        <v>4.9589664562110697E-2</v>
      </c>
      <c r="S9" s="2">
        <f t="shared" si="3"/>
        <v>4.9019393838344617E-2</v>
      </c>
    </row>
    <row r="10" spans="2:19" x14ac:dyDescent="0.2">
      <c r="B10" s="10" t="s">
        <v>19</v>
      </c>
      <c r="C10" s="1" t="s">
        <v>16</v>
      </c>
      <c r="D10" s="2">
        <f t="array" ref="D10">INDEX('[1]Sonstige Sektoren GWh'!$K$3:$AA$64,MATCH($B10&amp;"FC_OTH_HH_E",'[1]Sonstige Sektoren GWh'!$I$3:$I$64&amp;'[1]Sonstige Sektoren GWh'!$J$3:$J$64,0),15)</f>
        <v>10733</v>
      </c>
      <c r="E10" s="2">
        <f t="array" ref="E10">INDEX('[1]Sonstige Sektoren GWh'!$K$3:$AA$64,MATCH($B10&amp;"FC_OTH_HH_E",'[1]Sonstige Sektoren GWh'!$I$3:$I$64&amp;'[1]Sonstige Sektoren GWh'!$J$3:$J$64,0),16)</f>
        <v>11137.538</v>
      </c>
      <c r="F10" s="2">
        <f t="array" ref="F10">INDEX('[1]Sonstige Sektoren GWh'!$K$3:$AA$64,MATCH($B10&amp;"FC_OTH_HH_E",'[1]Sonstige Sektoren GWh'!$I$3:$I$64&amp;'[1]Sonstige Sektoren GWh'!$J$3:$J$64,0),17)</f>
        <v>10963.025</v>
      </c>
      <c r="I10" s="11" t="s">
        <v>26</v>
      </c>
      <c r="J10" s="12">
        <v>4183694</v>
      </c>
      <c r="K10" s="12">
        <v>4545514</v>
      </c>
      <c r="L10" s="12">
        <v>4968416</v>
      </c>
      <c r="M10" s="12">
        <v>13697624</v>
      </c>
      <c r="O10" s="11" t="s">
        <v>27</v>
      </c>
      <c r="P10" s="1" t="s">
        <v>28</v>
      </c>
      <c r="Q10" s="2">
        <f t="shared" si="1"/>
        <v>1.1652324097018848E-2</v>
      </c>
      <c r="R10" s="2">
        <f t="shared" si="2"/>
        <v>5.3814268954228708E-2</v>
      </c>
      <c r="S10" s="2">
        <f t="shared" si="3"/>
        <v>6.4706639467268304E-2</v>
      </c>
    </row>
    <row r="11" spans="2:19" x14ac:dyDescent="0.2">
      <c r="B11" s="9" t="s">
        <v>29</v>
      </c>
      <c r="C11" s="1" t="s">
        <v>7</v>
      </c>
      <c r="D11" s="2">
        <f>VLOOKUP(CONCATENATE($B11&amp;" Ergebnis"),'[1]Industriesektor GWh'!$J$3:$AB$436,17,FALSE)</f>
        <v>8421.5589999999993</v>
      </c>
      <c r="E11" s="2">
        <f>VLOOKUP(CONCATENATE($B11&amp;" Ergebnis"),'[1]Industriesektor GWh'!$J$3:$AB$436,17,FALSE)</f>
        <v>8421.5589999999993</v>
      </c>
      <c r="F11" s="2">
        <f>VLOOKUP(CONCATENATE($B11&amp;" Ergebnis"),'[1]Industriesektor GWh'!$J$3:$AB$436,17,FALSE)</f>
        <v>8421.5589999999993</v>
      </c>
      <c r="I11" s="11" t="s">
        <v>30</v>
      </c>
      <c r="J11" s="12">
        <v>2698096</v>
      </c>
      <c r="K11" s="12">
        <v>2971077</v>
      </c>
      <c r="L11" s="12">
        <v>2872601</v>
      </c>
      <c r="M11" s="12">
        <v>8541774</v>
      </c>
      <c r="O11" s="11" t="s">
        <v>31</v>
      </c>
      <c r="P11" s="1" t="s">
        <v>29</v>
      </c>
      <c r="Q11" s="2">
        <f t="shared" si="1"/>
        <v>0.55426052813161142</v>
      </c>
      <c r="R11" s="2">
        <f t="shared" si="2"/>
        <v>0.66864034817482876</v>
      </c>
      <c r="S11" s="2">
        <f t="shared" si="3"/>
        <v>0.65486955257059876</v>
      </c>
    </row>
    <row r="12" spans="2:19" x14ac:dyDescent="0.2">
      <c r="B12" s="10" t="s">
        <v>29</v>
      </c>
      <c r="C12" s="1" t="s">
        <v>13</v>
      </c>
      <c r="D12" s="2">
        <f t="array" ref="D12">INDEX('[1]Sonstige Sektoren GWh'!$K$3:$AA$64,MATCH($B12&amp;"FC_OTH_CP_E",'[1]Sonstige Sektoren GWh'!$I$3:$I$64&amp;'[1]Sonstige Sektoren GWh'!$J$3:$J$64,0),15)</f>
        <v>10216.535</v>
      </c>
      <c r="E12" s="2">
        <f t="array" ref="E12">INDEX('[1]Sonstige Sektoren GWh'!$K$3:$AA$64,MATCH($B12&amp;"FC_OTH_CP_E",'[1]Sonstige Sektoren GWh'!$I$3:$I$64&amp;'[1]Sonstige Sektoren GWh'!$J$3:$J$64,0),16)</f>
        <v>10685.246999999999</v>
      </c>
      <c r="F12" s="2">
        <f t="array" ref="F12">INDEX('[1]Sonstige Sektoren GWh'!$K$3:$AA$64,MATCH($B12&amp;"FC_OTH_CP_E",'[1]Sonstige Sektoren GWh'!$I$3:$I$64&amp;'[1]Sonstige Sektoren GWh'!$J$3:$J$64,0),17)</f>
        <v>10594.387000000001</v>
      </c>
      <c r="I12" s="11" t="s">
        <v>21</v>
      </c>
      <c r="J12" s="12">
        <v>603336</v>
      </c>
      <c r="K12" s="12">
        <v>1738230</v>
      </c>
      <c r="L12" s="12">
        <v>2623851</v>
      </c>
      <c r="M12" s="12">
        <v>4965417</v>
      </c>
      <c r="O12" s="11" t="s">
        <v>32</v>
      </c>
      <c r="P12" s="1" t="s">
        <v>33</v>
      </c>
      <c r="Q12" s="2">
        <f t="shared" si="1"/>
        <v>0.24042623649801023</v>
      </c>
      <c r="R12" s="2">
        <f t="shared" si="2"/>
        <v>0.2984730646763889</v>
      </c>
      <c r="S12" s="2">
        <f t="shared" si="3"/>
        <v>0.27700806335493161</v>
      </c>
    </row>
    <row r="13" spans="2:19" x14ac:dyDescent="0.2">
      <c r="B13" s="10" t="s">
        <v>29</v>
      </c>
      <c r="C13" s="1" t="s">
        <v>16</v>
      </c>
      <c r="D13" s="2">
        <f t="array" ref="D13">INDEX('[1]Sonstige Sektoren GWh'!$K$3:$AA$64,MATCH($B13&amp;"FC_OTH_HH_E",'[1]Sonstige Sektoren GWh'!$I$3:$I$64&amp;'[1]Sonstige Sektoren GWh'!$J$3:$J$64,0),15)</f>
        <v>10296.171</v>
      </c>
      <c r="E13" s="2">
        <f t="array" ref="E13">INDEX('[1]Sonstige Sektoren GWh'!$K$3:$AA$64,MATCH($B13&amp;"FC_OTH_HH_E",'[1]Sonstige Sektoren GWh'!$I$3:$I$64&amp;'[1]Sonstige Sektoren GWh'!$J$3:$J$64,0),16)</f>
        <v>9863.9269999999997</v>
      </c>
      <c r="F13" s="2">
        <f t="array" ref="F13">INDEX('[1]Sonstige Sektoren GWh'!$K$3:$AA$64,MATCH($B13&amp;"FC_OTH_HH_E",'[1]Sonstige Sektoren GWh'!$I$3:$I$64&amp;'[1]Sonstige Sektoren GWh'!$J$3:$J$64,0),17)</f>
        <v>9772.9310000000005</v>
      </c>
      <c r="I13" s="11" t="s">
        <v>24</v>
      </c>
      <c r="J13" s="12">
        <v>78921</v>
      </c>
      <c r="K13" s="12">
        <v>210614</v>
      </c>
      <c r="L13" s="12">
        <v>213151.61845999997</v>
      </c>
      <c r="M13" s="12">
        <v>502686.61845999997</v>
      </c>
      <c r="O13" s="11" t="s">
        <v>34</v>
      </c>
      <c r="P13" s="1" t="s">
        <v>35</v>
      </c>
      <c r="Q13" s="2">
        <f t="shared" si="1"/>
        <v>0.31663882744769023</v>
      </c>
      <c r="R13" s="2">
        <f t="shared" si="2"/>
        <v>0.32600966448080476</v>
      </c>
      <c r="S13" s="2">
        <f t="shared" si="3"/>
        <v>0.36527650628194475</v>
      </c>
    </row>
    <row r="14" spans="2:19" x14ac:dyDescent="0.2">
      <c r="B14" s="9" t="s">
        <v>36</v>
      </c>
      <c r="C14" s="1" t="s">
        <v>7</v>
      </c>
      <c r="D14" s="2">
        <f>VLOOKUP(CONCATENATE($B14&amp;" Ergebnis"),'[1]Industriesektor GWh'!$J$3:$AB$436,17,FALSE)</f>
        <v>230574</v>
      </c>
      <c r="E14" s="2">
        <f>VLOOKUP(CONCATENATE($B14&amp;" Ergebnis"),'[1]Industriesektor GWh'!$J$3:$AB$436,17,FALSE)</f>
        <v>230574</v>
      </c>
      <c r="F14" s="2">
        <f>VLOOKUP(CONCATENATE($B14&amp;" Ergebnis"),'[1]Industriesektor GWh'!$J$3:$AB$436,17,FALSE)</f>
        <v>230574</v>
      </c>
      <c r="I14" s="11" t="s">
        <v>27</v>
      </c>
      <c r="J14" s="12">
        <v>620696</v>
      </c>
      <c r="K14" s="12">
        <v>2897117</v>
      </c>
      <c r="L14" s="12">
        <v>3499533</v>
      </c>
      <c r="M14" s="12">
        <v>7017346</v>
      </c>
      <c r="O14" s="11" t="s">
        <v>37</v>
      </c>
      <c r="P14" s="1" t="s">
        <v>38</v>
      </c>
      <c r="Q14" s="2">
        <f t="shared" si="1"/>
        <v>9.3524426876195083E-2</v>
      </c>
      <c r="R14" s="2">
        <f t="shared" si="2"/>
        <v>0.10679341486238463</v>
      </c>
      <c r="S14" s="2">
        <f t="shared" si="3"/>
        <v>0.12504543575545848</v>
      </c>
    </row>
    <row r="15" spans="2:19" x14ac:dyDescent="0.2">
      <c r="B15" s="9" t="s">
        <v>36</v>
      </c>
      <c r="C15" s="1" t="s">
        <v>13</v>
      </c>
      <c r="D15" s="2">
        <f t="array" ref="D15">INDEX('[1]Sonstige Sektoren GWh'!$K$3:$AA$64,MATCH($B15&amp;"FC_OTH_CP_E",'[1]Sonstige Sektoren GWh'!$I$3:$I$64&amp;'[1]Sonstige Sektoren GWh'!$J$3:$J$64,0),15)</f>
        <v>141585</v>
      </c>
      <c r="E15" s="2">
        <f t="array" ref="E15">INDEX('[1]Sonstige Sektoren GWh'!$K$3:$AA$64,MATCH($B15&amp;"FC_OTH_CP_E",'[1]Sonstige Sektoren GWh'!$I$3:$I$64&amp;'[1]Sonstige Sektoren GWh'!$J$3:$J$64,0),16)</f>
        <v>141479</v>
      </c>
      <c r="F15" s="2">
        <f t="array" ref="F15">INDEX('[1]Sonstige Sektoren GWh'!$K$3:$AA$64,MATCH($B15&amp;"FC_OTH_CP_E",'[1]Sonstige Sektoren GWh'!$I$3:$I$64&amp;'[1]Sonstige Sektoren GWh'!$J$3:$J$64,0),17)</f>
        <v>137097</v>
      </c>
      <c r="I15" s="11" t="s">
        <v>31</v>
      </c>
      <c r="J15" s="12">
        <v>16037121</v>
      </c>
      <c r="K15" s="12">
        <v>19371001</v>
      </c>
      <c r="L15" s="12">
        <v>18852959</v>
      </c>
      <c r="M15" s="12">
        <v>54261081</v>
      </c>
      <c r="O15" s="11" t="s">
        <v>39</v>
      </c>
      <c r="P15" s="1" t="s">
        <v>36</v>
      </c>
      <c r="Q15" s="2">
        <f>VLOOKUP($O15,$I$6:$L$35,2,FALSE)/(SUMIF($B$5:$B$97,$P15,D$5:D$97)*1000)</f>
        <v>2.9222380330922396E-2</v>
      </c>
      <c r="R15" s="2">
        <f t="shared" si="2"/>
        <v>3.2679080385325028E-2</v>
      </c>
      <c r="S15" s="2">
        <f t="shared" si="3"/>
        <v>3.7936380631252889E-2</v>
      </c>
    </row>
    <row r="16" spans="2:19" x14ac:dyDescent="0.2">
      <c r="B16" s="9" t="s">
        <v>36</v>
      </c>
      <c r="C16" s="1" t="s">
        <v>16</v>
      </c>
      <c r="D16" s="2">
        <f t="array" ref="D16">INDEX('[1]Sonstige Sektoren GWh'!$K$3:$AA$64,MATCH($B16&amp;"FC_OTH_HH_E",'[1]Sonstige Sektoren GWh'!$I$3:$I$64&amp;'[1]Sonstige Sektoren GWh'!$J$3:$J$64,0),15)</f>
        <v>128200</v>
      </c>
      <c r="E16" s="2">
        <f t="array" ref="E16">INDEX('[1]Sonstige Sektoren GWh'!$K$3:$AA$64,MATCH($B16&amp;"FC_OTH_HH_E",'[1]Sonstige Sektoren GWh'!$I$3:$I$64&amp;'[1]Sonstige Sektoren GWh'!$J$3:$J$64,0),16)</f>
        <v>128200</v>
      </c>
      <c r="F16" s="2">
        <f t="array" ref="F16">INDEX('[1]Sonstige Sektoren GWh'!$K$3:$AA$64,MATCH($B16&amp;"FC_OTH_HH_E",'[1]Sonstige Sektoren GWh'!$I$3:$I$64&amp;'[1]Sonstige Sektoren GWh'!$J$3:$J$64,0),17)</f>
        <v>128200</v>
      </c>
      <c r="I16" s="11" t="s">
        <v>32</v>
      </c>
      <c r="J16" s="12">
        <v>1691639</v>
      </c>
      <c r="K16" s="12">
        <v>2031853</v>
      </c>
      <c r="L16" s="12">
        <v>1923821</v>
      </c>
      <c r="M16" s="12">
        <v>5647313</v>
      </c>
      <c r="O16" s="11" t="s">
        <v>40</v>
      </c>
      <c r="P16" s="1" t="s">
        <v>41</v>
      </c>
      <c r="Q16" s="2">
        <f t="shared" ref="Q16:Q39" si="4">VLOOKUP($O16,$I$6:$L$35,2,FALSE)/(SUMIF($B$5:$B$97,$P16,D$5:D$97)*1000)</f>
        <v>0</v>
      </c>
      <c r="R16" s="2">
        <f t="shared" si="2"/>
        <v>0</v>
      </c>
      <c r="S16" s="2">
        <f t="shared" si="3"/>
        <v>0</v>
      </c>
    </row>
    <row r="17" spans="2:19" x14ac:dyDescent="0.2">
      <c r="B17" s="9" t="s">
        <v>33</v>
      </c>
      <c r="C17" s="1" t="s">
        <v>7</v>
      </c>
      <c r="D17" s="2">
        <f>VLOOKUP(CONCATENATE($B17&amp;" Ergebnis"),'[1]Industriesektor GWh'!$J$3:$AB$436,17,FALSE)</f>
        <v>2152</v>
      </c>
      <c r="E17" s="2">
        <f>VLOOKUP(CONCATENATE($B17&amp;" Ergebnis"),'[1]Industriesektor GWh'!$J$3:$AB$436,17,FALSE)</f>
        <v>2152</v>
      </c>
      <c r="F17" s="2">
        <f>VLOOKUP(CONCATENATE($B17&amp;" Ergebnis"),'[1]Industriesektor GWh'!$J$3:$AB$436,17,FALSE)</f>
        <v>2152</v>
      </c>
      <c r="I17" s="11" t="s">
        <v>34</v>
      </c>
      <c r="J17" s="12">
        <v>24908710</v>
      </c>
      <c r="K17" s="12">
        <v>25603169</v>
      </c>
      <c r="L17" s="12">
        <v>29015374</v>
      </c>
      <c r="M17" s="12">
        <v>79527253</v>
      </c>
      <c r="O17" s="11" t="s">
        <v>42</v>
      </c>
      <c r="P17" s="1" t="s">
        <v>43</v>
      </c>
      <c r="Q17" s="2">
        <f t="shared" si="4"/>
        <v>0.54284821971879837</v>
      </c>
      <c r="R17" s="2">
        <f t="shared" si="2"/>
        <v>1.1824825521421876</v>
      </c>
      <c r="S17" s="2">
        <f t="shared" si="3"/>
        <v>1.1160369003299868</v>
      </c>
    </row>
    <row r="18" spans="2:19" x14ac:dyDescent="0.2">
      <c r="B18" s="10" t="s">
        <v>33</v>
      </c>
      <c r="C18" s="1" t="s">
        <v>13</v>
      </c>
      <c r="D18" s="2">
        <f t="array" ref="D18">INDEX('[1]Sonstige Sektoren GWh'!$K$3:$AA$64,MATCH($B18&amp;"FC_OTH_CP_E",'[1]Sonstige Sektoren GWh'!$I$3:$I$64&amp;'[1]Sonstige Sektoren GWh'!$J$3:$J$64,0),15)</f>
        <v>2971</v>
      </c>
      <c r="E18" s="2">
        <f t="array" ref="E18">INDEX('[1]Sonstige Sektoren GWh'!$K$3:$AA$64,MATCH($B18&amp;"FC_OTH_CP_E",'[1]Sonstige Sektoren GWh'!$I$3:$I$64&amp;'[1]Sonstige Sektoren GWh'!$J$3:$J$64,0),16)</f>
        <v>2715.4920000000002</v>
      </c>
      <c r="F18" s="2">
        <f t="array" ref="F18">INDEX('[1]Sonstige Sektoren GWh'!$K$3:$AA$64,MATCH($B18&amp;"FC_OTH_CP_E",'[1]Sonstige Sektoren GWh'!$I$3:$I$64&amp;'[1]Sonstige Sektoren GWh'!$J$3:$J$64,0),17)</f>
        <v>2933</v>
      </c>
      <c r="I18" s="11" t="s">
        <v>37</v>
      </c>
      <c r="J18" s="12">
        <v>39816428</v>
      </c>
      <c r="K18" s="12">
        <v>45206289</v>
      </c>
      <c r="L18" s="12">
        <v>52710997</v>
      </c>
      <c r="M18" s="12">
        <v>137733714</v>
      </c>
      <c r="O18" s="11" t="s">
        <v>44</v>
      </c>
      <c r="P18" s="1" t="s">
        <v>45</v>
      </c>
      <c r="Q18" s="2">
        <f t="shared" si="4"/>
        <v>8.7193133954849039E-2</v>
      </c>
      <c r="R18" s="2">
        <f t="shared" si="2"/>
        <v>8.0428190220171725E-2</v>
      </c>
      <c r="S18" s="2">
        <f t="shared" si="3"/>
        <v>7.9733583789821386E-2</v>
      </c>
    </row>
    <row r="19" spans="2:19" x14ac:dyDescent="0.2">
      <c r="B19" s="10" t="s">
        <v>33</v>
      </c>
      <c r="C19" s="1" t="s">
        <v>16</v>
      </c>
      <c r="D19" s="2">
        <f t="array" ref="D19">INDEX('[1]Sonstige Sektoren GWh'!$K$3:$AA$64,MATCH($B19&amp;"FC_OTH_HH_E",'[1]Sonstige Sektoren GWh'!$I$3:$I$64&amp;'[1]Sonstige Sektoren GWh'!$J$3:$J$64,0),15)</f>
        <v>1913</v>
      </c>
      <c r="E19" s="2">
        <f t="array" ref="E19">INDEX('[1]Sonstige Sektoren GWh'!$K$3:$AA$64,MATCH($B19&amp;"FC_OTH_HH_E",'[1]Sonstige Sektoren GWh'!$I$3:$I$64&amp;'[1]Sonstige Sektoren GWh'!$J$3:$J$64,0),16)</f>
        <v>1940</v>
      </c>
      <c r="F19" s="2">
        <f t="array" ref="F19">INDEX('[1]Sonstige Sektoren GWh'!$K$3:$AA$64,MATCH($B19&amp;"FC_OTH_HH_E",'[1]Sonstige Sektoren GWh'!$I$3:$I$64&amp;'[1]Sonstige Sektoren GWh'!$J$3:$J$64,0),17)</f>
        <v>1860</v>
      </c>
      <c r="I19" s="11" t="s">
        <v>39</v>
      </c>
      <c r="J19" s="12">
        <v>14621681</v>
      </c>
      <c r="K19" s="12">
        <v>16347808</v>
      </c>
      <c r="L19" s="12">
        <v>18811551</v>
      </c>
      <c r="M19" s="12">
        <v>49781040</v>
      </c>
      <c r="O19" s="11" t="s">
        <v>46</v>
      </c>
      <c r="P19" s="1" t="s">
        <v>47</v>
      </c>
      <c r="Q19" s="2">
        <f t="shared" si="4"/>
        <v>0.27358769314177284</v>
      </c>
      <c r="R19" s="2">
        <f t="shared" si="2"/>
        <v>0.26180259456125038</v>
      </c>
      <c r="S19" s="2">
        <f t="shared" si="3"/>
        <v>0.33457324576767145</v>
      </c>
    </row>
    <row r="20" spans="2:19" x14ac:dyDescent="0.2">
      <c r="B20" s="9" t="s">
        <v>35</v>
      </c>
      <c r="C20" s="1" t="s">
        <v>7</v>
      </c>
      <c r="D20" s="2">
        <f>VLOOKUP(CONCATENATE($B20&amp;" Ergebnis"),'[1]Industriesektor GWh'!$J$3:$AB$436,17,FALSE)</f>
        <v>38503</v>
      </c>
      <c r="E20" s="2">
        <f>VLOOKUP(CONCATENATE($B20&amp;" Ergebnis"),'[1]Industriesektor GWh'!$J$3:$AB$436,17,FALSE)</f>
        <v>38503</v>
      </c>
      <c r="F20" s="2">
        <f>VLOOKUP(CONCATENATE($B20&amp;" Ergebnis"),'[1]Industriesektor GWh'!$J$3:$AB$436,17,FALSE)</f>
        <v>38503</v>
      </c>
      <c r="I20" s="11" t="s">
        <v>40</v>
      </c>
      <c r="J20" s="12">
        <v>0</v>
      </c>
      <c r="K20" s="12">
        <v>0</v>
      </c>
      <c r="L20" s="12">
        <v>0</v>
      </c>
      <c r="M20" s="12">
        <v>0</v>
      </c>
      <c r="O20" s="11" t="s">
        <v>48</v>
      </c>
      <c r="P20" s="1" t="s">
        <v>49</v>
      </c>
      <c r="Q20" s="2">
        <f t="shared" si="4"/>
        <v>0</v>
      </c>
      <c r="R20" s="2">
        <f t="shared" si="2"/>
        <v>0</v>
      </c>
      <c r="S20" s="2">
        <f t="shared" si="3"/>
        <v>3.6454360642406994E-2</v>
      </c>
    </row>
    <row r="21" spans="2:19" x14ac:dyDescent="0.2">
      <c r="B21" s="10" t="s">
        <v>35</v>
      </c>
      <c r="C21" s="1" t="s">
        <v>13</v>
      </c>
      <c r="D21" s="2">
        <f t="array" ref="D21">INDEX('[1]Sonstige Sektoren GWh'!$K$3:$AA$64,MATCH($B21&amp;"FC_OTH_CP_E",'[1]Sonstige Sektoren GWh'!$I$3:$I$64&amp;'[1]Sonstige Sektoren GWh'!$J$3:$J$64,0),15)</f>
        <v>17645</v>
      </c>
      <c r="E21" s="2">
        <f t="array" ref="E21">INDEX('[1]Sonstige Sektoren GWh'!$K$3:$AA$64,MATCH($B21&amp;"FC_OTH_CP_E",'[1]Sonstige Sektoren GWh'!$I$3:$I$64&amp;'[1]Sonstige Sektoren GWh'!$J$3:$J$64,0),16)</f>
        <v>17520</v>
      </c>
      <c r="F21" s="2">
        <f t="array" ref="F21">INDEX('[1]Sonstige Sektoren GWh'!$K$3:$AA$64,MATCH($B21&amp;"FC_OTH_CP_E",'[1]Sonstige Sektoren GWh'!$I$3:$I$64&amp;'[1]Sonstige Sektoren GWh'!$J$3:$J$64,0),17)</f>
        <v>18200</v>
      </c>
      <c r="I21" s="11" t="s">
        <v>42</v>
      </c>
      <c r="J21" s="12">
        <v>9196668</v>
      </c>
      <c r="K21" s="12">
        <v>20081290</v>
      </c>
      <c r="L21" s="12">
        <v>19421167</v>
      </c>
      <c r="M21" s="12">
        <v>48699125</v>
      </c>
      <c r="O21" s="11" t="s">
        <v>50</v>
      </c>
      <c r="P21" s="1" t="s">
        <v>51</v>
      </c>
      <c r="Q21" s="2">
        <f t="shared" si="4"/>
        <v>2.3818979112441196E-2</v>
      </c>
      <c r="R21" s="2">
        <f t="shared" si="2"/>
        <v>1.5937402697013374E-2</v>
      </c>
      <c r="S21" s="2">
        <f t="shared" si="3"/>
        <v>2.5822717778324237E-2</v>
      </c>
    </row>
    <row r="22" spans="2:19" x14ac:dyDescent="0.2">
      <c r="B22" s="10" t="s">
        <v>35</v>
      </c>
      <c r="C22" s="1" t="s">
        <v>16</v>
      </c>
      <c r="D22" s="2">
        <f t="array" ref="D22">INDEX('[1]Sonstige Sektoren GWh'!$K$3:$AA$64,MATCH($B22&amp;"FC_OTH_HH_E",'[1]Sonstige Sektoren GWh'!$I$3:$I$64&amp;'[1]Sonstige Sektoren GWh'!$J$3:$J$64,0),15)</f>
        <v>22518</v>
      </c>
      <c r="E22" s="2">
        <f t="array" ref="E22">INDEX('[1]Sonstige Sektoren GWh'!$K$3:$AA$64,MATCH($B22&amp;"FC_OTH_HH_E",'[1]Sonstige Sektoren GWh'!$I$3:$I$64&amp;'[1]Sonstige Sektoren GWh'!$J$3:$J$64,0),16)</f>
        <v>22512</v>
      </c>
      <c r="F22" s="2">
        <f t="array" ref="F22">INDEX('[1]Sonstige Sektoren GWh'!$K$3:$AA$64,MATCH($B22&amp;"FC_OTH_HH_E",'[1]Sonstige Sektoren GWh'!$I$3:$I$64&amp;'[1]Sonstige Sektoren GWh'!$J$3:$J$64,0),17)</f>
        <v>22731</v>
      </c>
      <c r="I22" s="11" t="s">
        <v>44</v>
      </c>
      <c r="J22" s="12">
        <v>2176944</v>
      </c>
      <c r="K22" s="12">
        <v>2021089</v>
      </c>
      <c r="L22" s="12">
        <v>2055457</v>
      </c>
      <c r="M22" s="12">
        <v>6253490</v>
      </c>
      <c r="O22" s="11" t="s">
        <v>52</v>
      </c>
      <c r="P22" s="1" t="s">
        <v>53</v>
      </c>
      <c r="Q22" s="2">
        <f t="shared" si="4"/>
        <v>0.14628082091846512</v>
      </c>
      <c r="R22" s="2">
        <f t="shared" si="2"/>
        <v>0.16517177648086642</v>
      </c>
      <c r="S22" s="2">
        <f t="shared" si="3"/>
        <v>0.24663485314180017</v>
      </c>
    </row>
    <row r="23" spans="2:19" x14ac:dyDescent="0.2">
      <c r="B23" s="9" t="s">
        <v>38</v>
      </c>
      <c r="C23" s="1" t="s">
        <v>7</v>
      </c>
      <c r="D23" s="2">
        <f>VLOOKUP(CONCATENATE($B23&amp;" Ergebnis"),'[1]Industriesektor GWh'!$J$3:$AB$436,17,FALSE)</f>
        <v>124716.97200000002</v>
      </c>
      <c r="E23" s="2">
        <f>VLOOKUP(CONCATENATE($B23&amp;" Ergebnis"),'[1]Industriesektor GWh'!$J$3:$AB$436,17,FALSE)</f>
        <v>124716.97200000002</v>
      </c>
      <c r="F23" s="2">
        <f>VLOOKUP(CONCATENATE($B23&amp;" Ergebnis"),'[1]Industriesektor GWh'!$J$3:$AB$436,17,FALSE)</f>
        <v>124716.97200000002</v>
      </c>
      <c r="I23" s="11" t="s">
        <v>46</v>
      </c>
      <c r="J23" s="12">
        <v>73676345</v>
      </c>
      <c r="K23" s="12">
        <v>71273042</v>
      </c>
      <c r="L23" s="12">
        <v>91299884</v>
      </c>
      <c r="M23" s="12">
        <v>236249271</v>
      </c>
      <c r="O23" s="11" t="s">
        <v>54</v>
      </c>
      <c r="P23" s="1" t="s">
        <v>55</v>
      </c>
      <c r="Q23" s="2">
        <f t="shared" si="4"/>
        <v>1.2506500767771656</v>
      </c>
      <c r="R23" s="2">
        <f t="shared" si="2"/>
        <v>1.2216405203316798</v>
      </c>
      <c r="S23" s="2">
        <f t="shared" si="3"/>
        <v>1.2377077171524358</v>
      </c>
    </row>
    <row r="24" spans="2:19" x14ac:dyDescent="0.2">
      <c r="B24" s="10" t="s">
        <v>38</v>
      </c>
      <c r="C24" s="1" t="s">
        <v>13</v>
      </c>
      <c r="D24" s="2">
        <f t="array" ref="D24">INDEX('[1]Sonstige Sektoren GWh'!$K$3:$AA$64,MATCH($B24&amp;"FC_OTH_CP_E",'[1]Sonstige Sektoren GWh'!$I$3:$I$64&amp;'[1]Sonstige Sektoren GWh'!$J$3:$J$64,0),15)</f>
        <v>139851.70199999999</v>
      </c>
      <c r="E24" s="2">
        <f t="array" ref="E24">INDEX('[1]Sonstige Sektoren GWh'!$K$3:$AA$64,MATCH($B24&amp;"FC_OTH_CP_E",'[1]Sonstige Sektoren GWh'!$I$3:$I$64&amp;'[1]Sonstige Sektoren GWh'!$J$3:$J$64,0),16)</f>
        <v>139382.383</v>
      </c>
      <c r="F24" s="2">
        <f t="array" ref="F24">INDEX('[1]Sonstige Sektoren GWh'!$K$3:$AA$64,MATCH($B24&amp;"FC_OTH_CP_E",'[1]Sonstige Sektoren GWh'!$I$3:$I$64&amp;'[1]Sonstige Sektoren GWh'!$J$3:$J$64,0),17)</f>
        <v>138487.65400000001</v>
      </c>
      <c r="I24" s="11" t="s">
        <v>48</v>
      </c>
      <c r="J24" s="12">
        <v>0</v>
      </c>
      <c r="K24" s="12">
        <v>0</v>
      </c>
      <c r="L24" s="12">
        <v>358638</v>
      </c>
      <c r="M24" s="12">
        <v>358638</v>
      </c>
      <c r="O24" s="11" t="s">
        <v>56</v>
      </c>
      <c r="P24" s="1" t="s">
        <v>56</v>
      </c>
      <c r="Q24" s="2">
        <f t="shared" si="4"/>
        <v>0</v>
      </c>
      <c r="R24" s="2">
        <f t="shared" si="2"/>
        <v>0</v>
      </c>
      <c r="S24" s="2">
        <f t="shared" si="3"/>
        <v>0</v>
      </c>
    </row>
    <row r="25" spans="2:19" x14ac:dyDescent="0.2">
      <c r="B25" s="10" t="s">
        <v>38</v>
      </c>
      <c r="C25" s="1" t="s">
        <v>16</v>
      </c>
      <c r="D25" s="2">
        <f t="array" ref="D25">INDEX('[1]Sonstige Sektoren GWh'!$K$3:$AA$64,MATCH($B25&amp;"FC_OTH_HH_E",'[1]Sonstige Sektoren GWh'!$I$3:$I$64&amp;'[1]Sonstige Sektoren GWh'!$J$3:$J$64,0),15)</f>
        <v>161164.253</v>
      </c>
      <c r="E25" s="2">
        <f t="array" ref="E25">INDEX('[1]Sonstige Sektoren GWh'!$K$3:$AA$64,MATCH($B25&amp;"FC_OTH_HH_E",'[1]Sonstige Sektoren GWh'!$I$3:$I$64&amp;'[1]Sonstige Sektoren GWh'!$J$3:$J$64,0),16)</f>
        <v>159206.60500000001</v>
      </c>
      <c r="F25" s="2">
        <f t="array" ref="F25">INDEX('[1]Sonstige Sektoren GWh'!$K$3:$AA$64,MATCH($B25&amp;"FC_OTH_HH_E",'[1]Sonstige Sektoren GWh'!$I$3:$I$64&amp;'[1]Sonstige Sektoren GWh'!$J$3:$J$64,0),17)</f>
        <v>158330.128</v>
      </c>
      <c r="I25" s="11" t="s">
        <v>50</v>
      </c>
      <c r="J25" s="12">
        <v>147728</v>
      </c>
      <c r="K25" s="12">
        <v>106055</v>
      </c>
      <c r="L25" s="12">
        <v>171062</v>
      </c>
      <c r="M25" s="12">
        <v>424845</v>
      </c>
      <c r="O25" s="11" t="s">
        <v>57</v>
      </c>
      <c r="P25" s="1" t="s">
        <v>58</v>
      </c>
      <c r="Q25" s="2">
        <f t="shared" si="4"/>
        <v>0</v>
      </c>
      <c r="R25" s="2">
        <f t="shared" si="2"/>
        <v>0</v>
      </c>
      <c r="S25" s="2">
        <f t="shared" si="3"/>
        <v>1.4850327496716012E-5</v>
      </c>
    </row>
    <row r="26" spans="2:19" x14ac:dyDescent="0.2">
      <c r="B26" s="9" t="s">
        <v>41</v>
      </c>
      <c r="C26" s="1" t="s">
        <v>7</v>
      </c>
      <c r="D26" s="2">
        <f>VLOOKUP(CONCATENATE($B26&amp;" Ergebnis"),'[1]Industriesektor GWh'!$J$3:$AB$436,17,FALSE)</f>
        <v>11285</v>
      </c>
      <c r="E26" s="2">
        <f>VLOOKUP(CONCATENATE($B26&amp;" Ergebnis"),'[1]Industriesektor GWh'!$J$3:$AB$436,17,FALSE)</f>
        <v>11285</v>
      </c>
      <c r="F26" s="2">
        <f>VLOOKUP(CONCATENATE($B26&amp;" Ergebnis"),'[1]Industriesektor GWh'!$J$3:$AB$436,17,FALSE)</f>
        <v>11285</v>
      </c>
      <c r="I26" s="11" t="s">
        <v>52</v>
      </c>
      <c r="J26" s="12">
        <v>13837637</v>
      </c>
      <c r="K26" s="12">
        <v>15700924</v>
      </c>
      <c r="L26" s="12">
        <v>23608943</v>
      </c>
      <c r="M26" s="12">
        <v>53147504</v>
      </c>
      <c r="O26" s="11" t="s">
        <v>59</v>
      </c>
      <c r="P26" s="1" t="s">
        <v>60</v>
      </c>
      <c r="Q26" s="2">
        <f t="shared" si="4"/>
        <v>0</v>
      </c>
      <c r="R26" s="2">
        <f t="shared" si="2"/>
        <v>0</v>
      </c>
      <c r="S26" s="2">
        <f t="shared" si="3"/>
        <v>0</v>
      </c>
    </row>
    <row r="27" spans="2:19" x14ac:dyDescent="0.2">
      <c r="B27" s="10" t="s">
        <v>41</v>
      </c>
      <c r="C27" s="1" t="s">
        <v>13</v>
      </c>
      <c r="D27" s="2">
        <f t="array" ref="D27">INDEX('[1]Sonstige Sektoren GWh'!$K$3:$AA$64,MATCH($B27&amp;"FC_OTH_CP_E",'[1]Sonstige Sektoren GWh'!$I$3:$I$64&amp;'[1]Sonstige Sektoren GWh'!$J$3:$J$64,0),15)</f>
        <v>19448</v>
      </c>
      <c r="E27" s="2">
        <f t="array" ref="E27">INDEX('[1]Sonstige Sektoren GWh'!$K$3:$AA$64,MATCH($B27&amp;"FC_OTH_CP_E",'[1]Sonstige Sektoren GWh'!$I$3:$I$64&amp;'[1]Sonstige Sektoren GWh'!$J$3:$J$64,0),16)</f>
        <v>19243.437000000002</v>
      </c>
      <c r="F27" s="2">
        <f t="array" ref="F27">INDEX('[1]Sonstige Sektoren GWh'!$K$3:$AA$64,MATCH($B27&amp;"FC_OTH_CP_E",'[1]Sonstige Sektoren GWh'!$I$3:$I$64&amp;'[1]Sonstige Sektoren GWh'!$J$3:$J$64,0),17)</f>
        <v>17807.75</v>
      </c>
      <c r="I27" s="11" t="s">
        <v>54</v>
      </c>
      <c r="J27" s="12">
        <v>138459470</v>
      </c>
      <c r="K27" s="12">
        <v>134952185</v>
      </c>
      <c r="L27" s="12">
        <v>138006496</v>
      </c>
      <c r="M27" s="12">
        <v>411418151</v>
      </c>
      <c r="O27" s="11" t="s">
        <v>61</v>
      </c>
      <c r="P27" s="1" t="s">
        <v>62</v>
      </c>
      <c r="Q27" s="2">
        <f t="shared" si="4"/>
        <v>0.33385177696554941</v>
      </c>
      <c r="R27" s="2">
        <f t="shared" si="2"/>
        <v>0.20894340438504494</v>
      </c>
      <c r="S27" s="2">
        <f t="shared" si="3"/>
        <v>0.28436211168547249</v>
      </c>
    </row>
    <row r="28" spans="2:19" x14ac:dyDescent="0.2">
      <c r="B28" s="10" t="s">
        <v>41</v>
      </c>
      <c r="C28" s="1" t="s">
        <v>16</v>
      </c>
      <c r="D28" s="2">
        <f t="array" ref="D28">INDEX('[1]Sonstige Sektoren GWh'!$K$3:$AA$64,MATCH($B28&amp;"FC_OTH_HH_E",'[1]Sonstige Sektoren GWh'!$I$3:$I$64&amp;'[1]Sonstige Sektoren GWh'!$J$3:$J$64,0),15)</f>
        <v>19997</v>
      </c>
      <c r="E28" s="2">
        <f t="array" ref="E28">INDEX('[1]Sonstige Sektoren GWh'!$K$3:$AA$64,MATCH($B28&amp;"FC_OTH_HH_E",'[1]Sonstige Sektoren GWh'!$I$3:$I$64&amp;'[1]Sonstige Sektoren GWh'!$J$3:$J$64,0),16)</f>
        <v>19627.851999999999</v>
      </c>
      <c r="F28" s="2">
        <f t="array" ref="F28">INDEX('[1]Sonstige Sektoren GWh'!$K$3:$AA$64,MATCH($B28&amp;"FC_OTH_HH_E",'[1]Sonstige Sektoren GWh'!$I$3:$I$64&amp;'[1]Sonstige Sektoren GWh'!$J$3:$J$64,0),17)</f>
        <v>16762.61</v>
      </c>
      <c r="I28" s="11" t="s">
        <v>56</v>
      </c>
      <c r="J28" s="12">
        <v>0</v>
      </c>
      <c r="K28" s="12">
        <v>0</v>
      </c>
      <c r="L28" s="12">
        <v>0</v>
      </c>
      <c r="M28" s="12">
        <v>0</v>
      </c>
      <c r="O28" s="11" t="s">
        <v>63</v>
      </c>
      <c r="P28" s="1" t="s">
        <v>64</v>
      </c>
      <c r="Q28" s="2">
        <f t="shared" si="4"/>
        <v>0.21497380224953042</v>
      </c>
      <c r="R28" s="2">
        <f t="shared" si="2"/>
        <v>0.35118299725288182</v>
      </c>
      <c r="S28" s="2">
        <f t="shared" si="3"/>
        <v>0.44963255327194857</v>
      </c>
    </row>
    <row r="29" spans="2:19" x14ac:dyDescent="0.2">
      <c r="B29" s="9" t="s">
        <v>45</v>
      </c>
      <c r="C29" s="1" t="s">
        <v>7</v>
      </c>
      <c r="D29" s="2">
        <f>VLOOKUP(CONCATENATE($B29&amp;" Ergebnis"),'[1]Industriesektor GWh'!$J$3:$AB$436,17,FALSE)</f>
        <v>10143.060000000001</v>
      </c>
      <c r="E29" s="2">
        <f>VLOOKUP(CONCATENATE($B29&amp;" Ergebnis"),'[1]Industriesektor GWh'!$J$3:$AB$436,17,FALSE)</f>
        <v>10143.060000000001</v>
      </c>
      <c r="F29" s="2">
        <f>VLOOKUP(CONCATENATE($B29&amp;" Ergebnis"),'[1]Industriesektor GWh'!$J$3:$AB$436,17,FALSE)</f>
        <v>10143.060000000001</v>
      </c>
      <c r="I29" s="11" t="s">
        <v>57</v>
      </c>
      <c r="J29" s="12">
        <v>0</v>
      </c>
      <c r="K29" s="12">
        <v>0</v>
      </c>
      <c r="L29" s="12">
        <v>395</v>
      </c>
      <c r="M29" s="12">
        <v>395</v>
      </c>
      <c r="O29" s="11" t="s">
        <v>65</v>
      </c>
      <c r="P29" s="1" t="s">
        <v>66</v>
      </c>
      <c r="Q29" s="2">
        <f t="shared" si="4"/>
        <v>0.25404196177787131</v>
      </c>
      <c r="R29" s="2">
        <f t="shared" si="2"/>
        <v>0.32096444252910949</v>
      </c>
      <c r="S29" s="2">
        <f t="shared" si="3"/>
        <v>0.45187900526064084</v>
      </c>
    </row>
    <row r="30" spans="2:19" x14ac:dyDescent="0.2">
      <c r="B30" s="10" t="s">
        <v>45</v>
      </c>
      <c r="C30" s="1" t="s">
        <v>13</v>
      </c>
      <c r="D30" s="2">
        <f t="array" ref="D30">INDEX('[1]Sonstige Sektoren GWh'!$K$3:$AA$64,MATCH($B30&amp;"FC_OTH_CP_E",'[1]Sonstige Sektoren GWh'!$I$3:$I$64&amp;'[1]Sonstige Sektoren GWh'!$J$3:$J$64,0),15)</f>
        <v>6951.1149999999998</v>
      </c>
      <c r="E30" s="2">
        <f t="array" ref="E30">INDEX('[1]Sonstige Sektoren GWh'!$K$3:$AA$64,MATCH($B30&amp;"FC_OTH_CP_E",'[1]Sonstige Sektoren GWh'!$I$3:$I$64&amp;'[1]Sonstige Sektoren GWh'!$J$3:$J$64,0),16)</f>
        <v>7027.0330000000004</v>
      </c>
      <c r="F30" s="2">
        <f t="array" ref="F30">INDEX('[1]Sonstige Sektoren GWh'!$K$3:$AA$64,MATCH($B30&amp;"FC_OTH_CP_E",'[1]Sonstige Sektoren GWh'!$I$3:$I$64&amp;'[1]Sonstige Sektoren GWh'!$J$3:$J$64,0),17)</f>
        <v>7462.2259999999997</v>
      </c>
      <c r="I30" s="11" t="s">
        <v>59</v>
      </c>
      <c r="J30" s="12">
        <v>0</v>
      </c>
      <c r="K30" s="12">
        <v>0</v>
      </c>
      <c r="L30" s="12">
        <v>0</v>
      </c>
      <c r="M30" s="12">
        <v>0</v>
      </c>
      <c r="O30" s="11" t="s">
        <v>67</v>
      </c>
      <c r="P30" s="1" t="s">
        <v>68</v>
      </c>
      <c r="Q30" s="2" t="e">
        <f t="shared" si="4"/>
        <v>#DIV/0!</v>
      </c>
      <c r="R30" s="2" t="e">
        <f t="shared" si="2"/>
        <v>#DIV/0!</v>
      </c>
      <c r="S30" s="2" t="e">
        <f t="shared" si="3"/>
        <v>#DIV/0!</v>
      </c>
    </row>
    <row r="31" spans="2:19" x14ac:dyDescent="0.2">
      <c r="B31" s="10" t="s">
        <v>45</v>
      </c>
      <c r="C31" s="1" t="s">
        <v>16</v>
      </c>
      <c r="D31" s="2">
        <f t="array" ref="D31">INDEX('[1]Sonstige Sektoren GWh'!$K$3:$AA$64,MATCH($B31&amp;"FC_OTH_HH_E",'[1]Sonstige Sektoren GWh'!$I$3:$I$64&amp;'[1]Sonstige Sektoren GWh'!$J$3:$J$64,0),15)</f>
        <v>7872.7449999999999</v>
      </c>
      <c r="E31" s="2">
        <f t="array" ref="E31">INDEX('[1]Sonstige Sektoren GWh'!$K$3:$AA$64,MATCH($B31&amp;"FC_OTH_HH_E",'[1]Sonstige Sektoren GWh'!$I$3:$I$64&amp;'[1]Sonstige Sektoren GWh'!$J$3:$J$64,0),16)</f>
        <v>7959.0190000000002</v>
      </c>
      <c r="F31" s="2">
        <f t="array" ref="F31">INDEX('[1]Sonstige Sektoren GWh'!$K$3:$AA$64,MATCH($B31&amp;"FC_OTH_HH_E",'[1]Sonstige Sektoren GWh'!$I$3:$I$64&amp;'[1]Sonstige Sektoren GWh'!$J$3:$J$64,0),17)</f>
        <v>8173.7759999999998</v>
      </c>
      <c r="I31" s="11" t="s">
        <v>61</v>
      </c>
      <c r="J31" s="12">
        <v>4293000</v>
      </c>
      <c r="K31" s="12">
        <v>2734000</v>
      </c>
      <c r="L31" s="12">
        <v>3660000</v>
      </c>
      <c r="M31" s="12">
        <v>10687000</v>
      </c>
      <c r="O31" s="11" t="s">
        <v>69</v>
      </c>
      <c r="P31" s="1" t="s">
        <v>70</v>
      </c>
      <c r="Q31" s="2">
        <f t="shared" si="4"/>
        <v>0</v>
      </c>
      <c r="R31" s="2">
        <f t="shared" si="2"/>
        <v>0</v>
      </c>
      <c r="S31" s="2">
        <f t="shared" si="3"/>
        <v>0</v>
      </c>
    </row>
    <row r="32" spans="2:19" x14ac:dyDescent="0.2">
      <c r="B32" s="9" t="s">
        <v>43</v>
      </c>
      <c r="C32" s="1" t="s">
        <v>7</v>
      </c>
      <c r="D32" s="2">
        <f>VLOOKUP(CONCATENATE($B32&amp;" Ergebnis"),'[1]Industriesektor GWh'!$J$3:$AB$436,17,FALSE)</f>
        <v>14840</v>
      </c>
      <c r="E32" s="2">
        <f>VLOOKUP(CONCATENATE($B32&amp;" Ergebnis"),'[1]Industriesektor GWh'!$J$3:$AB$436,17,FALSE)</f>
        <v>14840</v>
      </c>
      <c r="F32" s="2">
        <f>VLOOKUP(CONCATENATE($B32&amp;" Ergebnis"),'[1]Industriesektor GWh'!$J$3:$AB$436,17,FALSE)</f>
        <v>14840</v>
      </c>
      <c r="I32" s="11" t="s">
        <v>63</v>
      </c>
      <c r="J32" s="12">
        <v>47495237</v>
      </c>
      <c r="K32" s="12">
        <v>78875350</v>
      </c>
      <c r="L32" s="12">
        <v>102254536</v>
      </c>
      <c r="M32" s="12">
        <v>228625123</v>
      </c>
      <c r="Q32" s="2">
        <f>AVERAGE(Q6:Q29)</f>
        <v>0.19715943507422218</v>
      </c>
      <c r="R32" s="2">
        <f t="shared" ref="R32:S32" si="5">AVERAGE(R6:R29)</f>
        <v>0.24042403951672844</v>
      </c>
      <c r="S32" s="2">
        <f t="shared" si="5"/>
        <v>0.26645084085283421</v>
      </c>
    </row>
    <row r="33" spans="2:13" x14ac:dyDescent="0.2">
      <c r="B33" s="9" t="s">
        <v>43</v>
      </c>
      <c r="C33" s="1" t="s">
        <v>13</v>
      </c>
      <c r="D33" s="2">
        <f t="array" ref="D33">INDEX('[1]Sonstige Sektoren GWh'!$K$3:$AA$64,MATCH($B33&amp;"FC_OTH_CP_E",'[1]Sonstige Sektoren GWh'!$I$3:$I$64&amp;'[1]Sonstige Sektoren GWh'!$J$3:$J$64,0),15)</f>
        <v>1263</v>
      </c>
      <c r="E33" s="2">
        <f t="array" ref="E33">INDEX('[1]Sonstige Sektoren GWh'!$K$3:$AA$64,MATCH($B33&amp;"FC_OTH_CP_E",'[1]Sonstige Sektoren GWh'!$I$3:$I$64&amp;'[1]Sonstige Sektoren GWh'!$J$3:$J$64,0),16)</f>
        <v>1331.617</v>
      </c>
      <c r="F33" s="2">
        <f t="array" ref="F33">INDEX('[1]Sonstige Sektoren GWh'!$K$3:$AA$64,MATCH($B33&amp;"FC_OTH_CP_E",'[1]Sonstige Sektoren GWh'!$I$3:$I$64&amp;'[1]Sonstige Sektoren GWh'!$J$3:$J$64,0),17)</f>
        <v>1714.0719999999999</v>
      </c>
      <c r="I33" s="11" t="s">
        <v>65</v>
      </c>
      <c r="J33" s="12">
        <v>31384598</v>
      </c>
      <c r="K33" s="12">
        <v>39473491</v>
      </c>
      <c r="L33" s="12">
        <v>55747861</v>
      </c>
      <c r="M33" s="12">
        <v>126605950</v>
      </c>
    </row>
    <row r="34" spans="2:13" x14ac:dyDescent="0.2">
      <c r="B34" s="10" t="s">
        <v>43</v>
      </c>
      <c r="C34" s="1" t="s">
        <v>16</v>
      </c>
      <c r="D34" s="2">
        <f t="array" ref="D34">INDEX('[1]Sonstige Sektoren GWh'!$K$3:$AA$64,MATCH($B34&amp;"FC_OTH_HH_E",'[1]Sonstige Sektoren GWh'!$I$3:$I$64&amp;'[1]Sonstige Sektoren GWh'!$J$3:$J$64,0),15)</f>
        <v>838.50900000000001</v>
      </c>
      <c r="E34" s="2">
        <f t="array" ref="E34">INDEX('[1]Sonstige Sektoren GWh'!$K$3:$AA$64,MATCH($B34&amp;"FC_OTH_HH_E",'[1]Sonstige Sektoren GWh'!$I$3:$I$64&amp;'[1]Sonstige Sektoren GWh'!$J$3:$J$64,0),16)</f>
        <v>810.697</v>
      </c>
      <c r="F34" s="2">
        <f t="array" ref="F34">INDEX('[1]Sonstige Sektoren GWh'!$K$3:$AA$64,MATCH($B34&amp;"FC_OTH_HH_E",'[1]Sonstige Sektoren GWh'!$I$3:$I$64&amp;'[1]Sonstige Sektoren GWh'!$J$3:$J$64,0),17)</f>
        <v>847.83199999999999</v>
      </c>
      <c r="I34" s="11" t="s">
        <v>67</v>
      </c>
      <c r="J34" s="12">
        <v>58237337</v>
      </c>
      <c r="K34" s="12">
        <v>56043346</v>
      </c>
      <c r="L34" s="12">
        <v>63035107</v>
      </c>
      <c r="M34" s="12">
        <v>177315790</v>
      </c>
    </row>
    <row r="35" spans="2:13" x14ac:dyDescent="0.2">
      <c r="B35" s="9" t="s">
        <v>47</v>
      </c>
      <c r="C35" s="1" t="s">
        <v>7</v>
      </c>
      <c r="D35" s="2">
        <f>VLOOKUP(CONCATENATE($B35&amp;" Ergebnis"),'[1]Industriesektor GWh'!$J$3:$AB$436,17,FALSE)</f>
        <v>113257</v>
      </c>
      <c r="E35" s="2">
        <f>VLOOKUP(CONCATENATE($B35&amp;" Ergebnis"),'[1]Industriesektor GWh'!$J$3:$AB$436,17,FALSE)</f>
        <v>113257</v>
      </c>
      <c r="F35" s="2">
        <f>VLOOKUP(CONCATENATE($B35&amp;" Ergebnis"),'[1]Industriesektor GWh'!$J$3:$AB$436,17,FALSE)</f>
        <v>113257</v>
      </c>
      <c r="I35" s="11" t="s">
        <v>69</v>
      </c>
      <c r="J35" s="12">
        <v>0</v>
      </c>
      <c r="K35" s="12">
        <v>0</v>
      </c>
      <c r="L35" s="12">
        <v>0</v>
      </c>
      <c r="M35" s="12">
        <v>0</v>
      </c>
    </row>
    <row r="36" spans="2:13" x14ac:dyDescent="0.2">
      <c r="B36" s="10" t="s">
        <v>47</v>
      </c>
      <c r="C36" s="1" t="s">
        <v>13</v>
      </c>
      <c r="D36" s="2">
        <f t="array" ref="D36">INDEX('[1]Sonstige Sektoren GWh'!$K$3:$AA$64,MATCH($B36&amp;"FC_OTH_CP_E",'[1]Sonstige Sektoren GWh'!$I$3:$I$64&amp;'[1]Sonstige Sektoren GWh'!$J$3:$J$64,0),15)</f>
        <v>91736</v>
      </c>
      <c r="E36" s="2">
        <f t="array" ref="E36">INDEX('[1]Sonstige Sektoren GWh'!$K$3:$AA$64,MATCH($B36&amp;"FC_OTH_CP_E",'[1]Sonstige Sektoren GWh'!$I$3:$I$64&amp;'[1]Sonstige Sektoren GWh'!$J$3:$J$64,0),16)</f>
        <v>93491.933999999994</v>
      </c>
      <c r="F36" s="2">
        <f t="array" ref="F36">INDEX('[1]Sonstige Sektoren GWh'!$K$3:$AA$64,MATCH($B36&amp;"FC_OTH_CP_E",'[1]Sonstige Sektoren GWh'!$I$3:$I$64&amp;'[1]Sonstige Sektoren GWh'!$J$3:$J$64,0),17)</f>
        <v>94489.797999999995</v>
      </c>
      <c r="I36" s="11" t="s">
        <v>12</v>
      </c>
      <c r="J36" s="12">
        <v>497049054</v>
      </c>
      <c r="K36" s="12">
        <v>555539954</v>
      </c>
      <c r="L36" s="12">
        <v>652666625.61845994</v>
      </c>
      <c r="M36" s="12">
        <v>1705255633.6184599</v>
      </c>
    </row>
    <row r="37" spans="2:13" x14ac:dyDescent="0.2">
      <c r="B37" s="10" t="s">
        <v>47</v>
      </c>
      <c r="C37" s="1" t="s">
        <v>16</v>
      </c>
      <c r="D37" s="2">
        <f t="array" ref="D37">INDEX('[1]Sonstige Sektoren GWh'!$K$3:$AA$64,MATCH($B37&amp;"FC_OTH_HH_E",'[1]Sonstige Sektoren GWh'!$I$3:$I$64&amp;'[1]Sonstige Sektoren GWh'!$J$3:$J$64,0),15)</f>
        <v>64304</v>
      </c>
      <c r="E37" s="2">
        <f t="array" ref="E37">INDEX('[1]Sonstige Sektoren GWh'!$K$3:$AA$64,MATCH($B37&amp;"FC_OTH_HH_E",'[1]Sonstige Sektoren GWh'!$I$3:$I$64&amp;'[1]Sonstige Sektoren GWh'!$J$3:$J$64,0),16)</f>
        <v>65490.697999999997</v>
      </c>
      <c r="F37" s="2">
        <f t="array" ref="F37">INDEX('[1]Sonstige Sektoren GWh'!$K$3:$AA$64,MATCH($B37&amp;"FC_OTH_HH_E",'[1]Sonstige Sektoren GWh'!$I$3:$I$64&amp;'[1]Sonstige Sektoren GWh'!$J$3:$J$64,0),17)</f>
        <v>65137.794999999998</v>
      </c>
    </row>
    <row r="38" spans="2:13" x14ac:dyDescent="0.2">
      <c r="B38" s="9" t="s">
        <v>22</v>
      </c>
      <c r="C38" s="1" t="s">
        <v>7</v>
      </c>
      <c r="D38" s="2">
        <f>VLOOKUP(CONCATENATE($B38&amp;" Ergebnis"),'[1]Industriesektor GWh'!$J$3:$AB$436,17,FALSE)</f>
        <v>3426</v>
      </c>
      <c r="E38" s="2">
        <f>VLOOKUP(CONCATENATE($B38&amp;" Ergebnis"),'[1]Industriesektor GWh'!$J$3:$AB$436,17,FALSE)</f>
        <v>3426</v>
      </c>
      <c r="F38" s="2">
        <f>VLOOKUP(CONCATENATE($B38&amp;" Ergebnis"),'[1]Industriesektor GWh'!$J$3:$AB$436,17,FALSE)</f>
        <v>3426</v>
      </c>
    </row>
    <row r="39" spans="2:13" x14ac:dyDescent="0.2">
      <c r="B39" s="10" t="s">
        <v>22</v>
      </c>
      <c r="C39" s="1" t="s">
        <v>13</v>
      </c>
      <c r="D39" s="2">
        <f t="array" ref="D39">INDEX('[1]Sonstige Sektoren GWh'!$K$3:$AA$64,MATCH($B39&amp;"FC_OTH_CP_E",'[1]Sonstige Sektoren GWh'!$I$3:$I$64&amp;'[1]Sonstige Sektoren GWh'!$J$3:$J$64,0),15)</f>
        <v>5433</v>
      </c>
      <c r="E39" s="2">
        <f t="array" ref="E39">INDEX('[1]Sonstige Sektoren GWh'!$K$3:$AA$64,MATCH($B39&amp;"FC_OTH_CP_E",'[1]Sonstige Sektoren GWh'!$I$3:$I$64&amp;'[1]Sonstige Sektoren GWh'!$J$3:$J$64,0),16)</f>
        <v>5777.1</v>
      </c>
      <c r="F39" s="2">
        <f t="array" ref="F39">INDEX('[1]Sonstige Sektoren GWh'!$K$3:$AA$64,MATCH($B39&amp;"FC_OTH_CP_E",'[1]Sonstige Sektoren GWh'!$I$3:$I$64&amp;'[1]Sonstige Sektoren GWh'!$J$3:$J$64,0),17)</f>
        <v>5945.2</v>
      </c>
    </row>
    <row r="40" spans="2:13" x14ac:dyDescent="0.2">
      <c r="B40" s="10" t="s">
        <v>22</v>
      </c>
      <c r="C40" s="1" t="s">
        <v>16</v>
      </c>
      <c r="D40" s="2">
        <f t="array" ref="D40">INDEX('[1]Sonstige Sektoren GWh'!$K$3:$AA$64,MATCH($B40&amp;"FC_OTH_HH_E",'[1]Sonstige Sektoren GWh'!$I$3:$I$64&amp;'[1]Sonstige Sektoren GWh'!$J$3:$J$64,0),15)</f>
        <v>6128</v>
      </c>
      <c r="E40" s="2">
        <f t="array" ref="E40">INDEX('[1]Sonstige Sektoren GWh'!$K$3:$AA$64,MATCH($B40&amp;"FC_OTH_HH_E",'[1]Sonstige Sektoren GWh'!$I$3:$I$64&amp;'[1]Sonstige Sektoren GWh'!$J$3:$J$64,0),16)</f>
        <v>6265.7</v>
      </c>
      <c r="F40" s="2">
        <f t="array" ref="F40">INDEX('[1]Sonstige Sektoren GWh'!$K$3:$AA$64,MATCH($B40&amp;"FC_OTH_HH_E",'[1]Sonstige Sektoren GWh'!$I$3:$I$64&amp;'[1]Sonstige Sektoren GWh'!$J$3:$J$64,0),17)</f>
        <v>6201.7</v>
      </c>
    </row>
    <row r="41" spans="2:13" x14ac:dyDescent="0.2">
      <c r="B41" s="9" t="s">
        <v>71</v>
      </c>
      <c r="C41" s="1" t="s">
        <v>7</v>
      </c>
      <c r="D41" s="2">
        <f>VLOOKUP(CONCATENATE($B41&amp;" Ergebnis"),'[1]Industriesektor GWh'!$J$3:$AB$436,17,FALSE)</f>
        <v>1667</v>
      </c>
      <c r="E41" s="2">
        <f>VLOOKUP(CONCATENATE($B41&amp;" Ergebnis"),'[1]Industriesektor GWh'!$J$3:$AB$436,17,FALSE)</f>
        <v>1667</v>
      </c>
      <c r="F41" s="2">
        <f>VLOOKUP(CONCATENATE($B41&amp;" Ergebnis"),'[1]Industriesektor GWh'!$J$3:$AB$436,17,FALSE)</f>
        <v>1667</v>
      </c>
    </row>
    <row r="42" spans="2:13" x14ac:dyDescent="0.2">
      <c r="B42" s="10" t="s">
        <v>71</v>
      </c>
      <c r="C42" s="1" t="s">
        <v>13</v>
      </c>
      <c r="D42" s="2">
        <f t="array" ref="D42">INDEX('[1]Sonstige Sektoren GWh'!$K$3:$AA$64,MATCH($B42&amp;"FC_OTH_CP_E",'[1]Sonstige Sektoren GWh'!$I$3:$I$64&amp;'[1]Sonstige Sektoren GWh'!$J$3:$J$64,0),15)</f>
        <v>2733</v>
      </c>
      <c r="E42" s="2">
        <f t="array" ref="E42">INDEX('[1]Sonstige Sektoren GWh'!$K$3:$AA$64,MATCH($B42&amp;"FC_OTH_CP_E",'[1]Sonstige Sektoren GWh'!$I$3:$I$64&amp;'[1]Sonstige Sektoren GWh'!$J$3:$J$64,0),16)</f>
        <v>2764.703</v>
      </c>
      <c r="F42" s="2">
        <f t="array" ref="F42">INDEX('[1]Sonstige Sektoren GWh'!$K$3:$AA$64,MATCH($B42&amp;"FC_OTH_CP_E",'[1]Sonstige Sektoren GWh'!$I$3:$I$64&amp;'[1]Sonstige Sektoren GWh'!$J$3:$J$64,0),17)</f>
        <v>2856.0070000000001</v>
      </c>
    </row>
    <row r="43" spans="2:13" x14ac:dyDescent="0.2">
      <c r="B43" s="10" t="s">
        <v>71</v>
      </c>
      <c r="C43" s="1" t="s">
        <v>16</v>
      </c>
      <c r="D43" s="2">
        <f t="array" ref="D43">INDEX('[1]Sonstige Sektoren GWh'!$K$3:$AA$64,MATCH($B43&amp;"FC_OTH_HH_E",'[1]Sonstige Sektoren GWh'!$I$3:$I$64&amp;'[1]Sonstige Sektoren GWh'!$J$3:$J$64,0),15)</f>
        <v>1793</v>
      </c>
      <c r="E43" s="2">
        <f t="array" ref="E43">INDEX('[1]Sonstige Sektoren GWh'!$K$3:$AA$64,MATCH($B43&amp;"FC_OTH_HH_E",'[1]Sonstige Sektoren GWh'!$I$3:$I$64&amp;'[1]Sonstige Sektoren GWh'!$J$3:$J$64,0),16)</f>
        <v>1656.4739999999999</v>
      </c>
      <c r="F43" s="2">
        <f t="array" ref="F43">INDEX('[1]Sonstige Sektoren GWh'!$K$3:$AA$64,MATCH($B43&amp;"FC_OTH_HH_E",'[1]Sonstige Sektoren GWh'!$I$3:$I$64&amp;'[1]Sonstige Sektoren GWh'!$J$3:$J$64,0),17)</f>
        <v>1670.0830000000001</v>
      </c>
    </row>
    <row r="44" spans="2:13" x14ac:dyDescent="0.2">
      <c r="B44" s="9" t="s">
        <v>49</v>
      </c>
      <c r="C44" s="1" t="s">
        <v>7</v>
      </c>
      <c r="D44" s="2">
        <f>VLOOKUP(CONCATENATE($B44&amp;" Ergebnis"),'[1]Industriesektor GWh'!$J$3:$AB$436,17,FALSE)</f>
        <v>3417</v>
      </c>
      <c r="E44" s="2">
        <f>VLOOKUP(CONCATENATE($B44&amp;" Ergebnis"),'[1]Industriesektor GWh'!$J$3:$AB$436,17,FALSE)</f>
        <v>3417</v>
      </c>
      <c r="F44" s="2">
        <f>VLOOKUP(CONCATENATE($B44&amp;" Ergebnis"),'[1]Industriesektor GWh'!$J$3:$AB$436,17,FALSE)</f>
        <v>3417</v>
      </c>
    </row>
    <row r="45" spans="2:13" x14ac:dyDescent="0.2">
      <c r="B45" s="10" t="s">
        <v>49</v>
      </c>
      <c r="C45" s="1" t="s">
        <v>13</v>
      </c>
      <c r="D45" s="2">
        <f t="array" ref="D45">INDEX('[1]Sonstige Sektoren GWh'!$K$3:$AA$64,MATCH($B45&amp;"FC_OTH_CP_E",'[1]Sonstige Sektoren GWh'!$I$3:$I$64&amp;'[1]Sonstige Sektoren GWh'!$J$3:$J$64,0),15)</f>
        <v>3280</v>
      </c>
      <c r="E45" s="2">
        <f t="array" ref="E45">INDEX('[1]Sonstige Sektoren GWh'!$K$3:$AA$64,MATCH($B45&amp;"FC_OTH_CP_E",'[1]Sonstige Sektoren GWh'!$I$3:$I$64&amp;'[1]Sonstige Sektoren GWh'!$J$3:$J$64,0),16)</f>
        <v>3307.3</v>
      </c>
      <c r="F45" s="2">
        <f t="array" ref="F45">INDEX('[1]Sonstige Sektoren GWh'!$K$3:$AA$64,MATCH($B45&amp;"FC_OTH_CP_E",'[1]Sonstige Sektoren GWh'!$I$3:$I$64&amp;'[1]Sonstige Sektoren GWh'!$J$3:$J$64,0),17)</f>
        <v>3436.5</v>
      </c>
    </row>
    <row r="46" spans="2:13" x14ac:dyDescent="0.2">
      <c r="B46" s="10" t="s">
        <v>49</v>
      </c>
      <c r="C46" s="1" t="s">
        <v>16</v>
      </c>
      <c r="D46" s="2">
        <f t="array" ref="D46">INDEX('[1]Sonstige Sektoren GWh'!$K$3:$AA$64,MATCH($B46&amp;"FC_OTH_HH_E",'[1]Sonstige Sektoren GWh'!$I$3:$I$64&amp;'[1]Sonstige Sektoren GWh'!$J$3:$J$64,0),15)</f>
        <v>2775</v>
      </c>
      <c r="E46" s="2">
        <f t="array" ref="E46">INDEX('[1]Sonstige Sektoren GWh'!$K$3:$AA$64,MATCH($B46&amp;"FC_OTH_HH_E",'[1]Sonstige Sektoren GWh'!$I$3:$I$64&amp;'[1]Sonstige Sektoren GWh'!$J$3:$J$64,0),16)</f>
        <v>2837.6</v>
      </c>
      <c r="F46" s="2">
        <f t="array" ref="F46">INDEX('[1]Sonstige Sektoren GWh'!$K$3:$AA$64,MATCH($B46&amp;"FC_OTH_HH_E",'[1]Sonstige Sektoren GWh'!$I$3:$I$64&amp;'[1]Sonstige Sektoren GWh'!$J$3:$J$64,0),17)</f>
        <v>2984.5</v>
      </c>
    </row>
    <row r="47" spans="2:13" x14ac:dyDescent="0.2">
      <c r="B47" s="9" t="s">
        <v>51</v>
      </c>
      <c r="C47" s="1" t="s">
        <v>7</v>
      </c>
      <c r="D47" s="2">
        <f>VLOOKUP(CONCATENATE($B47&amp;" Ergebnis"),'[1]Industriesektor GWh'!$J$3:$AB$436,17,FALSE)</f>
        <v>3431.9060000000004</v>
      </c>
      <c r="E47" s="2">
        <f>VLOOKUP(CONCATENATE($B47&amp;" Ergebnis"),'[1]Industriesektor GWh'!$J$3:$AB$436,17,FALSE)</f>
        <v>3431.9060000000004</v>
      </c>
      <c r="F47" s="2">
        <f>VLOOKUP(CONCATENATE($B47&amp;" Ergebnis"),'[1]Industriesektor GWh'!$J$3:$AB$436,17,FALSE)</f>
        <v>3431.9060000000004</v>
      </c>
    </row>
    <row r="48" spans="2:13" x14ac:dyDescent="0.2">
      <c r="B48" s="10" t="s">
        <v>51</v>
      </c>
      <c r="C48" s="1" t="s">
        <v>13</v>
      </c>
      <c r="D48" s="2">
        <f t="array" ref="D48">INDEX('[1]Sonstige Sektoren GWh'!$K$3:$AA$64,MATCH($B48&amp;"FC_OTH_CP_E",'[1]Sonstige Sektoren GWh'!$I$3:$I$64&amp;'[1]Sonstige Sektoren GWh'!$J$3:$J$64,0),15)</f>
        <v>1793.7170000000001</v>
      </c>
      <c r="E48" s="2">
        <f t="array" ref="E48">INDEX('[1]Sonstige Sektoren GWh'!$K$3:$AA$64,MATCH($B48&amp;"FC_OTH_CP_E",'[1]Sonstige Sektoren GWh'!$I$3:$I$64&amp;'[1]Sonstige Sektoren GWh'!$J$3:$J$64,0),16)</f>
        <v>2252.107</v>
      </c>
      <c r="F48" s="2">
        <f t="array" ref="F48">INDEX('[1]Sonstige Sektoren GWh'!$K$3:$AA$64,MATCH($B48&amp;"FC_OTH_CP_E",'[1]Sonstige Sektoren GWh'!$I$3:$I$64&amp;'[1]Sonstige Sektoren GWh'!$J$3:$J$64,0),17)</f>
        <v>2261.9299999999998</v>
      </c>
    </row>
    <row r="49" spans="2:6" x14ac:dyDescent="0.2">
      <c r="B49" s="10" t="s">
        <v>51</v>
      </c>
      <c r="C49" s="1" t="s">
        <v>16</v>
      </c>
      <c r="D49" s="2">
        <f t="array" ref="D49">INDEX('[1]Sonstige Sektoren GWh'!$K$3:$AA$64,MATCH($B49&amp;"FC_OTH_HH_E",'[1]Sonstige Sektoren GWh'!$I$3:$I$64&amp;'[1]Sonstige Sektoren GWh'!$J$3:$J$64,0),15)</f>
        <v>976.49</v>
      </c>
      <c r="E49" s="2">
        <f t="array" ref="E49">INDEX('[1]Sonstige Sektoren GWh'!$K$3:$AA$64,MATCH($B49&amp;"FC_OTH_HH_E",'[1]Sonstige Sektoren GWh'!$I$3:$I$64&amp;'[1]Sonstige Sektoren GWh'!$J$3:$J$64,0),16)</f>
        <v>970.45899999999995</v>
      </c>
      <c r="F49" s="2">
        <f t="array" ref="F49">INDEX('[1]Sonstige Sektoren GWh'!$K$3:$AA$64,MATCH($B49&amp;"FC_OTH_HH_E",'[1]Sonstige Sektoren GWh'!$I$3:$I$64&amp;'[1]Sonstige Sektoren GWh'!$J$3:$J$64,0),17)</f>
        <v>930.64099999999996</v>
      </c>
    </row>
    <row r="50" spans="2:6" x14ac:dyDescent="0.2">
      <c r="B50" s="9" t="s">
        <v>72</v>
      </c>
      <c r="C50" s="1" t="s">
        <v>7</v>
      </c>
      <c r="D50" s="2">
        <f>VLOOKUP(CONCATENATE($B50&amp;" Ergebnis"),'[1]Industriesektor GWh'!$J$3:$AB$436,17,FALSE)</f>
        <v>411</v>
      </c>
      <c r="E50" s="2">
        <f>VLOOKUP(CONCATENATE($B50&amp;" Ergebnis"),'[1]Industriesektor GWh'!$J$3:$AB$436,17,FALSE)</f>
        <v>411</v>
      </c>
      <c r="F50" s="2">
        <f>VLOOKUP(CONCATENATE($B50&amp;" Ergebnis"),'[1]Industriesektor GWh'!$J$3:$AB$436,17,FALSE)</f>
        <v>411</v>
      </c>
    </row>
    <row r="51" spans="2:6" x14ac:dyDescent="0.2">
      <c r="B51" s="10" t="s">
        <v>72</v>
      </c>
      <c r="C51" s="1" t="s">
        <v>13</v>
      </c>
      <c r="D51" s="2">
        <f t="array" ref="D51">INDEX('[1]Sonstige Sektoren GWh'!$K$3:$AA$64,MATCH($B51&amp;"FC_OTH_CP_E",'[1]Sonstige Sektoren GWh'!$I$3:$I$64&amp;'[1]Sonstige Sektoren GWh'!$J$3:$J$64,0),15)</f>
        <v>992.40599999999995</v>
      </c>
      <c r="E51" s="2">
        <f t="array" ref="E51">INDEX('[1]Sonstige Sektoren GWh'!$K$3:$AA$64,MATCH($B51&amp;"FC_OTH_CP_E",'[1]Sonstige Sektoren GWh'!$I$3:$I$64&amp;'[1]Sonstige Sektoren GWh'!$J$3:$J$64,0),16)</f>
        <v>1092.5350000000001</v>
      </c>
      <c r="F51" s="2">
        <f t="array" ref="F51">INDEX('[1]Sonstige Sektoren GWh'!$K$3:$AA$64,MATCH($B51&amp;"FC_OTH_CP_E",'[1]Sonstige Sektoren GWh'!$I$3:$I$64&amp;'[1]Sonstige Sektoren GWh'!$J$3:$J$64,0),17)</f>
        <v>1117.828</v>
      </c>
    </row>
    <row r="52" spans="2:6" x14ac:dyDescent="0.2">
      <c r="B52" s="10" t="s">
        <v>72</v>
      </c>
      <c r="C52" s="1" t="s">
        <v>16</v>
      </c>
      <c r="D52" s="2">
        <f t="array" ref="D52">INDEX('[1]Sonstige Sektoren GWh'!$K$3:$AA$64,MATCH($B52&amp;"FC_OTH_HH_E",'[1]Sonstige Sektoren GWh'!$I$3:$I$64&amp;'[1]Sonstige Sektoren GWh'!$J$3:$J$64,0),15)</f>
        <v>665.94399999999996</v>
      </c>
      <c r="E52" s="2">
        <f t="array" ref="E52">INDEX('[1]Sonstige Sektoren GWh'!$K$3:$AA$64,MATCH($B52&amp;"FC_OTH_HH_E",'[1]Sonstige Sektoren GWh'!$I$3:$I$64&amp;'[1]Sonstige Sektoren GWh'!$J$3:$J$64,0),16)</f>
        <v>727.83799999999997</v>
      </c>
      <c r="F52" s="2">
        <f t="array" ref="F52">INDEX('[1]Sonstige Sektoren GWh'!$K$3:$AA$64,MATCH($B52&amp;"FC_OTH_HH_E",'[1]Sonstige Sektoren GWh'!$I$3:$I$64&amp;'[1]Sonstige Sektoren GWh'!$J$3:$J$64,0),17)</f>
        <v>755.61599999999999</v>
      </c>
    </row>
    <row r="53" spans="2:6" x14ac:dyDescent="0.2">
      <c r="B53" s="9" t="s">
        <v>53</v>
      </c>
      <c r="C53" s="1" t="s">
        <v>7</v>
      </c>
      <c r="D53" s="2">
        <f>VLOOKUP(CONCATENATE($B53&amp;" Ergebnis"),'[1]Industriesektor GWh'!$J$3:$AB$436,17,FALSE)</f>
        <v>35846.467999999993</v>
      </c>
      <c r="E53" s="2">
        <f>VLOOKUP(CONCATENATE($B53&amp;" Ergebnis"),'[1]Industriesektor GWh'!$J$3:$AB$436,17,FALSE)</f>
        <v>35846.467999999993</v>
      </c>
      <c r="F53" s="2">
        <f>VLOOKUP(CONCATENATE($B53&amp;" Ergebnis"),'[1]Industriesektor GWh'!$J$3:$AB$436,17,FALSE)</f>
        <v>35846.467999999993</v>
      </c>
    </row>
    <row r="54" spans="2:6" x14ac:dyDescent="0.2">
      <c r="B54" s="10" t="s">
        <v>53</v>
      </c>
      <c r="C54" s="1" t="s">
        <v>13</v>
      </c>
      <c r="D54" s="2">
        <f t="array" ref="D54">INDEX('[1]Sonstige Sektoren GWh'!$K$3:$AA$64,MATCH($B54&amp;"FC_OTH_CP_E",'[1]Sonstige Sektoren GWh'!$I$3:$I$64&amp;'[1]Sonstige Sektoren GWh'!$J$3:$J$64,0),15)</f>
        <v>36165.339</v>
      </c>
      <c r="E54" s="2">
        <f t="array" ref="E54">INDEX('[1]Sonstige Sektoren GWh'!$K$3:$AA$64,MATCH($B54&amp;"FC_OTH_CP_E",'[1]Sonstige Sektoren GWh'!$I$3:$I$64&amp;'[1]Sonstige Sektoren GWh'!$J$3:$J$64,0),16)</f>
        <v>36615.023999999998</v>
      </c>
      <c r="F54" s="2">
        <f t="array" ref="F54">INDEX('[1]Sonstige Sektoren GWh'!$K$3:$AA$64,MATCH($B54&amp;"FC_OTH_CP_E",'[1]Sonstige Sektoren GWh'!$I$3:$I$64&amp;'[1]Sonstige Sektoren GWh'!$J$3:$J$64,0),17)</f>
        <v>36907.129000000001</v>
      </c>
    </row>
    <row r="55" spans="2:6" x14ac:dyDescent="0.2">
      <c r="B55" s="10" t="s">
        <v>53</v>
      </c>
      <c r="C55" s="1" t="s">
        <v>16</v>
      </c>
      <c r="D55" s="2">
        <f t="array" ref="D55">INDEX('[1]Sonstige Sektoren GWh'!$K$3:$AA$64,MATCH($B55&amp;"FC_OTH_HH_E",'[1]Sonstige Sektoren GWh'!$I$3:$I$64&amp;'[1]Sonstige Sektoren GWh'!$J$3:$J$64,0),15)</f>
        <v>22584.579000000002</v>
      </c>
      <c r="E55" s="2">
        <f t="array" ref="E55">INDEX('[1]Sonstige Sektoren GWh'!$K$3:$AA$64,MATCH($B55&amp;"FC_OTH_HH_E",'[1]Sonstige Sektoren GWh'!$I$3:$I$64&amp;'[1]Sonstige Sektoren GWh'!$J$3:$J$64,0),16)</f>
        <v>22596.661</v>
      </c>
      <c r="F55" s="2">
        <f t="array" ref="F55">INDEX('[1]Sonstige Sektoren GWh'!$K$3:$AA$64,MATCH($B55&amp;"FC_OTH_HH_E",'[1]Sonstige Sektoren GWh'!$I$3:$I$64&amp;'[1]Sonstige Sektoren GWh'!$J$3:$J$64,0),17)</f>
        <v>22970.68</v>
      </c>
    </row>
    <row r="56" spans="2:6" x14ac:dyDescent="0.2">
      <c r="B56" s="10" t="s">
        <v>55</v>
      </c>
      <c r="C56" s="1" t="s">
        <v>7</v>
      </c>
      <c r="D56" s="2">
        <f>VLOOKUP(CONCATENATE($B56&amp;" Ergebnis"),'[1]Industriesektor GWh'!$J$3:$AB$436,17,FALSE)</f>
        <v>45756</v>
      </c>
      <c r="E56" s="2">
        <f>VLOOKUP(CONCATENATE($B56&amp;" Ergebnis"),'[1]Industriesektor GWh'!$J$3:$AB$436,17,FALSE)</f>
        <v>45756</v>
      </c>
      <c r="F56" s="2">
        <f>VLOOKUP(CONCATENATE($B56&amp;" Ergebnis"),'[1]Industriesektor GWh'!$J$3:$AB$436,17,FALSE)</f>
        <v>45756</v>
      </c>
    </row>
    <row r="57" spans="2:6" x14ac:dyDescent="0.2">
      <c r="B57" s="10" t="s">
        <v>55</v>
      </c>
      <c r="C57" s="1" t="s">
        <v>13</v>
      </c>
      <c r="D57" s="2">
        <f t="array" ref="D57">INDEX('[1]Sonstige Sektoren GWh'!$K$3:$AA$64,MATCH($B57&amp;"FC_OTH_CP_E",'[1]Sonstige Sektoren GWh'!$I$3:$I$64&amp;'[1]Sonstige Sektoren GWh'!$J$3:$J$64,0),15)</f>
        <v>26133</v>
      </c>
      <c r="E57" s="2">
        <f t="array" ref="E57">INDEX('[1]Sonstige Sektoren GWh'!$K$3:$AA$64,MATCH($B57&amp;"FC_OTH_CP_E",'[1]Sonstige Sektoren GWh'!$I$3:$I$64&amp;'[1]Sonstige Sektoren GWh'!$J$3:$J$64,0),16)</f>
        <v>25012</v>
      </c>
      <c r="F57" s="2">
        <f t="array" ref="F57">INDEX('[1]Sonstige Sektoren GWh'!$K$3:$AA$64,MATCH($B57&amp;"FC_OTH_CP_E",'[1]Sonstige Sektoren GWh'!$I$3:$I$64&amp;'[1]Sonstige Sektoren GWh'!$J$3:$J$64,0),17)</f>
        <v>25446.355</v>
      </c>
    </row>
    <row r="58" spans="2:6" x14ac:dyDescent="0.2">
      <c r="B58" s="10" t="s">
        <v>55</v>
      </c>
      <c r="C58" s="1" t="s">
        <v>16</v>
      </c>
      <c r="D58" s="2">
        <f t="array" ref="D58">INDEX('[1]Sonstige Sektoren GWh'!$K$3:$AA$64,MATCH($B58&amp;"FC_OTH_HH_E",'[1]Sonstige Sektoren GWh'!$I$3:$I$64&amp;'[1]Sonstige Sektoren GWh'!$J$3:$J$64,0),15)</f>
        <v>38821</v>
      </c>
      <c r="E58" s="2">
        <f t="array" ref="E58">INDEX('[1]Sonstige Sektoren GWh'!$K$3:$AA$64,MATCH($B58&amp;"FC_OTH_HH_E",'[1]Sonstige Sektoren GWh'!$I$3:$I$64&amp;'[1]Sonstige Sektoren GWh'!$J$3:$J$64,0),16)</f>
        <v>39700</v>
      </c>
      <c r="F58" s="2">
        <f t="array" ref="F58">INDEX('[1]Sonstige Sektoren GWh'!$K$3:$AA$64,MATCH($B58&amp;"FC_OTH_HH_E",'[1]Sonstige Sektoren GWh'!$I$3:$I$64&amp;'[1]Sonstige Sektoren GWh'!$J$3:$J$64,0),17)</f>
        <v>40299.33</v>
      </c>
    </row>
    <row r="59" spans="2:6" x14ac:dyDescent="0.2">
      <c r="B59" s="9" t="s">
        <v>15</v>
      </c>
      <c r="C59" s="1" t="s">
        <v>7</v>
      </c>
      <c r="D59" s="2">
        <f>VLOOKUP(CONCATENATE($B59&amp;" Ergebnis"),'[1]Industriesektor GWh'!$J$3:$AB$436,17,FALSE)</f>
        <v>28225.659</v>
      </c>
      <c r="E59" s="2">
        <f>VLOOKUP(CONCATENATE($B59&amp;" Ergebnis"),'[1]Industriesektor GWh'!$J$3:$AB$436,17,FALSE)</f>
        <v>28225.659</v>
      </c>
      <c r="F59" s="2">
        <f>VLOOKUP(CONCATENATE($B59&amp;" Ergebnis"),'[1]Industriesektor GWh'!$J$3:$AB$436,17,FALSE)</f>
        <v>28225.659</v>
      </c>
    </row>
    <row r="60" spans="2:6" x14ac:dyDescent="0.2">
      <c r="B60" s="10" t="s">
        <v>15</v>
      </c>
      <c r="C60" s="1" t="s">
        <v>13</v>
      </c>
      <c r="D60" s="2">
        <f t="array" ref="D60">INDEX('[1]Sonstige Sektoren GWh'!$K$3:$AA$64,MATCH($B60&amp;"FC_OTH_CP_E",'[1]Sonstige Sektoren GWh'!$I$3:$I$64&amp;'[1]Sonstige Sektoren GWh'!$J$3:$J$64,0),15)</f>
        <v>11541.174999999999</v>
      </c>
      <c r="E60" s="2">
        <f t="array" ref="E60">INDEX('[1]Sonstige Sektoren GWh'!$K$3:$AA$64,MATCH($B60&amp;"FC_OTH_CP_E",'[1]Sonstige Sektoren GWh'!$I$3:$I$64&amp;'[1]Sonstige Sektoren GWh'!$J$3:$J$64,0),16)</f>
        <v>12214.653</v>
      </c>
      <c r="F60" s="2">
        <f t="array" ref="F60">INDEX('[1]Sonstige Sektoren GWh'!$K$3:$AA$64,MATCH($B60&amp;"FC_OTH_CP_E",'[1]Sonstige Sektoren GWh'!$I$3:$I$64&amp;'[1]Sonstige Sektoren GWh'!$J$3:$J$64,0),17)</f>
        <v>12253.928</v>
      </c>
    </row>
    <row r="61" spans="2:6" x14ac:dyDescent="0.2">
      <c r="B61" s="10" t="s">
        <v>15</v>
      </c>
      <c r="C61" s="1" t="s">
        <v>16</v>
      </c>
      <c r="D61" s="2">
        <f t="array" ref="D61">INDEX('[1]Sonstige Sektoren GWh'!$K$3:$AA$64,MATCH($B61&amp;"FC_OTH_HH_E",'[1]Sonstige Sektoren GWh'!$I$3:$I$64&amp;'[1]Sonstige Sektoren GWh'!$J$3:$J$64,0),15)</f>
        <v>17880.723000000002</v>
      </c>
      <c r="E61" s="2">
        <f t="array" ref="E61">INDEX('[1]Sonstige Sektoren GWh'!$K$3:$AA$64,MATCH($B61&amp;"FC_OTH_HH_E",'[1]Sonstige Sektoren GWh'!$I$3:$I$64&amp;'[1]Sonstige Sektoren GWh'!$J$3:$J$64,0),16)</f>
        <v>17980.802</v>
      </c>
      <c r="F61" s="2">
        <f t="array" ref="F61">INDEX('[1]Sonstige Sektoren GWh'!$K$3:$AA$64,MATCH($B61&amp;"FC_OTH_HH_E",'[1]Sonstige Sektoren GWh'!$I$3:$I$64&amp;'[1]Sonstige Sektoren GWh'!$J$3:$J$64,0),17)</f>
        <v>17711.332999999999</v>
      </c>
    </row>
    <row r="62" spans="2:6" x14ac:dyDescent="0.2">
      <c r="B62" s="9" t="s">
        <v>73</v>
      </c>
      <c r="C62" s="1" t="s">
        <v>7</v>
      </c>
      <c r="D62" s="2">
        <f>VLOOKUP(CONCATENATE($B62&amp;" Ergebnis"),'[1]Industriesektor GWh'!$J$3:$AB$436,17,FALSE)</f>
        <v>51210</v>
      </c>
      <c r="E62" s="2">
        <f>VLOOKUP(CONCATENATE($B62&amp;" Ergebnis"),'[1]Industriesektor GWh'!$J$3:$AB$436,17,FALSE)</f>
        <v>51210</v>
      </c>
      <c r="F62" s="2">
        <f>VLOOKUP(CONCATENATE($B62&amp;" Ergebnis"),'[1]Industriesektor GWh'!$J$3:$AB$436,17,FALSE)</f>
        <v>51210</v>
      </c>
    </row>
    <row r="63" spans="2:6" x14ac:dyDescent="0.2">
      <c r="B63" s="9" t="s">
        <v>73</v>
      </c>
      <c r="C63" s="1" t="s">
        <v>13</v>
      </c>
      <c r="D63" s="2">
        <f t="array" ref="D63">INDEX('[1]Sonstige Sektoren GWh'!$K$3:$AA$64,MATCH($B63&amp;"FC_OTH_CP_E",'[1]Sonstige Sektoren GWh'!$I$3:$I$64&amp;'[1]Sonstige Sektoren GWh'!$J$3:$J$64,0),15)</f>
        <v>47799.5</v>
      </c>
      <c r="E63" s="2">
        <f t="array" ref="E63">INDEX('[1]Sonstige Sektoren GWh'!$K$3:$AA$64,MATCH($B63&amp;"FC_OTH_CP_E",'[1]Sonstige Sektoren GWh'!$I$3:$I$64&amp;'[1]Sonstige Sektoren GWh'!$J$3:$J$64,0),16)</f>
        <v>47018.758000000002</v>
      </c>
      <c r="F63" s="2">
        <f t="array" ref="F63">INDEX('[1]Sonstige Sektoren GWh'!$K$3:$AA$64,MATCH($B63&amp;"FC_OTH_CP_E",'[1]Sonstige Sektoren GWh'!$I$3:$I$64&amp;'[1]Sonstige Sektoren GWh'!$J$3:$J$64,0),17)</f>
        <v>49441.15</v>
      </c>
    </row>
    <row r="64" spans="2:6" x14ac:dyDescent="0.2">
      <c r="B64" s="10" t="s">
        <v>73</v>
      </c>
      <c r="C64" s="1" t="s">
        <v>16</v>
      </c>
      <c r="D64" s="2">
        <f t="array" ref="D64">INDEX('[1]Sonstige Sektoren GWh'!$K$3:$AA$64,MATCH($B64&amp;"FC_OTH_HH_E",'[1]Sonstige Sektoren GWh'!$I$3:$I$64&amp;'[1]Sonstige Sektoren GWh'!$J$3:$J$64,0),15)</f>
        <v>28909</v>
      </c>
      <c r="E64" s="2">
        <f t="array" ref="E64">INDEX('[1]Sonstige Sektoren GWh'!$K$3:$AA$64,MATCH($B64&amp;"FC_OTH_HH_E",'[1]Sonstige Sektoren GWh'!$I$3:$I$64&amp;'[1]Sonstige Sektoren GWh'!$J$3:$J$64,0),16)</f>
        <v>29181</v>
      </c>
      <c r="F64" s="2">
        <f t="array" ref="F64">INDEX('[1]Sonstige Sektoren GWh'!$K$3:$AA$64,MATCH($B64&amp;"FC_OTH_HH_E",'[1]Sonstige Sektoren GWh'!$I$3:$I$64&amp;'[1]Sonstige Sektoren GWh'!$J$3:$J$64,0),17)</f>
        <v>29284</v>
      </c>
    </row>
    <row r="65" spans="2:6" x14ac:dyDescent="0.2">
      <c r="B65" s="9" t="s">
        <v>56</v>
      </c>
      <c r="C65" s="1" t="s">
        <v>7</v>
      </c>
      <c r="D65" s="2">
        <f>VLOOKUP(CONCATENATE($B65&amp;" Ergebnis"),'[1]Industriesektor GWh'!$J$3:$AB$436,17,FALSE)</f>
        <v>15643.578</v>
      </c>
      <c r="E65" s="2">
        <f>VLOOKUP(CONCATENATE($B65&amp;" Ergebnis"),'[1]Industriesektor GWh'!$J$3:$AB$436,17,FALSE)</f>
        <v>15643.578</v>
      </c>
      <c r="F65" s="2">
        <f>VLOOKUP(CONCATENATE($B65&amp;" Ergebnis"),'[1]Industriesektor GWh'!$J$3:$AB$436,17,FALSE)</f>
        <v>15643.578</v>
      </c>
    </row>
    <row r="66" spans="2:6" x14ac:dyDescent="0.2">
      <c r="B66" s="10" t="s">
        <v>56</v>
      </c>
      <c r="C66" s="1" t="s">
        <v>13</v>
      </c>
      <c r="D66" s="2">
        <f t="array" ref="D66">INDEX('[1]Sonstige Sektoren GWh'!$K$3:$AA$64,MATCH($B66&amp;"FC_OTH_CP_E",'[1]Sonstige Sektoren GWh'!$I$3:$I$64&amp;'[1]Sonstige Sektoren GWh'!$J$3:$J$64,0),15)</f>
        <v>16456.566999999999</v>
      </c>
      <c r="E66" s="2">
        <f t="array" ref="E66">INDEX('[1]Sonstige Sektoren GWh'!$K$3:$AA$64,MATCH($B66&amp;"FC_OTH_CP_E",'[1]Sonstige Sektoren GWh'!$I$3:$I$64&amp;'[1]Sonstige Sektoren GWh'!$J$3:$J$64,0),16)</f>
        <v>16369.539000000001</v>
      </c>
      <c r="F66" s="2">
        <f t="array" ref="F66">INDEX('[1]Sonstige Sektoren GWh'!$K$3:$AA$64,MATCH($B66&amp;"FC_OTH_CP_E",'[1]Sonstige Sektoren GWh'!$I$3:$I$64&amp;'[1]Sonstige Sektoren GWh'!$J$3:$J$64,0),17)</f>
        <v>16749.644</v>
      </c>
    </row>
    <row r="67" spans="2:6" x14ac:dyDescent="0.2">
      <c r="B67" s="10" t="s">
        <v>56</v>
      </c>
      <c r="C67" s="1" t="s">
        <v>16</v>
      </c>
      <c r="D67" s="2">
        <f t="array" ref="D67">INDEX('[1]Sonstige Sektoren GWh'!$K$3:$AA$64,MATCH($B67&amp;"FC_OTH_HH_E",'[1]Sonstige Sektoren GWh'!$I$3:$I$64&amp;'[1]Sonstige Sektoren GWh'!$J$3:$J$64,0),15)</f>
        <v>12972.684999999999</v>
      </c>
      <c r="E67" s="2">
        <f t="array" ref="E67">INDEX('[1]Sonstige Sektoren GWh'!$K$3:$AA$64,MATCH($B67&amp;"FC_OTH_HH_E",'[1]Sonstige Sektoren GWh'!$I$3:$I$64&amp;'[1]Sonstige Sektoren GWh'!$J$3:$J$64,0),16)</f>
        <v>12589.675999999999</v>
      </c>
      <c r="F67" s="2">
        <f t="array" ref="F67">INDEX('[1]Sonstige Sektoren GWh'!$K$3:$AA$64,MATCH($B67&amp;"FC_OTH_HH_E",'[1]Sonstige Sektoren GWh'!$I$3:$I$64&amp;'[1]Sonstige Sektoren GWh'!$J$3:$J$64,0),17)</f>
        <v>13212.525</v>
      </c>
    </row>
    <row r="68" spans="2:6" x14ac:dyDescent="0.2">
      <c r="B68" s="9" t="s">
        <v>74</v>
      </c>
      <c r="C68" s="1" t="s">
        <v>7</v>
      </c>
      <c r="D68" s="2">
        <f>VLOOKUP(CONCATENATE($B68&amp;" Ergebnis"),'[1]Industriesektor GWh'!$J$3:$AB$436,17,FALSE)</f>
        <v>20817</v>
      </c>
      <c r="E68" s="2">
        <f>VLOOKUP(CONCATENATE($B68&amp;" Ergebnis"),'[1]Industriesektor GWh'!$J$3:$AB$436,17,FALSE)</f>
        <v>20817</v>
      </c>
      <c r="F68" s="2">
        <f>VLOOKUP(CONCATENATE($B68&amp;" Ergebnis"),'[1]Industriesektor GWh'!$J$3:$AB$436,17,FALSE)</f>
        <v>20817</v>
      </c>
    </row>
    <row r="69" spans="2:6" x14ac:dyDescent="0.2">
      <c r="B69" s="10" t="s">
        <v>74</v>
      </c>
      <c r="C69" s="1" t="s">
        <v>13</v>
      </c>
      <c r="D69" s="2">
        <f t="array" ref="D69">INDEX('[1]Sonstige Sektoren GWh'!$K$3:$AA$64,MATCH($B69&amp;"FC_OTH_CP_E",'[1]Sonstige Sektoren GWh'!$I$3:$I$64&amp;'[1]Sonstige Sektoren GWh'!$J$3:$J$64,0),15)</f>
        <v>8581</v>
      </c>
      <c r="E69" s="2">
        <f t="array" ref="E69">INDEX('[1]Sonstige Sektoren GWh'!$K$3:$AA$64,MATCH($B69&amp;"FC_OTH_CP_E",'[1]Sonstige Sektoren GWh'!$I$3:$I$64&amp;'[1]Sonstige Sektoren GWh'!$J$3:$J$64,0),16)</f>
        <v>8547.5400000000009</v>
      </c>
      <c r="F69" s="2">
        <f t="array" ref="F69">INDEX('[1]Sonstige Sektoren GWh'!$K$3:$AA$64,MATCH($B69&amp;"FC_OTH_CP_E",'[1]Sonstige Sektoren GWh'!$I$3:$I$64&amp;'[1]Sonstige Sektoren GWh'!$J$3:$J$64,0),17)</f>
        <v>8752.6859999999997</v>
      </c>
    </row>
    <row r="70" spans="2:6" x14ac:dyDescent="0.2">
      <c r="B70" s="10" t="s">
        <v>74</v>
      </c>
      <c r="C70" s="1" t="s">
        <v>16</v>
      </c>
      <c r="D70" s="2">
        <f t="array" ref="D70">INDEX('[1]Sonstige Sektoren GWh'!$K$3:$AA$64,MATCH($B70&amp;"FC_OTH_HH_E",'[1]Sonstige Sektoren GWh'!$I$3:$I$64&amp;'[1]Sonstige Sektoren GWh'!$J$3:$J$64,0),15)</f>
        <v>12067</v>
      </c>
      <c r="E70" s="2">
        <f t="array" ref="E70">INDEX('[1]Sonstige Sektoren GWh'!$K$3:$AA$64,MATCH($B70&amp;"FC_OTH_HH_E",'[1]Sonstige Sektoren GWh'!$I$3:$I$64&amp;'[1]Sonstige Sektoren GWh'!$J$3:$J$64,0),16)</f>
        <v>12596.669</v>
      </c>
      <c r="F70" s="2">
        <f t="array" ref="F70">INDEX('[1]Sonstige Sektoren GWh'!$K$3:$AA$64,MATCH($B70&amp;"FC_OTH_HH_E",'[1]Sonstige Sektoren GWh'!$I$3:$I$64&amp;'[1]Sonstige Sektoren GWh'!$J$3:$J$64,0),17)</f>
        <v>12779.884</v>
      </c>
    </row>
    <row r="71" spans="2:6" x14ac:dyDescent="0.2">
      <c r="B71" s="9" t="s">
        <v>66</v>
      </c>
      <c r="C71" s="1" t="s">
        <v>7</v>
      </c>
      <c r="D71" s="2">
        <f>VLOOKUP(CONCATENATE($B71&amp;" Ergebnis"),'[1]Industriesektor GWh'!$J$3:$AB$436,17,FALSE)</f>
        <v>50289</v>
      </c>
      <c r="E71" s="2">
        <f>VLOOKUP(CONCATENATE($B71&amp;" Ergebnis"),'[1]Industriesektor GWh'!$J$3:$AB$436,17,FALSE)</f>
        <v>50289</v>
      </c>
      <c r="F71" s="2">
        <f>VLOOKUP(CONCATENATE($B71&amp;" Ergebnis"),'[1]Industriesektor GWh'!$J$3:$AB$436,17,FALSE)</f>
        <v>50289</v>
      </c>
    </row>
    <row r="72" spans="2:6" x14ac:dyDescent="0.2">
      <c r="B72" s="10" t="s">
        <v>66</v>
      </c>
      <c r="C72" s="1" t="s">
        <v>13</v>
      </c>
      <c r="D72" s="2">
        <f t="array" ref="D72">INDEX('[1]Sonstige Sektoren GWh'!$K$3:$AA$64,MATCH($B72&amp;"FC_OTH_CP_E",'[1]Sonstige Sektoren GWh'!$I$3:$I$64&amp;'[1]Sonstige Sektoren GWh'!$J$3:$J$64,0),15)</f>
        <v>28733</v>
      </c>
      <c r="E72" s="2">
        <f t="array" ref="E72">INDEX('[1]Sonstige Sektoren GWh'!$K$3:$AA$64,MATCH($B72&amp;"FC_OTH_CP_E",'[1]Sonstige Sektoren GWh'!$I$3:$I$64&amp;'[1]Sonstige Sektoren GWh'!$J$3:$J$64,0),16)</f>
        <v>27563</v>
      </c>
      <c r="F72" s="2">
        <f t="array" ref="F72">INDEX('[1]Sonstige Sektoren GWh'!$K$3:$AA$64,MATCH($B72&amp;"FC_OTH_CP_E",'[1]Sonstige Sektoren GWh'!$I$3:$I$64&amp;'[1]Sonstige Sektoren GWh'!$J$3:$J$64,0),17)</f>
        <v>28012</v>
      </c>
    </row>
    <row r="73" spans="2:6" x14ac:dyDescent="0.2">
      <c r="B73" s="10" t="s">
        <v>66</v>
      </c>
      <c r="C73" s="1" t="s">
        <v>16</v>
      </c>
      <c r="D73" s="2">
        <f t="array" ref="D73">INDEX('[1]Sonstige Sektoren GWh'!$K$3:$AA$64,MATCH($B73&amp;"FC_OTH_HH_E",'[1]Sonstige Sektoren GWh'!$I$3:$I$64&amp;'[1]Sonstige Sektoren GWh'!$J$3:$J$64,0),15)</f>
        <v>44519</v>
      </c>
      <c r="E73" s="2">
        <f t="array" ref="E73">INDEX('[1]Sonstige Sektoren GWh'!$K$3:$AA$64,MATCH($B73&amp;"FC_OTH_HH_E",'[1]Sonstige Sektoren GWh'!$I$3:$I$64&amp;'[1]Sonstige Sektoren GWh'!$J$3:$J$64,0),16)</f>
        <v>45132</v>
      </c>
      <c r="F73" s="2">
        <f t="array" ref="F73">INDEX('[1]Sonstige Sektoren GWh'!$K$3:$AA$64,MATCH($B73&amp;"FC_OTH_HH_E",'[1]Sonstige Sektoren GWh'!$I$3:$I$64&amp;'[1]Sonstige Sektoren GWh'!$J$3:$J$64,0),17)</f>
        <v>45068</v>
      </c>
    </row>
    <row r="74" spans="2:6" x14ac:dyDescent="0.2">
      <c r="B74" s="9" t="s">
        <v>58</v>
      </c>
      <c r="C74" s="1" t="s">
        <v>7</v>
      </c>
      <c r="D74" s="2">
        <f>VLOOKUP(CONCATENATE($B74&amp;" Ergebnis"),'[1]Industriesektor GWh'!$J$3:$AB$436,17,FALSE)</f>
        <v>8001</v>
      </c>
      <c r="E74" s="2">
        <f>VLOOKUP(CONCATENATE($B74&amp;" Ergebnis"),'[1]Industriesektor GWh'!$J$3:$AB$436,17,FALSE)</f>
        <v>8001</v>
      </c>
      <c r="F74" s="2">
        <f>VLOOKUP(CONCATENATE($B74&amp;" Ergebnis"),'[1]Industriesektor GWh'!$J$3:$AB$436,17,FALSE)</f>
        <v>8001</v>
      </c>
    </row>
    <row r="75" spans="2:6" x14ac:dyDescent="0.2">
      <c r="B75" s="10" t="s">
        <v>58</v>
      </c>
      <c r="C75" s="1" t="s">
        <v>13</v>
      </c>
      <c r="D75" s="2">
        <f t="array" ref="D75">INDEX('[1]Sonstige Sektoren GWh'!$K$3:$AA$64,MATCH($B75&amp;"FC_OTH_CP_E",'[1]Sonstige Sektoren GWh'!$I$3:$I$64&amp;'[1]Sonstige Sektoren GWh'!$J$3:$J$64,0),15)</f>
        <v>5005</v>
      </c>
      <c r="E75" s="2">
        <f t="array" ref="E75">INDEX('[1]Sonstige Sektoren GWh'!$K$3:$AA$64,MATCH($B75&amp;"FC_OTH_CP_E",'[1]Sonstige Sektoren GWh'!$I$3:$I$64&amp;'[1]Sonstige Sektoren GWh'!$J$3:$J$64,0),16)</f>
        <v>5190.2700000000004</v>
      </c>
      <c r="F75" s="2">
        <f t="array" ref="F75">INDEX('[1]Sonstige Sektoren GWh'!$K$3:$AA$64,MATCH($B75&amp;"FC_OTH_CP_E",'[1]Sonstige Sektoren GWh'!$I$3:$I$64&amp;'[1]Sonstige Sektoren GWh'!$J$3:$J$64,0),17)</f>
        <v>5183.1689999999999</v>
      </c>
    </row>
    <row r="76" spans="2:6" x14ac:dyDescent="0.2">
      <c r="B76" s="10" t="s">
        <v>58</v>
      </c>
      <c r="C76" s="1" t="s">
        <v>16</v>
      </c>
      <c r="D76" s="2">
        <f t="array" ref="D76">INDEX('[1]Sonstige Sektoren GWh'!$K$3:$AA$64,MATCH($B76&amp;"FC_OTH_HH_E",'[1]Sonstige Sektoren GWh'!$I$3:$I$64&amp;'[1]Sonstige Sektoren GWh'!$J$3:$J$64,0),15)</f>
        <v>13931</v>
      </c>
      <c r="E76" s="2">
        <f t="array" ref="E76">INDEX('[1]Sonstige Sektoren GWh'!$K$3:$AA$64,MATCH($B76&amp;"FC_OTH_HH_E",'[1]Sonstige Sektoren GWh'!$I$3:$I$64&amp;'[1]Sonstige Sektoren GWh'!$J$3:$J$64,0),16)</f>
        <v>13815.01</v>
      </c>
      <c r="F76" s="2">
        <f t="array" ref="F76">INDEX('[1]Sonstige Sektoren GWh'!$K$3:$AA$64,MATCH($B76&amp;"FC_OTH_HH_E",'[1]Sonstige Sektoren GWh'!$I$3:$I$64&amp;'[1]Sonstige Sektoren GWh'!$J$3:$J$64,0),17)</f>
        <v>13414.571</v>
      </c>
    </row>
    <row r="77" spans="2:6" x14ac:dyDescent="0.2">
      <c r="B77" s="9" t="s">
        <v>60</v>
      </c>
      <c r="C77" s="1" t="s">
        <v>7</v>
      </c>
      <c r="D77" s="2">
        <f>VLOOKUP(CONCATENATE($B77&amp;" Ergebnis"),'[1]Industriesektor GWh'!$J$3:$AB$436,17,FALSE)</f>
        <v>12085</v>
      </c>
      <c r="E77" s="2">
        <f>VLOOKUP(CONCATENATE($B77&amp;" Ergebnis"),'[1]Industriesektor GWh'!$J$3:$AB$436,17,FALSE)</f>
        <v>12085</v>
      </c>
      <c r="F77" s="2">
        <f>VLOOKUP(CONCATENATE($B77&amp;" Ergebnis"),'[1]Industriesektor GWh'!$J$3:$AB$436,17,FALSE)</f>
        <v>12085</v>
      </c>
    </row>
    <row r="78" spans="2:6" x14ac:dyDescent="0.2">
      <c r="B78" s="10" t="s">
        <v>60</v>
      </c>
      <c r="C78" s="1" t="s">
        <v>13</v>
      </c>
      <c r="D78" s="2">
        <f t="array" ref="D78">INDEX('[1]Sonstige Sektoren GWh'!$K$3:$AA$64,MATCH($B78&amp;"FC_OTH_CP_E",'[1]Sonstige Sektoren GWh'!$I$3:$I$64&amp;'[1]Sonstige Sektoren GWh'!$J$3:$J$64,0),15)</f>
        <v>6946</v>
      </c>
      <c r="E78" s="2">
        <f t="array" ref="E78">INDEX('[1]Sonstige Sektoren GWh'!$K$3:$AA$64,MATCH($B78&amp;"FC_OTH_CP_E",'[1]Sonstige Sektoren GWh'!$I$3:$I$64&amp;'[1]Sonstige Sektoren GWh'!$J$3:$J$64,0),16)</f>
        <v>7674</v>
      </c>
      <c r="F78" s="2">
        <f t="array" ref="F78">INDEX('[1]Sonstige Sektoren GWh'!$K$3:$AA$64,MATCH($B78&amp;"FC_OTH_CP_E",'[1]Sonstige Sektoren GWh'!$I$3:$I$64&amp;'[1]Sonstige Sektoren GWh'!$J$3:$J$64,0),17)</f>
        <v>7218</v>
      </c>
    </row>
    <row r="79" spans="2:6" x14ac:dyDescent="0.2">
      <c r="B79" s="10" t="s">
        <v>60</v>
      </c>
      <c r="C79" s="1" t="s">
        <v>16</v>
      </c>
      <c r="D79" s="2">
        <f t="array" ref="D79">INDEX('[1]Sonstige Sektoren GWh'!$K$3:$AA$64,MATCH($B79&amp;"FC_OTH_HH_E",'[1]Sonstige Sektoren GWh'!$I$3:$I$64&amp;'[1]Sonstige Sektoren GWh'!$J$3:$J$64,0),15)</f>
        <v>5097</v>
      </c>
      <c r="E79" s="2">
        <f t="array" ref="E79">INDEX('[1]Sonstige Sektoren GWh'!$K$3:$AA$64,MATCH($B79&amp;"FC_OTH_HH_E",'[1]Sonstige Sektoren GWh'!$I$3:$I$64&amp;'[1]Sonstige Sektoren GWh'!$J$3:$J$64,0),16)</f>
        <v>4916</v>
      </c>
      <c r="F79" s="2">
        <f t="array" ref="F79">INDEX('[1]Sonstige Sektoren GWh'!$K$3:$AA$64,MATCH($B79&amp;"FC_OTH_HH_E",'[1]Sonstige Sektoren GWh'!$I$3:$I$64&amp;'[1]Sonstige Sektoren GWh'!$J$3:$J$64,0),17)</f>
        <v>5095</v>
      </c>
    </row>
    <row r="80" spans="2:6" x14ac:dyDescent="0.2">
      <c r="B80" s="9" t="s">
        <v>62</v>
      </c>
      <c r="C80" s="1" t="s">
        <v>7</v>
      </c>
      <c r="D80" s="2">
        <f>VLOOKUP(CONCATENATE($B80&amp;" Ergebnis"),'[1]Industriesektor GWh'!$J$3:$AB$436,17,FALSE)</f>
        <v>6234</v>
      </c>
      <c r="E80" s="2">
        <f>VLOOKUP(CONCATENATE($B80&amp;" Ergebnis"),'[1]Industriesektor GWh'!$J$3:$AB$436,17,FALSE)</f>
        <v>6234</v>
      </c>
      <c r="F80" s="2">
        <f>VLOOKUP(CONCATENATE($B80&amp;" Ergebnis"),'[1]Industriesektor GWh'!$J$3:$AB$436,17,FALSE)</f>
        <v>6234</v>
      </c>
    </row>
    <row r="81" spans="2:6" x14ac:dyDescent="0.2">
      <c r="B81" s="9" t="s">
        <v>62</v>
      </c>
      <c r="C81" s="1" t="s">
        <v>13</v>
      </c>
      <c r="D81" s="2">
        <f t="array" ref="D81">INDEX('[1]Sonstige Sektoren GWh'!$K$3:$AA$64,MATCH($B81&amp;"FC_OTH_CP_E",'[1]Sonstige Sektoren GWh'!$I$3:$I$64&amp;'[1]Sonstige Sektoren GWh'!$J$3:$J$64,0),15)</f>
        <v>3365</v>
      </c>
      <c r="E81" s="2">
        <f t="array" ref="E81">INDEX('[1]Sonstige Sektoren GWh'!$K$3:$AA$64,MATCH($B81&amp;"FC_OTH_CP_E",'[1]Sonstige Sektoren GWh'!$I$3:$I$64&amp;'[1]Sonstige Sektoren GWh'!$J$3:$J$64,0),16)</f>
        <v>3523.8670000000002</v>
      </c>
      <c r="F81" s="2">
        <f t="array" ref="F81">INDEX('[1]Sonstige Sektoren GWh'!$K$3:$AA$64,MATCH($B81&amp;"FC_OTH_CP_E",'[1]Sonstige Sektoren GWh'!$I$3:$I$64&amp;'[1]Sonstige Sektoren GWh'!$J$3:$J$64,0),17)</f>
        <v>3269.0990000000002</v>
      </c>
    </row>
    <row r="82" spans="2:6" x14ac:dyDescent="0.2">
      <c r="B82" s="10" t="s">
        <v>62</v>
      </c>
      <c r="C82" s="1" t="s">
        <v>16</v>
      </c>
      <c r="D82" s="2">
        <f t="array" ref="D82">INDEX('[1]Sonstige Sektoren GWh'!$K$3:$AA$64,MATCH($B82&amp;"FC_OTH_HH_E",'[1]Sonstige Sektoren GWh'!$I$3:$I$64&amp;'[1]Sonstige Sektoren GWh'!$J$3:$J$64,0),15)</f>
        <v>3260</v>
      </c>
      <c r="E82" s="2">
        <f t="array" ref="E82">INDEX('[1]Sonstige Sektoren GWh'!$K$3:$AA$64,MATCH($B82&amp;"FC_OTH_HH_E",'[1]Sonstige Sektoren GWh'!$I$3:$I$64&amp;'[1]Sonstige Sektoren GWh'!$J$3:$J$64,0),16)</f>
        <v>3327.0160000000001</v>
      </c>
      <c r="F82" s="2">
        <f t="array" ref="F82">INDEX('[1]Sonstige Sektoren GWh'!$K$3:$AA$64,MATCH($B82&amp;"FC_OTH_HH_E",'[1]Sonstige Sektoren GWh'!$I$3:$I$64&amp;'[1]Sonstige Sektoren GWh'!$J$3:$J$64,0),17)</f>
        <v>3367.8139999999999</v>
      </c>
    </row>
    <row r="83" spans="2:6" x14ac:dyDescent="0.2">
      <c r="B83" s="9" t="s">
        <v>64</v>
      </c>
      <c r="C83" s="1" t="s">
        <v>7</v>
      </c>
      <c r="D83" s="2">
        <f>VLOOKUP(CONCATENATE($B83&amp;" Ergebnis"),'[1]Industriesektor GWh'!$J$3:$AB$436,17,FALSE)</f>
        <v>77899</v>
      </c>
      <c r="E83" s="2">
        <f>VLOOKUP(CONCATENATE($B83&amp;" Ergebnis"),'[1]Industriesektor GWh'!$J$3:$AB$436,17,FALSE)</f>
        <v>77899</v>
      </c>
      <c r="F83" s="2">
        <f>VLOOKUP(CONCATENATE($B83&amp;" Ergebnis"),'[1]Industriesektor GWh'!$J$3:$AB$436,17,FALSE)</f>
        <v>77899</v>
      </c>
    </row>
    <row r="84" spans="2:6" x14ac:dyDescent="0.2">
      <c r="B84" s="10" t="s">
        <v>64</v>
      </c>
      <c r="C84" s="1" t="s">
        <v>13</v>
      </c>
      <c r="D84" s="2">
        <f t="array" ref="D84">INDEX('[1]Sonstige Sektoren GWh'!$K$3:$AA$64,MATCH($B84&amp;"FC_OTH_CP_E",'[1]Sonstige Sektoren GWh'!$I$3:$I$64&amp;'[1]Sonstige Sektoren GWh'!$J$3:$J$64,0),15)</f>
        <v>73388</v>
      </c>
      <c r="E84" s="2">
        <f t="array" ref="E84">INDEX('[1]Sonstige Sektoren GWh'!$K$3:$AA$64,MATCH($B84&amp;"FC_OTH_CP_E",'[1]Sonstige Sektoren GWh'!$I$3:$I$64&amp;'[1]Sonstige Sektoren GWh'!$J$3:$J$64,0),16)</f>
        <v>75307</v>
      </c>
      <c r="F84" s="2">
        <f t="array" ref="F84">INDEX('[1]Sonstige Sektoren GWh'!$K$3:$AA$64,MATCH($B84&amp;"FC_OTH_CP_E",'[1]Sonstige Sektoren GWh'!$I$3:$I$64&amp;'[1]Sonstige Sektoren GWh'!$J$3:$J$64,0),17)</f>
        <v>74513</v>
      </c>
    </row>
    <row r="85" spans="2:6" x14ac:dyDescent="0.2">
      <c r="B85" s="10" t="s">
        <v>64</v>
      </c>
      <c r="C85" s="1" t="s">
        <v>16</v>
      </c>
      <c r="D85" s="2">
        <f t="array" ref="D85">INDEX('[1]Sonstige Sektoren GWh'!$K$3:$AA$64,MATCH($B85&amp;"FC_OTH_HH_E",'[1]Sonstige Sektoren GWh'!$I$3:$I$64&amp;'[1]Sonstige Sektoren GWh'!$J$3:$J$64,0),15)</f>
        <v>69648</v>
      </c>
      <c r="E85" s="2">
        <f t="array" ref="E85">INDEX('[1]Sonstige Sektoren GWh'!$K$3:$AA$64,MATCH($B85&amp;"FC_OTH_HH_E",'[1]Sonstige Sektoren GWh'!$I$3:$I$64&amp;'[1]Sonstige Sektoren GWh'!$J$3:$J$64,0),16)</f>
        <v>71393</v>
      </c>
      <c r="F85" s="2">
        <f t="array" ref="F85">INDEX('[1]Sonstige Sektoren GWh'!$K$3:$AA$64,MATCH($B85&amp;"FC_OTH_HH_E",'[1]Sonstige Sektoren GWh'!$I$3:$I$64&amp;'[1]Sonstige Sektoren GWh'!$J$3:$J$64,0),17)</f>
        <v>75006</v>
      </c>
    </row>
    <row r="86" spans="2:6" x14ac:dyDescent="0.2">
      <c r="B86" s="9" t="s">
        <v>28</v>
      </c>
      <c r="C86" s="1" t="s">
        <v>7</v>
      </c>
      <c r="D86" s="2">
        <f>VLOOKUP(CONCATENATE($B86&amp;" Ergebnis"),'[1]Industriesektor GWh'!$J$3:$AB$436,17,FALSE)</f>
        <v>23006</v>
      </c>
      <c r="E86" s="2">
        <f>VLOOKUP(CONCATENATE($B86&amp;" Ergebnis"),'[1]Industriesektor GWh'!$J$3:$AB$436,17,FALSE)</f>
        <v>23006</v>
      </c>
      <c r="F86" s="2">
        <f>VLOOKUP(CONCATENATE($B86&amp;" Ergebnis"),'[1]Industriesektor GWh'!$J$3:$AB$436,17,FALSE)</f>
        <v>23006</v>
      </c>
    </row>
    <row r="87" spans="2:6" x14ac:dyDescent="0.2">
      <c r="B87" s="10" t="s">
        <v>28</v>
      </c>
      <c r="C87" s="1" t="s">
        <v>13</v>
      </c>
      <c r="D87" s="2">
        <f t="array" ref="D87">INDEX('[1]Sonstige Sektoren GWh'!$K$3:$AA$64,MATCH($B87&amp;"FC_OTH_CP_E",'[1]Sonstige Sektoren GWh'!$I$3:$I$64&amp;'[1]Sonstige Sektoren GWh'!$J$3:$J$64,0),15)</f>
        <v>15327</v>
      </c>
      <c r="E87" s="2">
        <f t="array" ref="E87">INDEX('[1]Sonstige Sektoren GWh'!$K$3:$AA$64,MATCH($B87&amp;"FC_OTH_CP_E",'[1]Sonstige Sektoren GWh'!$I$3:$I$64&amp;'[1]Sonstige Sektoren GWh'!$J$3:$J$64,0),16)</f>
        <v>15618.21</v>
      </c>
      <c r="F87" s="2">
        <f t="array" ref="F87">INDEX('[1]Sonstige Sektoren GWh'!$K$3:$AA$64,MATCH($B87&amp;"FC_OTH_CP_E",'[1]Sonstige Sektoren GWh'!$I$3:$I$64&amp;'[1]Sonstige Sektoren GWh'!$J$3:$J$64,0),17)</f>
        <v>16027.522999999999</v>
      </c>
    </row>
    <row r="88" spans="2:6" x14ac:dyDescent="0.2">
      <c r="B88" s="10" t="s">
        <v>28</v>
      </c>
      <c r="C88" s="1" t="s">
        <v>16</v>
      </c>
      <c r="D88" s="2">
        <f t="array" ref="D88">INDEX('[1]Sonstige Sektoren GWh'!$K$3:$AA$64,MATCH($B88&amp;"FC_OTH_HH_E",'[1]Sonstige Sektoren GWh'!$I$3:$I$64&amp;'[1]Sonstige Sektoren GWh'!$J$3:$J$64,0),15)</f>
        <v>14935</v>
      </c>
      <c r="E88" s="2">
        <f t="array" ref="E88">INDEX('[1]Sonstige Sektoren GWh'!$K$3:$AA$64,MATCH($B88&amp;"FC_OTH_HH_E",'[1]Sonstige Sektoren GWh'!$I$3:$I$64&amp;'[1]Sonstige Sektoren GWh'!$J$3:$J$64,0),16)</f>
        <v>15211.27</v>
      </c>
      <c r="F88" s="2">
        <f t="array" ref="F88">INDEX('[1]Sonstige Sektoren GWh'!$K$3:$AA$64,MATCH($B88&amp;"FC_OTH_HH_E",'[1]Sonstige Sektoren GWh'!$I$3:$I$64&amp;'[1]Sonstige Sektoren GWh'!$J$3:$J$64,0),17)</f>
        <v>15049.536</v>
      </c>
    </row>
    <row r="89" spans="2:6" x14ac:dyDescent="0.2">
      <c r="B89" s="9" t="s">
        <v>75</v>
      </c>
      <c r="C89" s="1" t="s">
        <v>7</v>
      </c>
      <c r="D89" s="2">
        <f>VLOOKUP(CONCATENATE($B89&amp;" Ergebnis"),'[1]Industriesektor GWh'!$J$3:$AB$436,17,FALSE)</f>
        <v>16002</v>
      </c>
      <c r="E89" s="2">
        <f>VLOOKUP(CONCATENATE($B89&amp;" Ergebnis"),'[1]Industriesektor GWh'!$J$3:$AB$436,17,FALSE)</f>
        <v>16002</v>
      </c>
      <c r="F89" s="2">
        <f>VLOOKUP(CONCATENATE($B89&amp;" Ergebnis"),'[1]Industriesektor GWh'!$J$3:$AB$436,17,FALSE)</f>
        <v>16002</v>
      </c>
    </row>
    <row r="90" spans="2:6" x14ac:dyDescent="0.2">
      <c r="B90" s="10" t="s">
        <v>75</v>
      </c>
      <c r="C90" s="1" t="s">
        <v>13</v>
      </c>
      <c r="D90" s="2">
        <f t="array" ref="D90">INDEX('[1]Sonstige Sektoren GWh'!$K$3:$AA$64,MATCH($B90&amp;"FC_OTH_CP_E",'[1]Sonstige Sektoren GWh'!$I$3:$I$64&amp;'[1]Sonstige Sektoren GWh'!$J$3:$J$64,0),15)</f>
        <v>8045</v>
      </c>
      <c r="E90" s="2">
        <f t="array" ref="E90">INDEX('[1]Sonstige Sektoren GWh'!$K$3:$AA$64,MATCH($B90&amp;"FC_OTH_CP_E",'[1]Sonstige Sektoren GWh'!$I$3:$I$64&amp;'[1]Sonstige Sektoren GWh'!$J$3:$J$64,0),16)</f>
        <v>8323</v>
      </c>
      <c r="F90" s="2">
        <f t="array" ref="F90">INDEX('[1]Sonstige Sektoren GWh'!$K$3:$AA$64,MATCH($B90&amp;"FC_OTH_CP_E",'[1]Sonstige Sektoren GWh'!$I$3:$I$64&amp;'[1]Sonstige Sektoren GWh'!$J$3:$J$64,0),17)</f>
        <v>8540</v>
      </c>
    </row>
    <row r="91" spans="2:6" x14ac:dyDescent="0.2">
      <c r="B91" s="10" t="s">
        <v>75</v>
      </c>
      <c r="C91" s="1" t="s">
        <v>16</v>
      </c>
      <c r="D91" s="2">
        <f t="array" ref="D91">INDEX('[1]Sonstige Sektoren GWh'!$K$3:$AA$64,MATCH($B91&amp;"FC_OTH_HH_E",'[1]Sonstige Sektoren GWh'!$I$3:$I$64&amp;'[1]Sonstige Sektoren GWh'!$J$3:$J$64,0),15)</f>
        <v>10954</v>
      </c>
      <c r="E91" s="2">
        <f t="array" ref="E91">INDEX('[1]Sonstige Sektoren GWh'!$K$3:$AA$64,MATCH($B91&amp;"FC_OTH_HH_E",'[1]Sonstige Sektoren GWh'!$I$3:$I$64&amp;'[1]Sonstige Sektoren GWh'!$J$3:$J$64,0),16)</f>
        <v>11249</v>
      </c>
      <c r="F91" s="2">
        <f t="array" ref="F91">INDEX('[1]Sonstige Sektoren GWh'!$K$3:$AA$64,MATCH($B91&amp;"FC_OTH_HH_E",'[1]Sonstige Sektoren GWh'!$I$3:$I$64&amp;'[1]Sonstige Sektoren GWh'!$J$3:$J$64,0),17)</f>
        <v>11370</v>
      </c>
    </row>
    <row r="92" spans="2:6" x14ac:dyDescent="0.2">
      <c r="B92" s="9" t="s">
        <v>70</v>
      </c>
      <c r="C92" s="1" t="s">
        <v>7</v>
      </c>
      <c r="D92" s="2">
        <f>VLOOKUP(CONCATENATE($B92&amp;" Ergebnis"),'[1]Industriesektor GWh'!$J$3:$AB$436,17,FALSE)</f>
        <v>93423.268000000011</v>
      </c>
      <c r="E92" s="2">
        <f>VLOOKUP(CONCATENATE($B92&amp;" Ergebnis"),'[1]Industriesektor GWh'!$J$3:$AB$436,17,FALSE)</f>
        <v>93423.268000000011</v>
      </c>
      <c r="F92" s="2">
        <f>VLOOKUP(CONCATENATE($B92&amp;" Ergebnis"),'[1]Industriesektor GWh'!$J$3:$AB$436,17,FALSE)</f>
        <v>93423.268000000011</v>
      </c>
    </row>
    <row r="93" spans="2:6" x14ac:dyDescent="0.2">
      <c r="B93" s="10" t="s">
        <v>70</v>
      </c>
      <c r="C93" s="1" t="s">
        <v>13</v>
      </c>
      <c r="D93" s="2">
        <f t="array" ref="D93">INDEX('[1]Sonstige Sektoren GWh'!$K$3:$AA$64,MATCH($B93&amp;"FC_OTH_CP_E",'[1]Sonstige Sektoren GWh'!$I$3:$I$64&amp;'[1]Sonstige Sektoren GWh'!$J$3:$J$64,0),15)</f>
        <v>93692.277000000002</v>
      </c>
      <c r="E93" s="2">
        <f t="array" ref="E93">INDEX('[1]Sonstige Sektoren GWh'!$K$3:$AA$64,MATCH($B93&amp;"FC_OTH_CP_E",'[1]Sonstige Sektoren GWh'!$I$3:$I$64&amp;'[1]Sonstige Sektoren GWh'!$J$3:$J$64,0),16)</f>
        <v>92792.122000000003</v>
      </c>
      <c r="F93" s="2">
        <f t="array" ref="F93">INDEX('[1]Sonstige Sektoren GWh'!$K$3:$AA$64,MATCH($B93&amp;"FC_OTH_CP_E",'[1]Sonstige Sektoren GWh'!$I$3:$I$64&amp;'[1]Sonstige Sektoren GWh'!$J$3:$J$64,0),17)</f>
        <v>92256.781000000003</v>
      </c>
    </row>
    <row r="94" spans="2:6" x14ac:dyDescent="0.2">
      <c r="B94" s="10" t="s">
        <v>70</v>
      </c>
      <c r="C94" s="1" t="s">
        <v>16</v>
      </c>
      <c r="D94" s="2">
        <f t="array" ref="D94">INDEX('[1]Sonstige Sektoren GWh'!$K$3:$AA$64,MATCH($B94&amp;"FC_OTH_HH_E",'[1]Sonstige Sektoren GWh'!$I$3:$I$64&amp;'[1]Sonstige Sektoren GWh'!$J$3:$J$64,0),15)</f>
        <v>108025.04300000001</v>
      </c>
      <c r="E94" s="2">
        <f t="array" ref="E94">INDEX('[1]Sonstige Sektoren GWh'!$K$3:$AA$64,MATCH($B94&amp;"FC_OTH_HH_E",'[1]Sonstige Sektoren GWh'!$I$3:$I$64&amp;'[1]Sonstige Sektoren GWh'!$J$3:$J$64,0),16)</f>
        <v>105367.901</v>
      </c>
      <c r="F94" s="2">
        <f t="array" ref="F94">INDEX('[1]Sonstige Sektoren GWh'!$K$3:$AA$64,MATCH($B94&amp;"FC_OTH_HH_E",'[1]Sonstige Sektoren GWh'!$I$3:$I$64&amp;'[1]Sonstige Sektoren GWh'!$J$3:$J$64,0),17)</f>
        <v>105064.54700000001</v>
      </c>
    </row>
    <row r="95" spans="2:6" x14ac:dyDescent="0.2">
      <c r="B95" s="9" t="s">
        <v>25</v>
      </c>
      <c r="C95" s="1" t="s">
        <v>7</v>
      </c>
      <c r="D95" s="2">
        <f>VLOOKUP(CONCATENATE($B95&amp;" Ergebnis"),'[1]Industriesektor GWh'!$J$3:$AB$436,17,FALSE)</f>
        <v>486</v>
      </c>
      <c r="E95" s="2">
        <f>VLOOKUP(CONCATENATE($B95&amp;" Ergebnis"),'[1]Industriesektor GWh'!$J$3:$AB$436,17,FALSE)</f>
        <v>486</v>
      </c>
      <c r="F95" s="2">
        <f>VLOOKUP(CONCATENATE($B95&amp;" Ergebnis"),'[1]Industriesektor GWh'!$J$3:$AB$436,17,FALSE)</f>
        <v>486</v>
      </c>
    </row>
    <row r="96" spans="2:6" x14ac:dyDescent="0.2">
      <c r="B96" s="10" t="s">
        <v>25</v>
      </c>
      <c r="C96" s="1" t="s">
        <v>13</v>
      </c>
      <c r="D96" s="2">
        <f t="array" ref="D96">INDEX('[1]Sonstige Sektoren GWh'!$K$3:$AA$64,MATCH($B96&amp;"FC_OTH_CP_E",'[1]Sonstige Sektoren GWh'!$I$3:$I$64&amp;'[1]Sonstige Sektoren GWh'!$J$3:$J$64,0),15)</f>
        <v>2065.4290000000001</v>
      </c>
      <c r="E96" s="2">
        <f t="array" ref="E96">INDEX('[1]Sonstige Sektoren GWh'!$K$3:$AA$64,MATCH($B96&amp;"FC_OTH_CP_E",'[1]Sonstige Sektoren GWh'!$I$3:$I$64&amp;'[1]Sonstige Sektoren GWh'!$J$3:$J$64,0),16)</f>
        <v>2096.6610000000001</v>
      </c>
      <c r="F96" s="2">
        <f t="array" ref="F96">INDEX('[1]Sonstige Sektoren GWh'!$K$3:$AA$64,MATCH($B96&amp;"FC_OTH_CP_E",'[1]Sonstige Sektoren GWh'!$I$3:$I$64&amp;'[1]Sonstige Sektoren GWh'!$J$3:$J$64,0),17)</f>
        <v>2174.0340000000001</v>
      </c>
    </row>
    <row r="97" spans="2:6" x14ac:dyDescent="0.2">
      <c r="B97" s="10" t="s">
        <v>25</v>
      </c>
      <c r="C97" s="1" t="s">
        <v>16</v>
      </c>
      <c r="D97" s="2">
        <f t="array" ref="D97">INDEX('[1]Sonstige Sektoren GWh'!$K$3:$AA$64,MATCH($B97&amp;"FC_OTH_HH_E",'[1]Sonstige Sektoren GWh'!$I$3:$I$64&amp;'[1]Sonstige Sektoren GWh'!$J$3:$J$64,0),15)</f>
        <v>1585</v>
      </c>
      <c r="E97" s="2">
        <f t="array" ref="E97">INDEX('[1]Sonstige Sektoren GWh'!$K$3:$AA$64,MATCH($B97&amp;"FC_OTH_HH_E",'[1]Sonstige Sektoren GWh'!$I$3:$I$64&amp;'[1]Sonstige Sektoren GWh'!$J$3:$J$64,0),16)</f>
        <v>1664.4739999999999</v>
      </c>
      <c r="F97" s="2">
        <f t="array" ref="F97">INDEX('[1]Sonstige Sektoren GWh'!$K$3:$AA$64,MATCH($B97&amp;"FC_OTH_HH_E",'[1]Sonstige Sektoren GWh'!$I$3:$I$64&amp;'[1]Sonstige Sektoren GWh'!$J$3:$J$64,0),17)</f>
        <v>1688.278</v>
      </c>
    </row>
  </sheetData>
  <mergeCells count="2">
    <mergeCell ref="Q4:S4"/>
    <mergeCell ref="G1:S1"/>
  </mergeCell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7"/>
  <dimension ref="A1:DP301"/>
  <sheetViews>
    <sheetView tabSelected="1" topLeftCell="BO1" workbookViewId="0">
      <selection activeCell="CA4" sqref="CA4"/>
    </sheetView>
  </sheetViews>
  <sheetFormatPr baseColWidth="10" defaultRowHeight="15" x14ac:dyDescent="0.25"/>
  <cols>
    <col min="2" max="2" width="12.7109375" customWidth="1"/>
    <col min="63" max="63" width="41.85546875" customWidth="1"/>
    <col min="64" max="64" width="13.7109375" customWidth="1"/>
  </cols>
  <sheetData>
    <row r="1" spans="1:120" s="20" customFormat="1" ht="45" customHeight="1" x14ac:dyDescent="0.35">
      <c r="A1" s="15" t="s">
        <v>1</v>
      </c>
      <c r="B1" s="15" t="s">
        <v>77</v>
      </c>
      <c r="C1" s="16">
        <v>42370</v>
      </c>
      <c r="D1" s="16">
        <v>42401</v>
      </c>
      <c r="E1" s="16">
        <v>42430</v>
      </c>
      <c r="F1" s="16">
        <v>42461</v>
      </c>
      <c r="G1" s="16">
        <v>42491</v>
      </c>
      <c r="H1" s="16">
        <v>42522</v>
      </c>
      <c r="I1" s="16">
        <v>42552</v>
      </c>
      <c r="J1" s="16">
        <v>42583</v>
      </c>
      <c r="K1" s="16">
        <v>42614</v>
      </c>
      <c r="L1" s="16">
        <v>42644</v>
      </c>
      <c r="M1" s="16">
        <v>42675</v>
      </c>
      <c r="N1" s="16">
        <v>42705</v>
      </c>
      <c r="O1" s="16">
        <v>42736</v>
      </c>
      <c r="P1" s="16">
        <v>42767</v>
      </c>
      <c r="Q1" s="16">
        <v>42795</v>
      </c>
      <c r="R1" s="16">
        <v>42826</v>
      </c>
      <c r="S1" s="16">
        <v>42856</v>
      </c>
      <c r="T1" s="16">
        <v>42887</v>
      </c>
      <c r="U1" s="16">
        <v>42917</v>
      </c>
      <c r="V1" s="16">
        <v>42948</v>
      </c>
      <c r="W1" s="16">
        <v>42979</v>
      </c>
      <c r="X1" s="16">
        <v>43009</v>
      </c>
      <c r="Y1" s="16">
        <v>43040</v>
      </c>
      <c r="Z1" s="16">
        <v>43070</v>
      </c>
      <c r="AA1" s="16">
        <v>43101</v>
      </c>
      <c r="AB1" s="16">
        <v>43132</v>
      </c>
      <c r="AC1" s="16">
        <v>43160</v>
      </c>
      <c r="AD1" s="16">
        <v>43191</v>
      </c>
      <c r="AE1" s="16">
        <v>43221</v>
      </c>
      <c r="AF1" s="16">
        <v>43252</v>
      </c>
      <c r="AG1" s="16">
        <v>43282</v>
      </c>
      <c r="AH1" s="16">
        <v>43313</v>
      </c>
      <c r="AI1" s="16">
        <v>43344</v>
      </c>
      <c r="AJ1" s="16">
        <v>43374</v>
      </c>
      <c r="AK1" s="16">
        <v>43405</v>
      </c>
      <c r="AL1" s="16">
        <v>43435</v>
      </c>
      <c r="AM1" s="16">
        <v>43466</v>
      </c>
      <c r="AN1" s="16">
        <v>43497</v>
      </c>
      <c r="AO1" s="16">
        <v>43525</v>
      </c>
      <c r="AP1" s="16">
        <v>43556</v>
      </c>
      <c r="AQ1" s="16">
        <v>43586</v>
      </c>
      <c r="AR1" s="16">
        <v>43617</v>
      </c>
      <c r="AS1" s="16">
        <v>43647</v>
      </c>
      <c r="AT1" s="16">
        <v>43678</v>
      </c>
      <c r="AU1" s="16">
        <v>43709</v>
      </c>
      <c r="AV1" s="16">
        <v>43739</v>
      </c>
      <c r="AW1" s="16">
        <v>43770</v>
      </c>
      <c r="AX1" s="16">
        <v>43800</v>
      </c>
      <c r="AY1" s="16">
        <v>43831</v>
      </c>
      <c r="AZ1" s="16">
        <v>43862</v>
      </c>
      <c r="BA1" s="16">
        <v>43891</v>
      </c>
      <c r="BB1" s="16">
        <v>43922</v>
      </c>
      <c r="BC1" s="16">
        <v>43952</v>
      </c>
      <c r="BD1" s="16">
        <v>43983</v>
      </c>
      <c r="BE1" s="16">
        <v>44013</v>
      </c>
      <c r="BF1" s="16">
        <v>44044</v>
      </c>
      <c r="BG1" s="16">
        <v>44075</v>
      </c>
      <c r="BH1" s="16">
        <v>44105</v>
      </c>
      <c r="BI1" s="16">
        <v>44136</v>
      </c>
      <c r="BJ1" s="16">
        <v>44166</v>
      </c>
      <c r="BK1" s="17" t="s">
        <v>78</v>
      </c>
      <c r="BL1" s="18" t="s">
        <v>79</v>
      </c>
      <c r="BM1" s="19" t="s">
        <v>80</v>
      </c>
      <c r="BN1" s="19" t="s">
        <v>81</v>
      </c>
      <c r="BO1" s="19" t="s">
        <v>82</v>
      </c>
      <c r="BP1" s="19" t="s">
        <v>83</v>
      </c>
      <c r="BQ1" s="19" t="s">
        <v>84</v>
      </c>
      <c r="BR1" s="19" t="s">
        <v>85</v>
      </c>
      <c r="BS1" s="19" t="s">
        <v>86</v>
      </c>
      <c r="BT1" s="19" t="s">
        <v>87</v>
      </c>
      <c r="BU1" s="19" t="s">
        <v>88</v>
      </c>
      <c r="BV1" s="19" t="s">
        <v>89</v>
      </c>
      <c r="BW1" s="19" t="s">
        <v>90</v>
      </c>
      <c r="BX1" s="19" t="s">
        <v>91</v>
      </c>
      <c r="BY1" s="19" t="s">
        <v>92</v>
      </c>
      <c r="BZ1" s="19" t="s">
        <v>93</v>
      </c>
      <c r="CA1" s="19" t="s">
        <v>94</v>
      </c>
      <c r="CB1" s="19" t="s">
        <v>95</v>
      </c>
      <c r="CC1" s="19" t="s">
        <v>96</v>
      </c>
      <c r="CD1" s="19" t="s">
        <v>97</v>
      </c>
      <c r="CE1" s="19" t="s">
        <v>98</v>
      </c>
      <c r="CF1" s="19" t="s">
        <v>99</v>
      </c>
      <c r="CG1" s="19" t="s">
        <v>100</v>
      </c>
      <c r="CH1" s="19" t="s">
        <v>101</v>
      </c>
      <c r="CI1" s="19" t="s">
        <v>102</v>
      </c>
      <c r="CJ1" s="19" t="s">
        <v>103</v>
      </c>
      <c r="CK1" s="19" t="s">
        <v>104</v>
      </c>
      <c r="CL1" s="19" t="s">
        <v>105</v>
      </c>
      <c r="CM1" s="19" t="s">
        <v>106</v>
      </c>
      <c r="CN1" s="19" t="s">
        <v>107</v>
      </c>
      <c r="CO1" s="19" t="s">
        <v>108</v>
      </c>
      <c r="CP1" s="19" t="s">
        <v>109</v>
      </c>
      <c r="CQ1" s="19" t="s">
        <v>110</v>
      </c>
      <c r="CR1" s="19" t="s">
        <v>111</v>
      </c>
      <c r="CS1" s="19" t="s">
        <v>112</v>
      </c>
      <c r="CT1" s="19" t="s">
        <v>113</v>
      </c>
      <c r="CU1" s="19" t="s">
        <v>114</v>
      </c>
      <c r="CV1" s="19" t="s">
        <v>115</v>
      </c>
      <c r="CW1" s="19" t="s">
        <v>116</v>
      </c>
      <c r="CX1" s="19" t="s">
        <v>117</v>
      </c>
      <c r="CY1" s="19" t="s">
        <v>118</v>
      </c>
      <c r="CZ1" s="19" t="s">
        <v>119</v>
      </c>
      <c r="DA1" s="19" t="s">
        <v>120</v>
      </c>
      <c r="DB1" s="19" t="s">
        <v>121</v>
      </c>
      <c r="DC1" s="19" t="s">
        <v>122</v>
      </c>
      <c r="DD1" s="19" t="s">
        <v>123</v>
      </c>
      <c r="DE1" s="19" t="s">
        <v>124</v>
      </c>
      <c r="DF1" s="19" t="s">
        <v>125</v>
      </c>
      <c r="DG1" s="19" t="s">
        <v>126</v>
      </c>
      <c r="DH1" s="19" t="s">
        <v>127</v>
      </c>
      <c r="DI1" s="19" t="s">
        <v>128</v>
      </c>
      <c r="DJ1" s="19" t="s">
        <v>129</v>
      </c>
      <c r="DK1" s="19" t="s">
        <v>130</v>
      </c>
      <c r="DL1" s="19" t="s">
        <v>131</v>
      </c>
      <c r="DM1" s="19" t="s">
        <v>132</v>
      </c>
      <c r="DN1" s="19" t="s">
        <v>133</v>
      </c>
      <c r="DO1" s="19" t="s">
        <v>134</v>
      </c>
      <c r="DP1" s="19" t="s">
        <v>135</v>
      </c>
    </row>
    <row r="2" spans="1:120" x14ac:dyDescent="0.25">
      <c r="A2" s="21" t="s">
        <v>14</v>
      </c>
      <c r="B2" t="s">
        <v>136</v>
      </c>
      <c r="C2" t="s">
        <v>137</v>
      </c>
      <c r="D2" t="s">
        <v>137</v>
      </c>
      <c r="E2" t="s">
        <v>137</v>
      </c>
      <c r="F2" t="s">
        <v>137</v>
      </c>
      <c r="G2" t="s">
        <v>137</v>
      </c>
      <c r="H2" t="s">
        <v>137</v>
      </c>
      <c r="I2" t="s">
        <v>137</v>
      </c>
      <c r="J2" t="s">
        <v>137</v>
      </c>
      <c r="K2" t="s">
        <v>137</v>
      </c>
      <c r="L2" t="s">
        <v>137</v>
      </c>
      <c r="M2" t="s">
        <v>137</v>
      </c>
      <c r="N2" t="s">
        <v>137</v>
      </c>
      <c r="O2" t="s">
        <v>137</v>
      </c>
      <c r="P2" t="s">
        <v>137</v>
      </c>
      <c r="Q2" t="s">
        <v>137</v>
      </c>
      <c r="R2" t="s">
        <v>137</v>
      </c>
      <c r="S2" t="s">
        <v>137</v>
      </c>
      <c r="T2" t="s">
        <v>137</v>
      </c>
      <c r="U2" t="s">
        <v>137</v>
      </c>
      <c r="V2" t="s">
        <v>137</v>
      </c>
      <c r="W2" t="s">
        <v>137</v>
      </c>
      <c r="X2" t="s">
        <v>137</v>
      </c>
      <c r="Y2" t="s">
        <v>137</v>
      </c>
      <c r="Z2" t="s">
        <v>137</v>
      </c>
      <c r="AA2" t="s">
        <v>137</v>
      </c>
      <c r="AB2" t="s">
        <v>137</v>
      </c>
      <c r="AC2" t="s">
        <v>137</v>
      </c>
      <c r="AD2" t="s">
        <v>137</v>
      </c>
      <c r="AE2" t="s">
        <v>137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137</v>
      </c>
      <c r="AP2" t="s">
        <v>137</v>
      </c>
      <c r="AQ2" t="s">
        <v>137</v>
      </c>
      <c r="AR2" t="s">
        <v>137</v>
      </c>
      <c r="AS2" t="s">
        <v>137</v>
      </c>
      <c r="AT2" t="s">
        <v>137</v>
      </c>
      <c r="AU2" t="s">
        <v>137</v>
      </c>
      <c r="AV2" t="s">
        <v>137</v>
      </c>
      <c r="AW2" t="s">
        <v>137</v>
      </c>
      <c r="AX2" t="s">
        <v>137</v>
      </c>
      <c r="AY2" t="s">
        <v>137</v>
      </c>
      <c r="AZ2" t="s">
        <v>137</v>
      </c>
      <c r="BA2" t="s">
        <v>137</v>
      </c>
      <c r="BB2" t="s">
        <v>137</v>
      </c>
      <c r="BC2" t="s">
        <v>137</v>
      </c>
      <c r="BD2" t="s">
        <v>137</v>
      </c>
      <c r="BE2" t="s">
        <v>137</v>
      </c>
      <c r="BF2" t="s">
        <v>137</v>
      </c>
      <c r="BG2" t="s">
        <v>137</v>
      </c>
      <c r="BH2" t="s">
        <v>137</v>
      </c>
      <c r="BI2" t="s">
        <v>137</v>
      </c>
      <c r="BJ2" t="s">
        <v>137</v>
      </c>
      <c r="BL2" t="e">
        <f>AVERAGE(C2:BJ2)</f>
        <v>#DIV/0!</v>
      </c>
      <c r="BM2" t="e">
        <f>AVERAGE(C2,O2,AA2,AM2,AY2)</f>
        <v>#DIV/0!</v>
      </c>
      <c r="BN2" t="e">
        <f t="shared" ref="BN2:BX17" si="0">AVERAGE(D2,P2,AB2,AN2,AZ2)</f>
        <v>#DIV/0!</v>
      </c>
      <c r="BO2" t="e">
        <f t="shared" si="0"/>
        <v>#DIV/0!</v>
      </c>
      <c r="BP2" t="e">
        <f t="shared" si="0"/>
        <v>#DIV/0!</v>
      </c>
      <c r="BQ2" t="e">
        <f t="shared" si="0"/>
        <v>#DIV/0!</v>
      </c>
      <c r="BR2" t="e">
        <f t="shared" si="0"/>
        <v>#DIV/0!</v>
      </c>
      <c r="BS2" t="e">
        <f t="shared" si="0"/>
        <v>#DIV/0!</v>
      </c>
      <c r="BT2" t="e">
        <f t="shared" si="0"/>
        <v>#DIV/0!</v>
      </c>
      <c r="BU2" t="e">
        <f t="shared" si="0"/>
        <v>#DIV/0!</v>
      </c>
      <c r="BV2" t="e">
        <f>AVERAGE(L2,X2,AJ2,AV2,BH2)</f>
        <v>#DIV/0!</v>
      </c>
      <c r="BW2" t="e">
        <f t="shared" si="0"/>
        <v>#DIV/0!</v>
      </c>
      <c r="BX2" t="e">
        <f t="shared" si="0"/>
        <v>#DIV/0!</v>
      </c>
      <c r="BY2">
        <f>IFERROR(AVERAGE(C2:N2),0)</f>
        <v>0</v>
      </c>
      <c r="BZ2">
        <f>IFERROR(AVERAGE(O2:Z2),0)</f>
        <v>0</v>
      </c>
      <c r="CA2">
        <f t="shared" ref="CA2:CA65" si="1">IFERROR(AVERAGE(AA2:AL2),0)</f>
        <v>0</v>
      </c>
      <c r="CB2" t="e">
        <f>AVERAGE(AM2:AX2)</f>
        <v>#DIV/0!</v>
      </c>
      <c r="CC2" t="e">
        <f>((BZ2/$BY2)^(1/(COLUMN(BZ$1)-COLUMN($BY$1))))-1</f>
        <v>#DIV/0!</v>
      </c>
      <c r="CD2" t="e">
        <f t="shared" ref="CD2:CE17" si="2">((CA2/$BY2)^(1/(COLUMN(CA$1)-COLUMN($BY$1))))-1</f>
        <v>#DIV/0!</v>
      </c>
      <c r="CE2" t="e">
        <f t="shared" si="2"/>
        <v>#DIV/0!</v>
      </c>
      <c r="CF2" t="e">
        <f>((O2/$C2)^(1/(COLUMN(BZ$1)-COLUMN($BY$1))))-1</f>
        <v>#VALUE!</v>
      </c>
      <c r="CG2" t="e">
        <f>((AA2/$C2)^(1/(COLUMN(CA$1)-COLUMN($BY$1))))-1</f>
        <v>#VALUE!</v>
      </c>
      <c r="CH2" t="e">
        <f>((AM2/$C2)^(1/(COLUMN(CB$1)-COLUMN($BY$1))))-1</f>
        <v>#VALUE!</v>
      </c>
      <c r="CI2" t="e">
        <f>((P2/$C2)^(1/(COLUMN(BZ$1)-COLUMN($BY$1))))-1</f>
        <v>#VALUE!</v>
      </c>
      <c r="CJ2" t="e">
        <f>((AB2/$C2)^(1/(COLUMN(CA$1)-COLUMN($BY$1))))-1</f>
        <v>#VALUE!</v>
      </c>
      <c r="CK2" t="e">
        <f>((AN2/$C2)^(1/(COLUMN(CB$1)-COLUMN($BY$1))))-1</f>
        <v>#VALUE!</v>
      </c>
      <c r="CL2" t="e">
        <f>((Q2/$C2)^(1/(COLUMN($BZ$1)-COLUMN($BY$1))))-1</f>
        <v>#VALUE!</v>
      </c>
      <c r="CM2" t="e">
        <f>((AC2/$C2)^(1/(COLUMN($CA$1)-COLUMN($BY$1))))-1</f>
        <v>#VALUE!</v>
      </c>
      <c r="CN2" t="e">
        <f>((AO2/$C2)^(1/(COLUMN($CB$1)-COLUMN($BY$1))))-1</f>
        <v>#VALUE!</v>
      </c>
      <c r="CO2" t="e">
        <f>((R2/$C2)^(1/(COLUMN($BZ$1)-COLUMN($BY$1))))-1</f>
        <v>#VALUE!</v>
      </c>
      <c r="CP2" t="e">
        <f>((AD2/$C2)^(1/(COLUMN($CA$1)-COLUMN($BY$1))))-1</f>
        <v>#VALUE!</v>
      </c>
      <c r="CQ2" t="e">
        <f>((AP2/$C2)^(1/(COLUMN($CB$1)-COLUMN($BY$1))))-1</f>
        <v>#VALUE!</v>
      </c>
      <c r="CR2" t="e">
        <f>((S2/$C2)^(1/(COLUMN($BZ$1)-COLUMN($BY$1))))-1</f>
        <v>#VALUE!</v>
      </c>
      <c r="CS2" t="e">
        <f>((AE2/$C2)^(1/(COLUMN($CA$1)-COLUMN($BY$1))))-1</f>
        <v>#VALUE!</v>
      </c>
      <c r="CT2" t="e">
        <f>((AQ2/$C2)^(1/(COLUMN($CB$1)-COLUMN($BY$1))))-1</f>
        <v>#VALUE!</v>
      </c>
      <c r="CU2" t="e">
        <f>((T2/$C2)^(1/(COLUMN($BZ$1)-COLUMN($BY$1))))-1</f>
        <v>#VALUE!</v>
      </c>
      <c r="CV2" t="e">
        <f>((AF2/$C2)^(1/(COLUMN($CA$1)-COLUMN($BY$1))))-1</f>
        <v>#VALUE!</v>
      </c>
      <c r="CW2" t="e">
        <f>((AR2/$C2)^(1/(COLUMN($CB$1)-COLUMN($BY$1))))-1</f>
        <v>#VALUE!</v>
      </c>
      <c r="CX2" t="e">
        <f>((U2/$C2)^(1/(COLUMN($BZ$1)-COLUMN($BY$1))))-1</f>
        <v>#VALUE!</v>
      </c>
      <c r="CY2" t="e">
        <f>((AG2/$C2)^(1/(COLUMN($CA$1)-COLUMN($BY$1))))-1</f>
        <v>#VALUE!</v>
      </c>
      <c r="CZ2" t="e">
        <f>((AS2/$C2)^(1/(COLUMN($CB$1)-COLUMN($BY$1))))-1</f>
        <v>#VALUE!</v>
      </c>
      <c r="DA2" t="e">
        <f>((V2/$C2)^(1/(COLUMN($BZ$1)-COLUMN($BY$1))))-1</f>
        <v>#VALUE!</v>
      </c>
      <c r="DB2" t="e">
        <f>((AH2/$C2)^(1/(COLUMN($CA$1)-COLUMN($BY$1))))-1</f>
        <v>#VALUE!</v>
      </c>
      <c r="DC2" t="e">
        <f>((AT2/$C2)^(1/(COLUMN($CB$1)-COLUMN($BY$1))))-1</f>
        <v>#VALUE!</v>
      </c>
      <c r="DD2" t="e">
        <f>((W2/$C2)^(1/(COLUMN($BZ$1)-COLUMN($BY$1))))-1</f>
        <v>#VALUE!</v>
      </c>
      <c r="DE2" t="e">
        <f>((AI2/$C2)^(1/(COLUMN($CA$1)-COLUMN($BY$1))))-1</f>
        <v>#VALUE!</v>
      </c>
      <c r="DF2" t="e">
        <f>((AU2/$C2)^(1/(COLUMN($CB$1)-COLUMN($BY$1))))-1</f>
        <v>#VALUE!</v>
      </c>
      <c r="DG2" t="e">
        <f>((X2/$C2)^(1/(COLUMN($BZ$1)-COLUMN($BY$1))))-1</f>
        <v>#VALUE!</v>
      </c>
      <c r="DH2" t="e">
        <f>((AJ2/$C2)^(1/(COLUMN($CA$1)-COLUMN($BY$1))))-1</f>
        <v>#VALUE!</v>
      </c>
      <c r="DI2" t="e">
        <f>((AV2/$C2)^(1/(COLUMN($CB$1)-COLUMN($BY$1))))-1</f>
        <v>#VALUE!</v>
      </c>
      <c r="DJ2" t="e">
        <f>((Y2/$C2)^(1/(COLUMN($BZ$1)-COLUMN($BY$1))))-1</f>
        <v>#VALUE!</v>
      </c>
      <c r="DK2" t="e">
        <f>((AK2/$C2)^(1/(COLUMN($CA$1)-COLUMN($BY$1))))-1</f>
        <v>#VALUE!</v>
      </c>
      <c r="DL2" t="e">
        <f>((AW2/$C2)^(1/(COLUMN($CB$1)-COLUMN($BY$1))))-1</f>
        <v>#VALUE!</v>
      </c>
      <c r="DM2" t="e">
        <f>((Z2/$C2)^(1/(COLUMN($BZ$1)-COLUMN($BY$1))))-1</f>
        <v>#VALUE!</v>
      </c>
      <c r="DN2" t="e">
        <f>((AL2/$C2)^(1/(COLUMN($CA$1)-COLUMN($BY$1))))-1</f>
        <v>#VALUE!</v>
      </c>
      <c r="DO2" t="e">
        <f>((AX2/$C2)^(1/(COLUMN($CB$1)-COLUMN($BY$1))))-1</f>
        <v>#VALUE!</v>
      </c>
      <c r="DP2" t="e">
        <f>((AZ2/C2)^(1/(COLUMN(AZ2)-COLUMN(C2))))-1</f>
        <v>#VALUE!</v>
      </c>
    </row>
    <row r="3" spans="1:120" x14ac:dyDescent="0.25">
      <c r="A3" s="21" t="s">
        <v>14</v>
      </c>
      <c r="B3" t="s">
        <v>138</v>
      </c>
      <c r="C3">
        <v>0.44668546845124285</v>
      </c>
      <c r="D3">
        <v>0.41118856934838011</v>
      </c>
      <c r="E3">
        <v>0.50240654016955999</v>
      </c>
      <c r="F3">
        <v>0.33696578947368422</v>
      </c>
      <c r="G3">
        <v>0.2006715503462973</v>
      </c>
      <c r="H3">
        <v>0.17348085012176223</v>
      </c>
      <c r="I3">
        <v>0.1840988618611917</v>
      </c>
      <c r="J3">
        <v>0.38017419985340828</v>
      </c>
      <c r="K3">
        <v>0.30039948783610754</v>
      </c>
      <c r="L3">
        <v>0.24208640174990886</v>
      </c>
      <c r="M3">
        <v>0.23143143297380586</v>
      </c>
      <c r="N3">
        <v>0.40815724027276379</v>
      </c>
      <c r="O3">
        <v>0.3880168716193374</v>
      </c>
      <c r="P3">
        <v>0.35080374165751282</v>
      </c>
      <c r="Q3">
        <v>0.31769707127632019</v>
      </c>
      <c r="R3">
        <v>0.29628523586942768</v>
      </c>
      <c r="S3">
        <v>0.30805128549159599</v>
      </c>
      <c r="T3">
        <v>0.27216572886366891</v>
      </c>
      <c r="U3">
        <v>0.3272441788897304</v>
      </c>
      <c r="V3">
        <v>0.4599290753548349</v>
      </c>
      <c r="W3">
        <v>0.29466019945298205</v>
      </c>
      <c r="X3">
        <v>0.29818089026660644</v>
      </c>
      <c r="Y3">
        <v>0.24091470825349762</v>
      </c>
      <c r="Z3">
        <v>0.26576701562569927</v>
      </c>
      <c r="AA3">
        <v>0.34469664572237413</v>
      </c>
      <c r="AB3">
        <v>0.30097006329679399</v>
      </c>
      <c r="AC3">
        <v>0.33875073472223044</v>
      </c>
      <c r="AD3">
        <v>0.3597810173228701</v>
      </c>
      <c r="AE3">
        <v>0.35749219696352924</v>
      </c>
      <c r="AF3">
        <v>0.36724766965073752</v>
      </c>
      <c r="AG3">
        <v>0.37000173727632574</v>
      </c>
      <c r="AH3">
        <v>0.32991894969624175</v>
      </c>
      <c r="AI3">
        <v>0.2803339445628516</v>
      </c>
      <c r="AJ3">
        <v>0.25785038477057814</v>
      </c>
      <c r="AK3">
        <v>0.2178565028800106</v>
      </c>
      <c r="AL3">
        <v>0.27231345290738646</v>
      </c>
      <c r="AM3">
        <v>0.43682085259221703</v>
      </c>
      <c r="AN3">
        <v>0.35628864069340788</v>
      </c>
      <c r="AO3">
        <v>0.4007251632444721</v>
      </c>
      <c r="AP3">
        <v>0.37417381473768097</v>
      </c>
      <c r="AQ3">
        <v>0.31108267981516735</v>
      </c>
      <c r="AR3">
        <v>0.34417409027436169</v>
      </c>
      <c r="AS3">
        <v>0.32039849309681884</v>
      </c>
      <c r="AT3">
        <v>0.21199662899284041</v>
      </c>
      <c r="AU3">
        <v>0.22003230256738113</v>
      </c>
      <c r="AV3">
        <v>0.314733447879607</v>
      </c>
      <c r="AW3">
        <v>0.21595705839990623</v>
      </c>
      <c r="AX3">
        <v>0.16530602290637167</v>
      </c>
      <c r="AY3">
        <v>1.8465505815423958E-2</v>
      </c>
      <c r="AZ3">
        <v>1.0524663128627267E-2</v>
      </c>
      <c r="BA3">
        <v>0</v>
      </c>
      <c r="BB3">
        <v>0</v>
      </c>
      <c r="BC3">
        <v>0</v>
      </c>
      <c r="BD3">
        <v>0</v>
      </c>
      <c r="BE3" t="s">
        <v>137</v>
      </c>
      <c r="BF3" t="s">
        <v>137</v>
      </c>
      <c r="BG3" t="s">
        <v>137</v>
      </c>
      <c r="BH3" t="s">
        <v>137</v>
      </c>
      <c r="BI3" t="s">
        <v>137</v>
      </c>
      <c r="BJ3" t="s">
        <v>137</v>
      </c>
      <c r="BL3">
        <f t="shared" ref="BL3:BL66" si="3">AVERAGE(C3:BJ3)</f>
        <v>0.28028435294436183</v>
      </c>
      <c r="BM3">
        <f t="shared" ref="BM3:BX66" si="4">AVERAGE(C3,O3,AA3,AM3,AY3)</f>
        <v>0.32693706884011908</v>
      </c>
      <c r="BN3">
        <f t="shared" si="0"/>
        <v>0.2859551356249444</v>
      </c>
      <c r="BO3">
        <f t="shared" si="0"/>
        <v>0.31191590188251656</v>
      </c>
      <c r="BP3">
        <f t="shared" si="0"/>
        <v>0.2734411714807326</v>
      </c>
      <c r="BQ3">
        <f t="shared" si="0"/>
        <v>0.23545954252331797</v>
      </c>
      <c r="BR3">
        <f t="shared" si="0"/>
        <v>0.23141366778210606</v>
      </c>
      <c r="BS3">
        <f t="shared" si="0"/>
        <v>0.30043581778101669</v>
      </c>
      <c r="BT3">
        <f t="shared" si="0"/>
        <v>0.34550471347433132</v>
      </c>
      <c r="BU3">
        <f t="shared" si="0"/>
        <v>0.27385648360483061</v>
      </c>
      <c r="BV3">
        <f>AVERAGE(L3,X3,AJ3,AV3,BH3)</f>
        <v>0.27821278116667514</v>
      </c>
      <c r="BW3">
        <f t="shared" si="0"/>
        <v>0.22653992562680506</v>
      </c>
      <c r="BX3">
        <f t="shared" si="0"/>
        <v>0.2778859329280553</v>
      </c>
      <c r="BY3">
        <f t="shared" ref="BY3:BY66" si="5">IFERROR(AVERAGE(C3:N3),0)</f>
        <v>0.31814553270484275</v>
      </c>
      <c r="BZ3">
        <f t="shared" ref="BZ3:BZ66" si="6">IFERROR(AVERAGE(O3:Z3),0)</f>
        <v>0.31830966688510115</v>
      </c>
      <c r="CA3">
        <f t="shared" si="1"/>
        <v>0.31643444164766082</v>
      </c>
      <c r="CB3">
        <f>AVERAGE(AM3:AX3)</f>
        <v>0.30597409960001937</v>
      </c>
      <c r="CC3">
        <f>((BZ3/$BY3)^(1/(COLUMN(BZ$1)-COLUMN($BY$1))))-1</f>
        <v>5.1590911512389148E-4</v>
      </c>
      <c r="CD3">
        <f t="shared" si="2"/>
        <v>-2.6927896059601997E-3</v>
      </c>
      <c r="CE3">
        <f t="shared" si="2"/>
        <v>-1.2918652358418048E-2</v>
      </c>
      <c r="CF3">
        <f>((O3/$C3)^(1/(COLUMN(BZ$1)-COLUMN($BY$1))))-1</f>
        <v>-0.13134207619361882</v>
      </c>
      <c r="CG3">
        <f>((AA3/$C3)^(1/(COLUMN(CA$1)-COLUMN($BY$1))))-1</f>
        <v>-0.12154884840684121</v>
      </c>
      <c r="CH3">
        <f>((AM3/$C3)^(1/(COLUMN(CB$1)-COLUMN($BY$1))))-1</f>
        <v>-7.4162079370722056E-3</v>
      </c>
      <c r="CI3">
        <f t="shared" ref="CI3:CI66" si="7">((P3/$C3)^(1/(COLUMN(BZ$1)-COLUMN($BY$1))))-1</f>
        <v>-0.2146515469289233</v>
      </c>
      <c r="CJ3">
        <f t="shared" ref="CJ3:CJ66" si="8">((AB3/$C3)^(1/(COLUMN(CA$1)-COLUMN($BY$1))))-1</f>
        <v>-0.17915579277479643</v>
      </c>
      <c r="CK3">
        <f t="shared" ref="CK3:CK66" si="9">((AN3/$C3)^(1/(COLUMN(CB$1)-COLUMN($BY$1))))-1</f>
        <v>-7.2600799127536142E-2</v>
      </c>
      <c r="CL3">
        <f t="shared" ref="CL3" si="10">((Q3/$C3)^(1/(COLUMN(BZ$1)-COLUMN($BY$1))))-1</f>
        <v>-0.28876783841246034</v>
      </c>
      <c r="CM3">
        <f t="shared" ref="CM3" si="11">((AC3/$C3)^(1/(COLUMN(CA$1)-COLUMN($BY$1))))-1</f>
        <v>-0.12915831231786556</v>
      </c>
      <c r="CN3">
        <f t="shared" ref="CN3" si="12">((AO3/$C3)^(1/(COLUMN(CB$1)-COLUMN($BY$1))))-1</f>
        <v>-3.5545826532321634E-2</v>
      </c>
      <c r="CO3">
        <f>((R3/$C3)^(1/(COLUMN($BZ$1)-COLUMN($BY$1))))-1</f>
        <v>-0.33670276560212709</v>
      </c>
      <c r="CP3">
        <f>((AD3/$C3)^(1/(COLUMN($CA$1)-COLUMN($BY$1))))-1</f>
        <v>-0.10253357419348597</v>
      </c>
      <c r="CQ3">
        <f>((AP3/$C3)^(1/(COLUMN($CB$1)-COLUMN($BY$1))))-1</f>
        <v>-5.7335419859382619E-2</v>
      </c>
      <c r="CR3">
        <f>((S3/$C3)^(1/(COLUMN($BZ$1)-COLUMN($BY$1))))-1</f>
        <v>-0.31036197224038242</v>
      </c>
      <c r="CS3">
        <f>((AE3/$C3)^(1/(COLUMN($CA$1)-COLUMN($BY$1))))-1</f>
        <v>-0.10539283679788025</v>
      </c>
      <c r="CT3">
        <f>((AQ3/$C3)^(1/(COLUMN($CB$1)-COLUMN($BY$1))))-1</f>
        <v>-0.11361036480028475</v>
      </c>
      <c r="CU3">
        <f>((T3/$C3)^(1/(COLUMN($BZ$1)-COLUMN($BY$1))))-1</f>
        <v>-0.39069938897424272</v>
      </c>
      <c r="CV3">
        <f>((AF3/$C3)^(1/(COLUMN($CA$1)-COLUMN($BY$1))))-1</f>
        <v>-9.3268690495241224E-2</v>
      </c>
      <c r="CW3">
        <f>((AR3/$C3)^(1/(COLUMN($CB$1)-COLUMN($BY$1))))-1</f>
        <v>-8.3233399067959568E-2</v>
      </c>
      <c r="CX3">
        <f>((U3/$C3)^(1/(COLUMN($BZ$1)-COLUMN($BY$1))))-1</f>
        <v>-0.26739461656463059</v>
      </c>
      <c r="CY3">
        <f>((AG3/$C3)^(1/(COLUMN($CA$1)-COLUMN($BY$1))))-1</f>
        <v>-8.9875156284515367E-2</v>
      </c>
      <c r="CZ3">
        <f>((AS3/$C3)^(1/(COLUMN($CB$1)-COLUMN($BY$1))))-1</f>
        <v>-0.10484918063727222</v>
      </c>
      <c r="DA3">
        <f>((V3/$C3)^(1/(COLUMN($BZ$1)-COLUMN($BY$1))))-1</f>
        <v>2.9648618186552067E-2</v>
      </c>
      <c r="DB3">
        <f>((AH3/$C3)^(1/(COLUMN($CA$1)-COLUMN($BY$1))))-1</f>
        <v>-0.14058541772443256</v>
      </c>
      <c r="DC3">
        <f>((AT3/$C3)^(1/(COLUMN($CB$1)-COLUMN($BY$1))))-1</f>
        <v>-0.2199740633921764</v>
      </c>
      <c r="DD3">
        <f>((W3/$C3)^(1/(COLUMN($BZ$1)-COLUMN($BY$1))))-1</f>
        <v>-0.34034075369715067</v>
      </c>
      <c r="DE3">
        <f>((AI3/$C3)^(1/(COLUMN($CA$1)-COLUMN($BY$1))))-1</f>
        <v>-0.20779618066804095</v>
      </c>
      <c r="DF3">
        <f>((AU3/$C3)^(1/(COLUMN($CB$1)-COLUMN($BY$1))))-1</f>
        <v>-0.21024047387617595</v>
      </c>
      <c r="DG3">
        <f>((X3/$C3)^(1/(COLUMN($BZ$1)-COLUMN($BY$1))))-1</f>
        <v>-0.33245894185798019</v>
      </c>
      <c r="DH3">
        <f>((AJ3/$C3)^(1/(COLUMN($CA$1)-COLUMN($BY$1))))-1</f>
        <v>-0.24022853290188617</v>
      </c>
      <c r="DI3">
        <f>((AV3/$C3)^(1/(COLUMN($CB$1)-COLUMN($BY$1))))-1</f>
        <v>-0.11015637847799764</v>
      </c>
      <c r="DJ3">
        <f>((Y3/$C3)^(1/(COLUMN($BZ$1)-COLUMN($BY$1))))-1</f>
        <v>-0.460661415539659</v>
      </c>
      <c r="DK3">
        <f>((AK3/$C3)^(1/(COLUMN($CA$1)-COLUMN($BY$1))))-1</f>
        <v>-0.30163196700694639</v>
      </c>
      <c r="DL3">
        <f>((AW3/$C3)^(1/(COLUMN($CB$1)-COLUMN($BY$1))))-1</f>
        <v>-0.2151466319240527</v>
      </c>
      <c r="DM3">
        <f>((Z3/$C3)^(1/(COLUMN($BZ$1)-COLUMN($BY$1))))-1</f>
        <v>-0.40502426338789976</v>
      </c>
      <c r="DN3">
        <f>((AL3/$C3)^(1/(COLUMN($CA$1)-COLUMN($BY$1))))-1</f>
        <v>-0.2192110896177224</v>
      </c>
      <c r="DO3">
        <f>((AX3/$C3)^(1/(COLUMN($CB$1)-COLUMN($BY$1))))-1</f>
        <v>-0.28204765608921822</v>
      </c>
      <c r="DP3">
        <f>((AZ3/C3)^(1/(COLUMN(AZ3)-COLUMN(C3))))-1</f>
        <v>-7.364015362878118E-2</v>
      </c>
    </row>
    <row r="4" spans="1:120" x14ac:dyDescent="0.25">
      <c r="A4" s="21" t="s">
        <v>14</v>
      </c>
      <c r="B4" t="s">
        <v>139</v>
      </c>
      <c r="C4" t="s">
        <v>137</v>
      </c>
      <c r="D4" t="s">
        <v>137</v>
      </c>
      <c r="E4" t="s">
        <v>137</v>
      </c>
      <c r="F4" t="s">
        <v>137</v>
      </c>
      <c r="G4" t="s">
        <v>137</v>
      </c>
      <c r="H4" t="s">
        <v>137</v>
      </c>
      <c r="I4" t="s">
        <v>137</v>
      </c>
      <c r="J4" t="s">
        <v>137</v>
      </c>
      <c r="K4" t="s">
        <v>137</v>
      </c>
      <c r="L4" t="s">
        <v>137</v>
      </c>
      <c r="M4" t="s">
        <v>137</v>
      </c>
      <c r="N4" t="s">
        <v>137</v>
      </c>
      <c r="O4" t="s">
        <v>137</v>
      </c>
      <c r="P4" t="s">
        <v>137</v>
      </c>
      <c r="Q4" t="s">
        <v>137</v>
      </c>
      <c r="R4" t="s">
        <v>137</v>
      </c>
      <c r="S4" t="s">
        <v>137</v>
      </c>
      <c r="T4" t="s">
        <v>137</v>
      </c>
      <c r="U4" t="s">
        <v>137</v>
      </c>
      <c r="V4" t="s">
        <v>137</v>
      </c>
      <c r="W4" t="s">
        <v>137</v>
      </c>
      <c r="X4" t="s">
        <v>137</v>
      </c>
      <c r="Y4" t="s">
        <v>137</v>
      </c>
      <c r="Z4" t="s">
        <v>137</v>
      </c>
      <c r="AA4" t="s">
        <v>137</v>
      </c>
      <c r="AB4" t="s">
        <v>137</v>
      </c>
      <c r="AC4" t="s">
        <v>137</v>
      </c>
      <c r="AD4" t="s">
        <v>137</v>
      </c>
      <c r="AE4" t="s">
        <v>137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137</v>
      </c>
      <c r="AP4" t="s">
        <v>137</v>
      </c>
      <c r="AQ4" t="s">
        <v>137</v>
      </c>
      <c r="AR4" t="s">
        <v>137</v>
      </c>
      <c r="AS4" t="s">
        <v>137</v>
      </c>
      <c r="AT4" t="s">
        <v>137</v>
      </c>
      <c r="AU4" t="s">
        <v>137</v>
      </c>
      <c r="AV4" t="s">
        <v>137</v>
      </c>
      <c r="AW4" t="s">
        <v>137</v>
      </c>
      <c r="AX4" t="s">
        <v>137</v>
      </c>
      <c r="AY4" t="s">
        <v>137</v>
      </c>
      <c r="AZ4" t="s">
        <v>137</v>
      </c>
      <c r="BA4" t="s">
        <v>137</v>
      </c>
      <c r="BB4" t="s">
        <v>137</v>
      </c>
      <c r="BC4" t="s">
        <v>137</v>
      </c>
      <c r="BD4" t="s">
        <v>137</v>
      </c>
      <c r="BE4" t="s">
        <v>137</v>
      </c>
      <c r="BF4" t="s">
        <v>137</v>
      </c>
      <c r="BG4" t="s">
        <v>137</v>
      </c>
      <c r="BH4" t="s">
        <v>137</v>
      </c>
      <c r="BI4" t="s">
        <v>137</v>
      </c>
      <c r="BJ4" t="s">
        <v>137</v>
      </c>
      <c r="BL4" t="e">
        <f t="shared" si="3"/>
        <v>#DIV/0!</v>
      </c>
      <c r="BM4" t="e">
        <f t="shared" si="4"/>
        <v>#DIV/0!</v>
      </c>
      <c r="BN4" t="e">
        <f t="shared" si="0"/>
        <v>#DIV/0!</v>
      </c>
      <c r="BO4" t="e">
        <f t="shared" si="0"/>
        <v>#DIV/0!</v>
      </c>
      <c r="BP4" t="e">
        <f t="shared" si="0"/>
        <v>#DIV/0!</v>
      </c>
      <c r="BQ4" t="e">
        <f t="shared" si="0"/>
        <v>#DIV/0!</v>
      </c>
      <c r="BR4" t="e">
        <f t="shared" si="0"/>
        <v>#DIV/0!</v>
      </c>
      <c r="BS4" t="e">
        <f t="shared" si="0"/>
        <v>#DIV/0!</v>
      </c>
      <c r="BT4" t="e">
        <f t="shared" si="0"/>
        <v>#DIV/0!</v>
      </c>
      <c r="BU4" t="e">
        <f t="shared" si="0"/>
        <v>#DIV/0!</v>
      </c>
      <c r="BV4" t="e">
        <f t="shared" si="0"/>
        <v>#DIV/0!</v>
      </c>
      <c r="BW4" t="e">
        <f t="shared" si="0"/>
        <v>#DIV/0!</v>
      </c>
      <c r="BX4" t="e">
        <f t="shared" si="0"/>
        <v>#DIV/0!</v>
      </c>
      <c r="BY4">
        <f t="shared" si="5"/>
        <v>0</v>
      </c>
      <c r="BZ4">
        <f t="shared" si="6"/>
        <v>0</v>
      </c>
      <c r="CA4">
        <f t="shared" si="1"/>
        <v>0</v>
      </c>
      <c r="CB4" t="e">
        <f t="shared" ref="CB4:CB67" si="13">AVERAGE(AM4:AX4)</f>
        <v>#DIV/0!</v>
      </c>
      <c r="CC4" t="e">
        <f t="shared" ref="CC4:CE19" si="14">((BZ4/$BY4)^(1/(COLUMN(BZ$1)-COLUMN($BY$1))))-1</f>
        <v>#DIV/0!</v>
      </c>
      <c r="CD4" t="e">
        <f t="shared" si="2"/>
        <v>#DIV/0!</v>
      </c>
      <c r="CE4" t="e">
        <f t="shared" si="2"/>
        <v>#DIV/0!</v>
      </c>
      <c r="CF4" t="e">
        <f t="shared" ref="CF4:CF67" si="15">((O4/$C4)^(1/(COLUMN(BZ$1)-COLUMN($BY$1))))-1</f>
        <v>#VALUE!</v>
      </c>
      <c r="CG4" t="e">
        <f t="shared" ref="CG4:CG67" si="16">((AA4/$C4)^(1/(COLUMN(CA$1)-COLUMN($BY$1))))-1</f>
        <v>#VALUE!</v>
      </c>
      <c r="CH4" t="e">
        <f t="shared" ref="CH4:CH67" si="17">((AM4/$C4)^(1/(COLUMN(CB$1)-COLUMN($BY$1))))-1</f>
        <v>#VALUE!</v>
      </c>
      <c r="CI4" t="e">
        <f t="shared" si="7"/>
        <v>#VALUE!</v>
      </c>
      <c r="CJ4" t="e">
        <f t="shared" si="8"/>
        <v>#VALUE!</v>
      </c>
      <c r="CK4" t="e">
        <f t="shared" si="9"/>
        <v>#VALUE!</v>
      </c>
      <c r="CL4" t="e">
        <f t="shared" ref="CL4" si="18">((Q4/$C4)^(1/(COLUMN($BZ$1)-COLUMN($BY$1))))-1</f>
        <v>#VALUE!</v>
      </c>
      <c r="CM4" t="e">
        <f t="shared" ref="CM4" si="19">((AC4/$C4)^(1/(COLUMN($CA$1)-COLUMN($BY$1))))-1</f>
        <v>#VALUE!</v>
      </c>
      <c r="CN4" t="e">
        <f t="shared" ref="CN4" si="20">((AO4/$C4)^(1/(COLUMN($CB$1)-COLUMN($BY$1))))-1</f>
        <v>#VALUE!</v>
      </c>
      <c r="CO4" t="e">
        <f t="shared" ref="CO4:CO67" si="21">((R4/$C4)^(1/(COLUMN($BZ$1)-COLUMN($BY$1))))-1</f>
        <v>#VALUE!</v>
      </c>
      <c r="CP4" t="e">
        <f t="shared" ref="CP4:CP67" si="22">((AD4/$C4)^(1/(COLUMN($CA$1)-COLUMN($BY$1))))-1</f>
        <v>#VALUE!</v>
      </c>
      <c r="CQ4" t="e">
        <f t="shared" ref="CQ4:CQ67" si="23">((AP4/$C4)^(1/(COLUMN($CB$1)-COLUMN($BY$1))))-1</f>
        <v>#VALUE!</v>
      </c>
      <c r="CR4" t="e">
        <f t="shared" ref="CR4:CR67" si="24">((S4/$C4)^(1/(COLUMN($BZ$1)-COLUMN($BY$1))))-1</f>
        <v>#VALUE!</v>
      </c>
      <c r="CS4" t="e">
        <f t="shared" ref="CS4:CS67" si="25">((AE4/$C4)^(1/(COLUMN($CA$1)-COLUMN($BY$1))))-1</f>
        <v>#VALUE!</v>
      </c>
      <c r="CT4" t="e">
        <f t="shared" ref="CT4:CT67" si="26">((AQ4/$C4)^(1/(COLUMN($CB$1)-COLUMN($BY$1))))-1</f>
        <v>#VALUE!</v>
      </c>
      <c r="CU4" t="e">
        <f t="shared" ref="CU4:CU67" si="27">((T4/$C4)^(1/(COLUMN($BZ$1)-COLUMN($BY$1))))-1</f>
        <v>#VALUE!</v>
      </c>
      <c r="CV4" t="e">
        <f t="shared" ref="CV4:CV67" si="28">((AF4/$C4)^(1/(COLUMN($CA$1)-COLUMN($BY$1))))-1</f>
        <v>#VALUE!</v>
      </c>
      <c r="CW4" t="e">
        <f t="shared" ref="CW4:CW67" si="29">((AR4/$C4)^(1/(COLUMN($CB$1)-COLUMN($BY$1))))-1</f>
        <v>#VALUE!</v>
      </c>
      <c r="CX4" t="e">
        <f t="shared" ref="CX4:CX67" si="30">((U4/$C4)^(1/(COLUMN($BZ$1)-COLUMN($BY$1))))-1</f>
        <v>#VALUE!</v>
      </c>
      <c r="CY4" t="e">
        <f t="shared" ref="CY4:CY67" si="31">((AG4/$C4)^(1/(COLUMN($CA$1)-COLUMN($BY$1))))-1</f>
        <v>#VALUE!</v>
      </c>
      <c r="CZ4" t="e">
        <f t="shared" ref="CZ4:CZ67" si="32">((AS4/$C4)^(1/(COLUMN($CB$1)-COLUMN($BY$1))))-1</f>
        <v>#VALUE!</v>
      </c>
      <c r="DA4" t="e">
        <f t="shared" ref="DA4:DA67" si="33">((V4/$C4)^(1/(COLUMN($BZ$1)-COLUMN($BY$1))))-1</f>
        <v>#VALUE!</v>
      </c>
      <c r="DB4" t="e">
        <f t="shared" ref="DB4:DB67" si="34">((AH4/$C4)^(1/(COLUMN($CA$1)-COLUMN($BY$1))))-1</f>
        <v>#VALUE!</v>
      </c>
      <c r="DC4" t="e">
        <f>((AT4/$C4)^(1/(COLUMN($CB$1)-COLUMN($BY$1))))-1</f>
        <v>#VALUE!</v>
      </c>
      <c r="DD4" t="e">
        <f t="shared" ref="DD4:DD67" si="35">((W4/$C4)^(1/(COLUMN($BZ$1)-COLUMN($BY$1))))-1</f>
        <v>#VALUE!</v>
      </c>
      <c r="DE4" t="e">
        <f t="shared" ref="DE4:DE67" si="36">((AI4/$C4)^(1/(COLUMN($CA$1)-COLUMN($BY$1))))-1</f>
        <v>#VALUE!</v>
      </c>
      <c r="DF4" t="e">
        <f t="shared" ref="DF4:DF67" si="37">((AU4/$C4)^(1/(COLUMN($CB$1)-COLUMN($BY$1))))-1</f>
        <v>#VALUE!</v>
      </c>
      <c r="DG4" t="e">
        <f t="shared" ref="DG4:DG67" si="38">((X4/$C4)^(1/(COLUMN($BZ$1)-COLUMN($BY$1))))-1</f>
        <v>#VALUE!</v>
      </c>
      <c r="DH4" t="e">
        <f t="shared" ref="DH4:DH67" si="39">((AJ4/$C4)^(1/(COLUMN($CA$1)-COLUMN($BY$1))))-1</f>
        <v>#VALUE!</v>
      </c>
      <c r="DI4" t="e">
        <f t="shared" ref="DI4:DI67" si="40">((AV4/$C4)^(1/(COLUMN($CB$1)-COLUMN($BY$1))))-1</f>
        <v>#VALUE!</v>
      </c>
      <c r="DJ4" t="e">
        <f t="shared" ref="DJ4:DJ67" si="41">((Y4/$C4)^(1/(COLUMN($BZ$1)-COLUMN($BY$1))))-1</f>
        <v>#VALUE!</v>
      </c>
      <c r="DK4" t="e">
        <f t="shared" ref="DK4:DK67" si="42">((AK4/$C4)^(1/(COLUMN($CA$1)-COLUMN($BY$1))))-1</f>
        <v>#VALUE!</v>
      </c>
      <c r="DL4" t="e">
        <f t="shared" ref="DL4:DL67" si="43">((AW4/$C4)^(1/(COLUMN($CB$1)-COLUMN($BY$1))))-1</f>
        <v>#VALUE!</v>
      </c>
      <c r="DM4" t="e">
        <f t="shared" ref="DM4:DM67" si="44">((Z4/$C4)^(1/(COLUMN($BZ$1)-COLUMN($BY$1))))-1</f>
        <v>#VALUE!</v>
      </c>
      <c r="DN4" t="e">
        <f t="shared" ref="DN4:DN67" si="45">((AL4/$C4)^(1/(COLUMN($CA$1)-COLUMN($BY$1))))-1</f>
        <v>#VALUE!</v>
      </c>
      <c r="DO4" t="e">
        <f t="shared" ref="DO4:DO67" si="46">((AX4/$C4)^(1/(COLUMN($CB$1)-COLUMN($BY$1))))-1</f>
        <v>#VALUE!</v>
      </c>
      <c r="DP4" t="e">
        <f t="shared" ref="DP4:DP67" si="47">((AZ4/C4)^(1/(COLUMN(AZ4)-COLUMN(C4))))-1</f>
        <v>#VALUE!</v>
      </c>
    </row>
    <row r="5" spans="1:120" x14ac:dyDescent="0.25">
      <c r="A5" s="21" t="s">
        <v>14</v>
      </c>
      <c r="B5" t="s">
        <v>140</v>
      </c>
      <c r="C5" t="s">
        <v>137</v>
      </c>
      <c r="D5" t="s">
        <v>137</v>
      </c>
      <c r="E5" t="s">
        <v>137</v>
      </c>
      <c r="F5" t="s">
        <v>137</v>
      </c>
      <c r="G5" t="s">
        <v>137</v>
      </c>
      <c r="H5" t="s">
        <v>137</v>
      </c>
      <c r="I5" t="s">
        <v>137</v>
      </c>
      <c r="J5" t="s">
        <v>137</v>
      </c>
      <c r="K5" t="s">
        <v>137</v>
      </c>
      <c r="L5" t="s">
        <v>137</v>
      </c>
      <c r="M5" t="s">
        <v>137</v>
      </c>
      <c r="N5" t="s">
        <v>137</v>
      </c>
      <c r="O5" t="s">
        <v>137</v>
      </c>
      <c r="P5" t="s">
        <v>137</v>
      </c>
      <c r="Q5" t="s">
        <v>137</v>
      </c>
      <c r="R5" t="s">
        <v>137</v>
      </c>
      <c r="S5" t="s">
        <v>137</v>
      </c>
      <c r="T5" t="s">
        <v>137</v>
      </c>
      <c r="U5" t="s">
        <v>137</v>
      </c>
      <c r="V5" t="s">
        <v>137</v>
      </c>
      <c r="W5" t="s">
        <v>137</v>
      </c>
      <c r="X5" t="s">
        <v>137</v>
      </c>
      <c r="Y5" t="s">
        <v>137</v>
      </c>
      <c r="Z5" t="s">
        <v>137</v>
      </c>
      <c r="AA5" t="s">
        <v>137</v>
      </c>
      <c r="AB5" t="s">
        <v>137</v>
      </c>
      <c r="AC5" t="s">
        <v>137</v>
      </c>
      <c r="AD5" t="s">
        <v>137</v>
      </c>
      <c r="AE5" t="s">
        <v>137</v>
      </c>
      <c r="AF5" t="s">
        <v>137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137</v>
      </c>
      <c r="AP5" t="s">
        <v>137</v>
      </c>
      <c r="AQ5" t="s">
        <v>137</v>
      </c>
      <c r="AR5" t="s">
        <v>137</v>
      </c>
      <c r="AS5" t="s">
        <v>137</v>
      </c>
      <c r="AT5" t="s">
        <v>137</v>
      </c>
      <c r="AU5" t="s">
        <v>137</v>
      </c>
      <c r="AV5" t="s">
        <v>137</v>
      </c>
      <c r="AW5" t="s">
        <v>137</v>
      </c>
      <c r="AX5" t="s">
        <v>137</v>
      </c>
      <c r="AY5" t="s">
        <v>137</v>
      </c>
      <c r="AZ5" t="s">
        <v>137</v>
      </c>
      <c r="BA5" t="s">
        <v>137</v>
      </c>
      <c r="BB5" t="s">
        <v>137</v>
      </c>
      <c r="BC5" t="s">
        <v>137</v>
      </c>
      <c r="BD5" t="s">
        <v>137</v>
      </c>
      <c r="BE5" t="s">
        <v>137</v>
      </c>
      <c r="BF5" t="s">
        <v>137</v>
      </c>
      <c r="BG5" t="s">
        <v>137</v>
      </c>
      <c r="BH5" t="s">
        <v>137</v>
      </c>
      <c r="BI5" t="s">
        <v>137</v>
      </c>
      <c r="BJ5" t="s">
        <v>137</v>
      </c>
      <c r="BL5" t="e">
        <f t="shared" si="3"/>
        <v>#DIV/0!</v>
      </c>
      <c r="BM5" t="e">
        <f t="shared" si="4"/>
        <v>#DIV/0!</v>
      </c>
      <c r="BN5" t="e">
        <f t="shared" si="0"/>
        <v>#DIV/0!</v>
      </c>
      <c r="BO5" t="e">
        <f t="shared" si="0"/>
        <v>#DIV/0!</v>
      </c>
      <c r="BP5" t="e">
        <f t="shared" si="0"/>
        <v>#DIV/0!</v>
      </c>
      <c r="BQ5" t="e">
        <f t="shared" si="0"/>
        <v>#DIV/0!</v>
      </c>
      <c r="BR5" t="e">
        <f t="shared" si="0"/>
        <v>#DIV/0!</v>
      </c>
      <c r="BS5" t="e">
        <f t="shared" si="0"/>
        <v>#DIV/0!</v>
      </c>
      <c r="BT5" t="e">
        <f t="shared" si="0"/>
        <v>#DIV/0!</v>
      </c>
      <c r="BU5" t="e">
        <f t="shared" si="0"/>
        <v>#DIV/0!</v>
      </c>
      <c r="BV5" t="e">
        <f t="shared" si="0"/>
        <v>#DIV/0!</v>
      </c>
      <c r="BW5" t="e">
        <f t="shared" si="0"/>
        <v>#DIV/0!</v>
      </c>
      <c r="BX5" t="e">
        <f t="shared" si="0"/>
        <v>#DIV/0!</v>
      </c>
      <c r="BY5">
        <f t="shared" si="5"/>
        <v>0</v>
      </c>
      <c r="BZ5">
        <f t="shared" si="6"/>
        <v>0</v>
      </c>
      <c r="CA5">
        <f t="shared" si="1"/>
        <v>0</v>
      </c>
      <c r="CB5" t="e">
        <f t="shared" si="13"/>
        <v>#DIV/0!</v>
      </c>
      <c r="CC5" t="e">
        <f t="shared" si="14"/>
        <v>#DIV/0!</v>
      </c>
      <c r="CD5" t="e">
        <f t="shared" si="2"/>
        <v>#DIV/0!</v>
      </c>
      <c r="CE5" t="e">
        <f t="shared" si="2"/>
        <v>#DIV/0!</v>
      </c>
      <c r="CF5" t="e">
        <f t="shared" si="15"/>
        <v>#VALUE!</v>
      </c>
      <c r="CG5" t="e">
        <f t="shared" si="16"/>
        <v>#VALUE!</v>
      </c>
      <c r="CH5" t="e">
        <f t="shared" si="17"/>
        <v>#VALUE!</v>
      </c>
      <c r="CI5" t="e">
        <f t="shared" si="7"/>
        <v>#VALUE!</v>
      </c>
      <c r="CJ5" t="e">
        <f t="shared" si="8"/>
        <v>#VALUE!</v>
      </c>
      <c r="CK5" t="e">
        <f t="shared" si="9"/>
        <v>#VALUE!</v>
      </c>
      <c r="CL5" t="e">
        <f t="shared" ref="CL5" si="48">((Q5/$C5)^(1/(COLUMN(BZ$1)-COLUMN($BY$1))))-1</f>
        <v>#VALUE!</v>
      </c>
      <c r="CM5" t="e">
        <f t="shared" ref="CM5" si="49">((AC5/$C5)^(1/(COLUMN(CA$1)-COLUMN($BY$1))))-1</f>
        <v>#VALUE!</v>
      </c>
      <c r="CN5" t="e">
        <f t="shared" ref="CN5" si="50">((AO5/$C5)^(1/(COLUMN(CB$1)-COLUMN($BY$1))))-1</f>
        <v>#VALUE!</v>
      </c>
      <c r="CO5" t="e">
        <f t="shared" si="21"/>
        <v>#VALUE!</v>
      </c>
      <c r="CP5" t="e">
        <f t="shared" si="22"/>
        <v>#VALUE!</v>
      </c>
      <c r="CQ5" t="e">
        <f t="shared" si="23"/>
        <v>#VALUE!</v>
      </c>
      <c r="CR5" t="e">
        <f t="shared" si="24"/>
        <v>#VALUE!</v>
      </c>
      <c r="CS5" t="e">
        <f t="shared" si="25"/>
        <v>#VALUE!</v>
      </c>
      <c r="CT5" t="e">
        <f t="shared" si="26"/>
        <v>#VALUE!</v>
      </c>
      <c r="CU5" t="e">
        <f t="shared" si="27"/>
        <v>#VALUE!</v>
      </c>
      <c r="CV5" t="e">
        <f t="shared" si="28"/>
        <v>#VALUE!</v>
      </c>
      <c r="CW5" t="e">
        <f t="shared" si="29"/>
        <v>#VALUE!</v>
      </c>
      <c r="CX5" t="e">
        <f t="shared" si="30"/>
        <v>#VALUE!</v>
      </c>
      <c r="CY5" t="e">
        <f t="shared" si="31"/>
        <v>#VALUE!</v>
      </c>
      <c r="CZ5" t="e">
        <f t="shared" si="32"/>
        <v>#VALUE!</v>
      </c>
      <c r="DA5" t="e">
        <f t="shared" si="33"/>
        <v>#VALUE!</v>
      </c>
      <c r="DB5" t="e">
        <f t="shared" si="34"/>
        <v>#VALUE!</v>
      </c>
      <c r="DC5" t="e">
        <f t="shared" ref="DC5:DC68" si="51">((AT5/$C5)^(1/(COLUMN($CB$1)-COLUMN($BY$1))))-1</f>
        <v>#VALUE!</v>
      </c>
      <c r="DD5" t="e">
        <f t="shared" si="35"/>
        <v>#VALUE!</v>
      </c>
      <c r="DE5" t="e">
        <f t="shared" si="36"/>
        <v>#VALUE!</v>
      </c>
      <c r="DF5" t="e">
        <f t="shared" si="37"/>
        <v>#VALUE!</v>
      </c>
      <c r="DG5" t="e">
        <f t="shared" si="38"/>
        <v>#VALUE!</v>
      </c>
      <c r="DH5" t="e">
        <f t="shared" si="39"/>
        <v>#VALUE!</v>
      </c>
      <c r="DI5" t="e">
        <f t="shared" si="40"/>
        <v>#VALUE!</v>
      </c>
      <c r="DJ5" t="e">
        <f t="shared" si="41"/>
        <v>#VALUE!</v>
      </c>
      <c r="DK5" t="e">
        <f t="shared" si="42"/>
        <v>#VALUE!</v>
      </c>
      <c r="DL5" t="e">
        <f t="shared" si="43"/>
        <v>#VALUE!</v>
      </c>
      <c r="DM5" t="e">
        <f t="shared" si="44"/>
        <v>#VALUE!</v>
      </c>
      <c r="DN5" t="e">
        <f t="shared" si="45"/>
        <v>#VALUE!</v>
      </c>
      <c r="DO5" t="e">
        <f t="shared" si="46"/>
        <v>#VALUE!</v>
      </c>
      <c r="DP5" t="e">
        <f t="shared" si="47"/>
        <v>#VALUE!</v>
      </c>
    </row>
    <row r="6" spans="1:120" x14ac:dyDescent="0.25">
      <c r="A6" s="21" t="s">
        <v>14</v>
      </c>
      <c r="B6" t="s">
        <v>141</v>
      </c>
      <c r="C6">
        <v>1.908673469387755E-2</v>
      </c>
      <c r="D6">
        <v>1.9798013245033112E-2</v>
      </c>
      <c r="E6">
        <v>1.5317460317460316E-2</v>
      </c>
      <c r="F6">
        <v>1.7749999999999998E-2</v>
      </c>
      <c r="G6">
        <v>1.6380368098159508E-2</v>
      </c>
      <c r="H6">
        <v>1.747906976744186E-2</v>
      </c>
      <c r="I6">
        <v>1.4843835616438357E-2</v>
      </c>
      <c r="J6">
        <v>1.4159883720930234E-2</v>
      </c>
      <c r="K6">
        <v>1.6465116279069769E-2</v>
      </c>
      <c r="L6">
        <v>1.674669603524229E-2</v>
      </c>
      <c r="M6">
        <v>1.7297723292469352E-2</v>
      </c>
      <c r="N6">
        <v>2.3665354330708661E-2</v>
      </c>
      <c r="O6">
        <v>3.3645549254119944E-2</v>
      </c>
      <c r="P6">
        <v>3.0067449508609505E-2</v>
      </c>
      <c r="Q6">
        <v>4.6036726247480259E-2</v>
      </c>
      <c r="R6">
        <v>5.1145886185019238E-2</v>
      </c>
      <c r="S6">
        <v>4.3059638850640305E-2</v>
      </c>
      <c r="T6">
        <v>5.0879264187829745E-2</v>
      </c>
      <c r="U6">
        <v>5.6646387569621884E-2</v>
      </c>
      <c r="V6">
        <v>5.1874827500098572E-2</v>
      </c>
      <c r="W6">
        <v>5.43638244852159E-2</v>
      </c>
      <c r="X6">
        <v>5.9081734843232425E-2</v>
      </c>
      <c r="Y6">
        <v>6.8034201936335303E-2</v>
      </c>
      <c r="Z6">
        <v>8.9170016148466036E-2</v>
      </c>
      <c r="AA6">
        <v>7.6767923282322209E-2</v>
      </c>
      <c r="AB6">
        <v>6.8475388231522022E-2</v>
      </c>
      <c r="AC6">
        <v>7.4301770437736406E-2</v>
      </c>
      <c r="AD6">
        <v>6.8002990479453268E-2</v>
      </c>
      <c r="AE6">
        <v>6.8377777555584454E-2</v>
      </c>
      <c r="AF6">
        <v>6.3633506173219417E-2</v>
      </c>
      <c r="AG6">
        <v>6.6373211341028776E-2</v>
      </c>
      <c r="AH6">
        <v>6.9579342901326668E-2</v>
      </c>
      <c r="AI6">
        <v>6.8955581292556981E-2</v>
      </c>
      <c r="AJ6">
        <v>7.8566852952221072E-2</v>
      </c>
      <c r="AK6">
        <v>8.2105060536302149E-2</v>
      </c>
      <c r="AL6">
        <v>8.7618455802392414E-2</v>
      </c>
      <c r="AM6">
        <v>7.2797777452843992E-2</v>
      </c>
      <c r="AN6">
        <v>6.4208906741728453E-2</v>
      </c>
      <c r="AO6">
        <v>6.5078596830874774E-2</v>
      </c>
      <c r="AP6">
        <v>6.2802804649814165E-2</v>
      </c>
      <c r="AQ6">
        <v>6.8505336944400183E-2</v>
      </c>
      <c r="AR6">
        <v>7.9007389596689542E-2</v>
      </c>
      <c r="AS6">
        <v>8.3753520772558085E-2</v>
      </c>
      <c r="AT6">
        <v>7.3449252614119373E-2</v>
      </c>
      <c r="AU6">
        <v>6.4318722078773718E-2</v>
      </c>
      <c r="AV6">
        <v>4.9047301964125448E-2</v>
      </c>
      <c r="AW6">
        <v>4.2653969499717441E-2</v>
      </c>
      <c r="AX6">
        <v>3.3467239840389643E-2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t="s">
        <v>137</v>
      </c>
      <c r="BF6" t="s">
        <v>137</v>
      </c>
      <c r="BG6" t="s">
        <v>137</v>
      </c>
      <c r="BH6" t="s">
        <v>137</v>
      </c>
      <c r="BI6" t="s">
        <v>137</v>
      </c>
      <c r="BJ6" t="s">
        <v>137</v>
      </c>
      <c r="BL6">
        <f t="shared" si="3"/>
        <v>4.5830452631207413E-2</v>
      </c>
      <c r="BM6">
        <f t="shared" si="4"/>
        <v>4.0459596936632737E-2</v>
      </c>
      <c r="BN6">
        <f t="shared" si="0"/>
        <v>3.6509951545378616E-2</v>
      </c>
      <c r="BO6">
        <f t="shared" si="0"/>
        <v>4.0146910766710349E-2</v>
      </c>
      <c r="BP6">
        <f t="shared" si="0"/>
        <v>3.9940336262857333E-2</v>
      </c>
      <c r="BQ6">
        <f t="shared" si="0"/>
        <v>3.926462428975689E-2</v>
      </c>
      <c r="BR6">
        <f t="shared" si="0"/>
        <v>4.2199845945036112E-2</v>
      </c>
      <c r="BS6">
        <f t="shared" si="0"/>
        <v>5.5404238824911772E-2</v>
      </c>
      <c r="BT6">
        <f t="shared" si="0"/>
        <v>5.2265826684118707E-2</v>
      </c>
      <c r="BU6">
        <f t="shared" si="0"/>
        <v>5.1025811033904092E-2</v>
      </c>
      <c r="BV6">
        <f t="shared" si="0"/>
        <v>5.0860646448705304E-2</v>
      </c>
      <c r="BW6">
        <f t="shared" si="0"/>
        <v>5.252273881620606E-2</v>
      </c>
      <c r="BX6">
        <f t="shared" si="0"/>
        <v>5.8480266530489183E-2</v>
      </c>
      <c r="BY6">
        <f t="shared" si="5"/>
        <v>1.7415854616402583E-2</v>
      </c>
      <c r="BZ6">
        <f t="shared" si="6"/>
        <v>5.2833792226389099E-2</v>
      </c>
      <c r="CA6">
        <f t="shared" si="1"/>
        <v>7.272982174880549E-2</v>
      </c>
      <c r="CB6">
        <f t="shared" si="13"/>
        <v>6.3257568248836243E-2</v>
      </c>
      <c r="CC6">
        <f t="shared" si="14"/>
        <v>2.0336606150024488</v>
      </c>
      <c r="CD6">
        <f t="shared" si="2"/>
        <v>1.0435434034432953</v>
      </c>
      <c r="CE6">
        <f t="shared" si="2"/>
        <v>0.53717236202657848</v>
      </c>
      <c r="CF6">
        <f t="shared" si="15"/>
        <v>0.76277135894346682</v>
      </c>
      <c r="CG6">
        <f t="shared" si="16"/>
        <v>1.0055065176235973</v>
      </c>
      <c r="CH6">
        <f t="shared" si="17"/>
        <v>0.56241174324256038</v>
      </c>
      <c r="CI6">
        <f t="shared" si="7"/>
        <v>0.57530609561279422</v>
      </c>
      <c r="CJ6">
        <f t="shared" si="8"/>
        <v>0.8940935850133287</v>
      </c>
      <c r="CK6">
        <f t="shared" si="9"/>
        <v>0.49837739621072252</v>
      </c>
      <c r="CL6">
        <f t="shared" ref="CL6" si="52">((Q6/$C6)^(1/(COLUMN($BZ$1)-COLUMN($BY$1))))-1</f>
        <v>1.4119749651179179</v>
      </c>
      <c r="CM6">
        <f t="shared" ref="CM6" si="53">((AC6/$C6)^(1/(COLUMN($CA$1)-COLUMN($BY$1))))-1</f>
        <v>0.97303033557637097</v>
      </c>
      <c r="CN6">
        <f t="shared" ref="CN6" si="54">((AO6/$C6)^(1/(COLUMN($CB$1)-COLUMN($BY$1))))-1</f>
        <v>0.505112102452975</v>
      </c>
      <c r="CO6">
        <f t="shared" si="21"/>
        <v>1.6796561593861989</v>
      </c>
      <c r="CP6">
        <f t="shared" si="22"/>
        <v>0.88754879481639937</v>
      </c>
      <c r="CQ6">
        <f t="shared" si="23"/>
        <v>0.48735898279704859</v>
      </c>
      <c r="CR6">
        <f t="shared" si="24"/>
        <v>1.2559981862404439</v>
      </c>
      <c r="CS6">
        <f t="shared" si="25"/>
        <v>0.89274310205747187</v>
      </c>
      <c r="CT6">
        <f t="shared" si="26"/>
        <v>0.53107896524245768</v>
      </c>
      <c r="CU6">
        <f t="shared" si="27"/>
        <v>1.6656871908085087</v>
      </c>
      <c r="CV6">
        <f t="shared" si="28"/>
        <v>0.82590050285828731</v>
      </c>
      <c r="CW6">
        <f t="shared" si="29"/>
        <v>0.60562957364401449</v>
      </c>
      <c r="CX6">
        <f t="shared" si="30"/>
        <v>1.9678406745912564</v>
      </c>
      <c r="CY6">
        <f t="shared" si="31"/>
        <v>0.86479285673079653</v>
      </c>
      <c r="CZ6">
        <f t="shared" si="32"/>
        <v>0.63715756261836831</v>
      </c>
      <c r="DA6">
        <f t="shared" si="33"/>
        <v>1.7178471504996846</v>
      </c>
      <c r="DB6">
        <f t="shared" si="34"/>
        <v>0.90930074968716101</v>
      </c>
      <c r="DC6">
        <f t="shared" si="51"/>
        <v>0.56705863922508604</v>
      </c>
      <c r="DD6">
        <f t="shared" si="35"/>
        <v>1.8482516971671523</v>
      </c>
      <c r="DE6">
        <f t="shared" si="36"/>
        <v>0.90072327806437236</v>
      </c>
      <c r="DF6">
        <f t="shared" si="37"/>
        <v>0.4992311256497588</v>
      </c>
      <c r="DG6">
        <f t="shared" si="38"/>
        <v>2.0954343836603999</v>
      </c>
      <c r="DH6">
        <f t="shared" si="39"/>
        <v>1.0288683176252191</v>
      </c>
      <c r="DI6">
        <f t="shared" si="40"/>
        <v>0.36970748327445202</v>
      </c>
      <c r="DJ6">
        <f t="shared" si="41"/>
        <v>2.5644756962100295</v>
      </c>
      <c r="DK6">
        <f t="shared" si="42"/>
        <v>1.0740496298735525</v>
      </c>
      <c r="DL6">
        <f t="shared" si="43"/>
        <v>0.30740238356903893</v>
      </c>
      <c r="DM6">
        <f t="shared" si="44"/>
        <v>3.671831907270608</v>
      </c>
      <c r="DN6">
        <f t="shared" si="45"/>
        <v>1.1425549990348074</v>
      </c>
      <c r="DO6">
        <f t="shared" si="46"/>
        <v>0.20585777078381517</v>
      </c>
      <c r="DP6">
        <f t="shared" si="47"/>
        <v>-1</v>
      </c>
    </row>
    <row r="7" spans="1:120" x14ac:dyDescent="0.25">
      <c r="A7" s="22" t="s">
        <v>14</v>
      </c>
      <c r="B7" t="s">
        <v>142</v>
      </c>
      <c r="C7" t="s">
        <v>137</v>
      </c>
      <c r="D7" t="s">
        <v>137</v>
      </c>
      <c r="E7" t="s">
        <v>137</v>
      </c>
      <c r="F7" t="s">
        <v>137</v>
      </c>
      <c r="G7" t="s">
        <v>137</v>
      </c>
      <c r="H7" t="s">
        <v>137</v>
      </c>
      <c r="I7" t="s">
        <v>137</v>
      </c>
      <c r="J7" t="s">
        <v>137</v>
      </c>
      <c r="K7" t="s">
        <v>137</v>
      </c>
      <c r="L7" t="s">
        <v>137</v>
      </c>
      <c r="M7" t="s">
        <v>137</v>
      </c>
      <c r="N7" t="s">
        <v>137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1.7181518370593792E-2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t="s">
        <v>137</v>
      </c>
      <c r="BF7" t="s">
        <v>137</v>
      </c>
      <c r="BG7" t="s">
        <v>137</v>
      </c>
      <c r="BH7" t="s">
        <v>137</v>
      </c>
      <c r="BI7" t="s">
        <v>137</v>
      </c>
      <c r="BJ7" t="s">
        <v>137</v>
      </c>
      <c r="BL7">
        <f t="shared" si="3"/>
        <v>4.090837707284236E-4</v>
      </c>
      <c r="BM7">
        <f t="shared" si="4"/>
        <v>0</v>
      </c>
      <c r="BN7">
        <f t="shared" si="0"/>
        <v>0</v>
      </c>
      <c r="BO7">
        <f t="shared" si="0"/>
        <v>0</v>
      </c>
      <c r="BP7">
        <f t="shared" si="0"/>
        <v>0</v>
      </c>
      <c r="BQ7">
        <f t="shared" si="0"/>
        <v>0</v>
      </c>
      <c r="BR7">
        <f t="shared" si="0"/>
        <v>0</v>
      </c>
      <c r="BS7">
        <f t="shared" si="0"/>
        <v>0</v>
      </c>
      <c r="BT7">
        <f t="shared" si="0"/>
        <v>0</v>
      </c>
      <c r="BU7">
        <f t="shared" si="0"/>
        <v>0</v>
      </c>
      <c r="BV7">
        <f t="shared" si="0"/>
        <v>0</v>
      </c>
      <c r="BW7">
        <f t="shared" si="0"/>
        <v>0</v>
      </c>
      <c r="BX7">
        <f t="shared" si="0"/>
        <v>5.7271727901979305E-3</v>
      </c>
      <c r="BY7">
        <f t="shared" si="5"/>
        <v>0</v>
      </c>
      <c r="BZ7">
        <f t="shared" si="6"/>
        <v>0</v>
      </c>
      <c r="CA7">
        <f t="shared" si="1"/>
        <v>1.4317931975494826E-3</v>
      </c>
      <c r="CB7">
        <f t="shared" si="13"/>
        <v>0</v>
      </c>
      <c r="CC7" t="e">
        <f t="shared" si="14"/>
        <v>#DIV/0!</v>
      </c>
      <c r="CD7" t="e">
        <f t="shared" si="2"/>
        <v>#DIV/0!</v>
      </c>
      <c r="CE7" t="e">
        <f t="shared" si="2"/>
        <v>#DIV/0!</v>
      </c>
      <c r="CF7" t="e">
        <f t="shared" si="15"/>
        <v>#VALUE!</v>
      </c>
      <c r="CG7" t="e">
        <f t="shared" si="16"/>
        <v>#VALUE!</v>
      </c>
      <c r="CH7" t="e">
        <f t="shared" si="17"/>
        <v>#VALUE!</v>
      </c>
      <c r="CI7" t="e">
        <f t="shared" si="7"/>
        <v>#VALUE!</v>
      </c>
      <c r="CJ7" t="e">
        <f t="shared" si="8"/>
        <v>#VALUE!</v>
      </c>
      <c r="CK7" t="e">
        <f t="shared" si="9"/>
        <v>#VALUE!</v>
      </c>
      <c r="CL7" t="e">
        <f t="shared" ref="CL7" si="55">((Q7/$C7)^(1/(COLUMN(BZ$1)-COLUMN($BY$1))))-1</f>
        <v>#VALUE!</v>
      </c>
      <c r="CM7" t="e">
        <f t="shared" ref="CM7" si="56">((AC7/$C7)^(1/(COLUMN(CA$1)-COLUMN($BY$1))))-1</f>
        <v>#VALUE!</v>
      </c>
      <c r="CN7" t="e">
        <f t="shared" ref="CN7" si="57">((AO7/$C7)^(1/(COLUMN(CB$1)-COLUMN($BY$1))))-1</f>
        <v>#VALUE!</v>
      </c>
      <c r="CO7" t="e">
        <f t="shared" si="21"/>
        <v>#VALUE!</v>
      </c>
      <c r="CP7" t="e">
        <f t="shared" si="22"/>
        <v>#VALUE!</v>
      </c>
      <c r="CQ7" t="e">
        <f t="shared" si="23"/>
        <v>#VALUE!</v>
      </c>
      <c r="CR7" t="e">
        <f t="shared" si="24"/>
        <v>#VALUE!</v>
      </c>
      <c r="CS7" t="e">
        <f t="shared" si="25"/>
        <v>#VALUE!</v>
      </c>
      <c r="CT7" t="e">
        <f t="shared" si="26"/>
        <v>#VALUE!</v>
      </c>
      <c r="CU7" t="e">
        <f t="shared" si="27"/>
        <v>#VALUE!</v>
      </c>
      <c r="CV7" t="e">
        <f t="shared" si="28"/>
        <v>#VALUE!</v>
      </c>
      <c r="CW7" t="e">
        <f t="shared" si="29"/>
        <v>#VALUE!</v>
      </c>
      <c r="CX7" t="e">
        <f t="shared" si="30"/>
        <v>#VALUE!</v>
      </c>
      <c r="CY7" t="e">
        <f t="shared" si="31"/>
        <v>#VALUE!</v>
      </c>
      <c r="CZ7" t="e">
        <f t="shared" si="32"/>
        <v>#VALUE!</v>
      </c>
      <c r="DA7" t="e">
        <f t="shared" si="33"/>
        <v>#VALUE!</v>
      </c>
      <c r="DB7" t="e">
        <f t="shared" si="34"/>
        <v>#VALUE!</v>
      </c>
      <c r="DC7" t="e">
        <f t="shared" si="51"/>
        <v>#VALUE!</v>
      </c>
      <c r="DD7" t="e">
        <f t="shared" si="35"/>
        <v>#VALUE!</v>
      </c>
      <c r="DE7" t="e">
        <f t="shared" si="36"/>
        <v>#VALUE!</v>
      </c>
      <c r="DF7" t="e">
        <f t="shared" si="37"/>
        <v>#VALUE!</v>
      </c>
      <c r="DG7" t="e">
        <f t="shared" si="38"/>
        <v>#VALUE!</v>
      </c>
      <c r="DH7" t="e">
        <f t="shared" si="39"/>
        <v>#VALUE!</v>
      </c>
      <c r="DI7" t="e">
        <f t="shared" si="40"/>
        <v>#VALUE!</v>
      </c>
      <c r="DJ7" t="e">
        <f t="shared" si="41"/>
        <v>#VALUE!</v>
      </c>
      <c r="DK7" t="e">
        <f t="shared" si="42"/>
        <v>#VALUE!</v>
      </c>
      <c r="DL7" t="e">
        <f t="shared" si="43"/>
        <v>#VALUE!</v>
      </c>
      <c r="DM7" t="e">
        <f t="shared" si="44"/>
        <v>#VALUE!</v>
      </c>
      <c r="DN7" t="e">
        <f t="shared" si="45"/>
        <v>#VALUE!</v>
      </c>
      <c r="DO7" t="e">
        <f t="shared" si="46"/>
        <v>#VALUE!</v>
      </c>
      <c r="DP7" t="e">
        <f t="shared" si="47"/>
        <v>#VALUE!</v>
      </c>
    </row>
    <row r="8" spans="1:120" x14ac:dyDescent="0.25">
      <c r="A8" s="21" t="s">
        <v>18</v>
      </c>
      <c r="B8" t="s">
        <v>136</v>
      </c>
      <c r="C8" t="s">
        <v>137</v>
      </c>
      <c r="D8" t="s">
        <v>137</v>
      </c>
      <c r="E8" t="s">
        <v>137</v>
      </c>
      <c r="F8" t="s">
        <v>137</v>
      </c>
      <c r="G8" t="s">
        <v>137</v>
      </c>
      <c r="H8" t="s">
        <v>137</v>
      </c>
      <c r="I8" t="s">
        <v>137</v>
      </c>
      <c r="J8" t="s">
        <v>137</v>
      </c>
      <c r="K8" t="s">
        <v>137</v>
      </c>
      <c r="L8" t="s">
        <v>137</v>
      </c>
      <c r="M8" t="s">
        <v>137</v>
      </c>
      <c r="N8" t="s">
        <v>137</v>
      </c>
      <c r="O8" t="s">
        <v>137</v>
      </c>
      <c r="P8" t="s">
        <v>137</v>
      </c>
      <c r="Q8" t="s">
        <v>137</v>
      </c>
      <c r="R8" t="s">
        <v>137</v>
      </c>
      <c r="S8" t="s">
        <v>137</v>
      </c>
      <c r="T8" t="s">
        <v>137</v>
      </c>
      <c r="U8" t="s">
        <v>137</v>
      </c>
      <c r="V8" t="s">
        <v>137</v>
      </c>
      <c r="W8" t="s">
        <v>137</v>
      </c>
      <c r="X8" t="s">
        <v>137</v>
      </c>
      <c r="Y8" t="s">
        <v>137</v>
      </c>
      <c r="Z8" t="s">
        <v>137</v>
      </c>
      <c r="AA8" t="s">
        <v>137</v>
      </c>
      <c r="AB8" t="s">
        <v>137</v>
      </c>
      <c r="AC8" t="s">
        <v>137</v>
      </c>
      <c r="AD8" t="s">
        <v>137</v>
      </c>
      <c r="AE8" t="s">
        <v>137</v>
      </c>
      <c r="AF8" t="s">
        <v>137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137</v>
      </c>
      <c r="AP8" t="s">
        <v>137</v>
      </c>
      <c r="AQ8" t="s">
        <v>137</v>
      </c>
      <c r="AR8" t="s">
        <v>137</v>
      </c>
      <c r="AS8" t="s">
        <v>137</v>
      </c>
      <c r="AT8" t="s">
        <v>137</v>
      </c>
      <c r="AU8" t="s">
        <v>137</v>
      </c>
      <c r="AV8" t="s">
        <v>137</v>
      </c>
      <c r="AW8" t="s">
        <v>137</v>
      </c>
      <c r="AX8" t="s">
        <v>137</v>
      </c>
      <c r="AY8" t="s">
        <v>137</v>
      </c>
      <c r="AZ8" t="s">
        <v>137</v>
      </c>
      <c r="BA8" t="s">
        <v>137</v>
      </c>
      <c r="BB8" t="s">
        <v>137</v>
      </c>
      <c r="BC8" t="s">
        <v>137</v>
      </c>
      <c r="BD8" t="s">
        <v>137</v>
      </c>
      <c r="BE8" t="s">
        <v>137</v>
      </c>
      <c r="BF8" t="s">
        <v>137</v>
      </c>
      <c r="BG8" t="s">
        <v>137</v>
      </c>
      <c r="BH8" t="s">
        <v>137</v>
      </c>
      <c r="BI8" t="s">
        <v>137</v>
      </c>
      <c r="BJ8" t="s">
        <v>137</v>
      </c>
      <c r="BL8" t="e">
        <f t="shared" si="3"/>
        <v>#DIV/0!</v>
      </c>
      <c r="BM8" t="e">
        <f t="shared" si="4"/>
        <v>#DIV/0!</v>
      </c>
      <c r="BN8" t="e">
        <f t="shared" si="0"/>
        <v>#DIV/0!</v>
      </c>
      <c r="BO8" t="e">
        <f t="shared" si="0"/>
        <v>#DIV/0!</v>
      </c>
      <c r="BP8" t="e">
        <f t="shared" si="0"/>
        <v>#DIV/0!</v>
      </c>
      <c r="BQ8" t="e">
        <f t="shared" si="0"/>
        <v>#DIV/0!</v>
      </c>
      <c r="BR8" t="e">
        <f t="shared" si="0"/>
        <v>#DIV/0!</v>
      </c>
      <c r="BS8" t="e">
        <f t="shared" si="0"/>
        <v>#DIV/0!</v>
      </c>
      <c r="BT8" t="e">
        <f t="shared" si="0"/>
        <v>#DIV/0!</v>
      </c>
      <c r="BU8" t="e">
        <f t="shared" si="0"/>
        <v>#DIV/0!</v>
      </c>
      <c r="BV8" t="e">
        <f t="shared" si="0"/>
        <v>#DIV/0!</v>
      </c>
      <c r="BW8" t="e">
        <f t="shared" si="0"/>
        <v>#DIV/0!</v>
      </c>
      <c r="BX8" t="e">
        <f t="shared" si="0"/>
        <v>#DIV/0!</v>
      </c>
      <c r="BY8">
        <f t="shared" si="5"/>
        <v>0</v>
      </c>
      <c r="BZ8">
        <f t="shared" si="6"/>
        <v>0</v>
      </c>
      <c r="CA8">
        <f t="shared" si="1"/>
        <v>0</v>
      </c>
      <c r="CB8" t="e">
        <f t="shared" si="13"/>
        <v>#DIV/0!</v>
      </c>
      <c r="CC8" t="e">
        <f t="shared" si="14"/>
        <v>#DIV/0!</v>
      </c>
      <c r="CD8" t="e">
        <f t="shared" si="2"/>
        <v>#DIV/0!</v>
      </c>
      <c r="CE8" t="e">
        <f t="shared" si="2"/>
        <v>#DIV/0!</v>
      </c>
      <c r="CF8" t="e">
        <f t="shared" si="15"/>
        <v>#VALUE!</v>
      </c>
      <c r="CG8" t="e">
        <f t="shared" si="16"/>
        <v>#VALUE!</v>
      </c>
      <c r="CH8" t="e">
        <f t="shared" si="17"/>
        <v>#VALUE!</v>
      </c>
      <c r="CI8" t="e">
        <f t="shared" si="7"/>
        <v>#VALUE!</v>
      </c>
      <c r="CJ8" t="e">
        <f t="shared" si="8"/>
        <v>#VALUE!</v>
      </c>
      <c r="CK8" t="e">
        <f t="shared" si="9"/>
        <v>#VALUE!</v>
      </c>
      <c r="CL8" t="e">
        <f t="shared" ref="CL8" si="58">((Q8/$C8)^(1/(COLUMN($BZ$1)-COLUMN($BY$1))))-1</f>
        <v>#VALUE!</v>
      </c>
      <c r="CM8" t="e">
        <f t="shared" ref="CM8" si="59">((AC8/$C8)^(1/(COLUMN($CA$1)-COLUMN($BY$1))))-1</f>
        <v>#VALUE!</v>
      </c>
      <c r="CN8" t="e">
        <f t="shared" ref="CN8" si="60">((AO8/$C8)^(1/(COLUMN($CB$1)-COLUMN($BY$1))))-1</f>
        <v>#VALUE!</v>
      </c>
      <c r="CO8" t="e">
        <f t="shared" si="21"/>
        <v>#VALUE!</v>
      </c>
      <c r="CP8" t="e">
        <f t="shared" si="22"/>
        <v>#VALUE!</v>
      </c>
      <c r="CQ8" t="e">
        <f t="shared" si="23"/>
        <v>#VALUE!</v>
      </c>
      <c r="CR8" t="e">
        <f t="shared" si="24"/>
        <v>#VALUE!</v>
      </c>
      <c r="CS8" t="e">
        <f t="shared" si="25"/>
        <v>#VALUE!</v>
      </c>
      <c r="CT8" t="e">
        <f t="shared" si="26"/>
        <v>#VALUE!</v>
      </c>
      <c r="CU8" t="e">
        <f t="shared" si="27"/>
        <v>#VALUE!</v>
      </c>
      <c r="CV8" t="e">
        <f t="shared" si="28"/>
        <v>#VALUE!</v>
      </c>
      <c r="CW8" t="e">
        <f t="shared" si="29"/>
        <v>#VALUE!</v>
      </c>
      <c r="CX8" t="e">
        <f t="shared" si="30"/>
        <v>#VALUE!</v>
      </c>
      <c r="CY8" t="e">
        <f t="shared" si="31"/>
        <v>#VALUE!</v>
      </c>
      <c r="CZ8" t="e">
        <f t="shared" si="32"/>
        <v>#VALUE!</v>
      </c>
      <c r="DA8" t="e">
        <f t="shared" si="33"/>
        <v>#VALUE!</v>
      </c>
      <c r="DB8" t="e">
        <f t="shared" si="34"/>
        <v>#VALUE!</v>
      </c>
      <c r="DC8" t="e">
        <f t="shared" si="51"/>
        <v>#VALUE!</v>
      </c>
      <c r="DD8" t="e">
        <f t="shared" si="35"/>
        <v>#VALUE!</v>
      </c>
      <c r="DE8" t="e">
        <f t="shared" si="36"/>
        <v>#VALUE!</v>
      </c>
      <c r="DF8" t="e">
        <f t="shared" si="37"/>
        <v>#VALUE!</v>
      </c>
      <c r="DG8" t="e">
        <f t="shared" si="38"/>
        <v>#VALUE!</v>
      </c>
      <c r="DH8" t="e">
        <f t="shared" si="39"/>
        <v>#VALUE!</v>
      </c>
      <c r="DI8" t="e">
        <f t="shared" si="40"/>
        <v>#VALUE!</v>
      </c>
      <c r="DJ8" t="e">
        <f t="shared" si="41"/>
        <v>#VALUE!</v>
      </c>
      <c r="DK8" t="e">
        <f t="shared" si="42"/>
        <v>#VALUE!</v>
      </c>
      <c r="DL8" t="e">
        <f t="shared" si="43"/>
        <v>#VALUE!</v>
      </c>
      <c r="DM8" t="e">
        <f t="shared" si="44"/>
        <v>#VALUE!</v>
      </c>
      <c r="DN8" t="e">
        <f t="shared" si="45"/>
        <v>#VALUE!</v>
      </c>
      <c r="DO8" t="e">
        <f t="shared" si="46"/>
        <v>#VALUE!</v>
      </c>
      <c r="DP8" t="e">
        <f t="shared" si="47"/>
        <v>#VALUE!</v>
      </c>
    </row>
    <row r="9" spans="1:120" x14ac:dyDescent="0.25">
      <c r="A9" s="21" t="s">
        <v>18</v>
      </c>
      <c r="B9" t="s">
        <v>138</v>
      </c>
      <c r="C9">
        <v>0.20641558441558441</v>
      </c>
      <c r="D9">
        <v>0.24813380281690139</v>
      </c>
      <c r="E9">
        <v>0.29052554744525549</v>
      </c>
      <c r="F9">
        <v>0.3049918699186992</v>
      </c>
      <c r="G9">
        <v>0.29328813559322037</v>
      </c>
      <c r="H9">
        <v>0.24042446043165472</v>
      </c>
      <c r="I9">
        <v>9.8830000000000015E-2</v>
      </c>
      <c r="J9">
        <v>0.2415714285714286</v>
      </c>
      <c r="K9">
        <v>0.2004935064935065</v>
      </c>
      <c r="L9">
        <v>0.12651239669421488</v>
      </c>
      <c r="M9">
        <v>7.3967479674796749E-2</v>
      </c>
      <c r="N9">
        <v>0.10526548672566372</v>
      </c>
      <c r="O9">
        <v>0.26094983872761646</v>
      </c>
      <c r="P9">
        <v>0.25348178698388762</v>
      </c>
      <c r="Q9">
        <v>0.25363468621439805</v>
      </c>
      <c r="R9">
        <v>0.10802051468665068</v>
      </c>
      <c r="S9">
        <v>9.6121538191975109E-2</v>
      </c>
      <c r="T9">
        <v>0.10132651062015235</v>
      </c>
      <c r="U9">
        <v>0.10193944504466522</v>
      </c>
      <c r="V9">
        <v>0.10361641609101992</v>
      </c>
      <c r="W9">
        <v>7.6396877567789651E-2</v>
      </c>
      <c r="X9">
        <v>9.9252970570048629E-2</v>
      </c>
      <c r="Y9">
        <v>0.12019023910504642</v>
      </c>
      <c r="Z9">
        <v>0.1004433154014744</v>
      </c>
      <c r="AA9">
        <v>0.29253863975372119</v>
      </c>
      <c r="AB9">
        <v>0.33616319304739678</v>
      </c>
      <c r="AC9">
        <v>0.30457934675024739</v>
      </c>
      <c r="AD9">
        <v>0.19704153792833917</v>
      </c>
      <c r="AE9">
        <v>0.25242843951985228</v>
      </c>
      <c r="AF9">
        <v>0.31889307447116777</v>
      </c>
      <c r="AG9">
        <v>8.8433798205377695E-2</v>
      </c>
      <c r="AH9">
        <v>0.10018643465909093</v>
      </c>
      <c r="AI9">
        <v>6.1024212556245988E-2</v>
      </c>
      <c r="AJ9">
        <v>0.17157361493397308</v>
      </c>
      <c r="AK9">
        <v>0.17592745988094055</v>
      </c>
      <c r="AL9">
        <v>0.14416412531189354</v>
      </c>
      <c r="AM9">
        <v>0.30271512178462207</v>
      </c>
      <c r="AN9">
        <v>0.3650674510599452</v>
      </c>
      <c r="AO9">
        <v>0.36323197632465914</v>
      </c>
      <c r="AP9">
        <v>0.22422256822801787</v>
      </c>
      <c r="AQ9">
        <v>0.24435432381943295</v>
      </c>
      <c r="AR9">
        <v>0.22744945567651637</v>
      </c>
      <c r="AS9">
        <v>7.7223851417399805E-2</v>
      </c>
      <c r="AT9">
        <v>6.8221939598716808E-2</v>
      </c>
      <c r="AU9">
        <v>7.3287344965685147E-2</v>
      </c>
      <c r="AV9">
        <v>0.26338990991758415</v>
      </c>
      <c r="AW9">
        <v>0.2304386597351345</v>
      </c>
      <c r="AX9">
        <v>0.19273989076898326</v>
      </c>
      <c r="AY9">
        <v>1.3445759443415131E-2</v>
      </c>
      <c r="AZ9">
        <v>6.2702331513030968E-3</v>
      </c>
      <c r="BA9">
        <v>3.7001233374445819E-3</v>
      </c>
      <c r="BB9">
        <v>0</v>
      </c>
      <c r="BC9">
        <v>0</v>
      </c>
      <c r="BD9" t="s">
        <v>137</v>
      </c>
      <c r="BE9" t="s">
        <v>137</v>
      </c>
      <c r="BF9" t="s">
        <v>137</v>
      </c>
      <c r="BG9" t="s">
        <v>137</v>
      </c>
      <c r="BH9" t="s">
        <v>137</v>
      </c>
      <c r="BI9" t="s">
        <v>137</v>
      </c>
      <c r="BJ9" t="s">
        <v>137</v>
      </c>
      <c r="BL9">
        <f t="shared" si="3"/>
        <v>0.17366993064590114</v>
      </c>
      <c r="BM9">
        <f t="shared" si="4"/>
        <v>0.21521298882499185</v>
      </c>
      <c r="BN9">
        <f t="shared" si="0"/>
        <v>0.24182329341188682</v>
      </c>
      <c r="BO9">
        <f t="shared" si="0"/>
        <v>0.24313433601440093</v>
      </c>
      <c r="BP9">
        <f t="shared" si="0"/>
        <v>0.1668552981523414</v>
      </c>
      <c r="BQ9">
        <f t="shared" si="0"/>
        <v>0.17723848742489615</v>
      </c>
      <c r="BR9">
        <f t="shared" si="0"/>
        <v>0.22202337529987282</v>
      </c>
      <c r="BS9">
        <f t="shared" si="0"/>
        <v>9.160677366686068E-2</v>
      </c>
      <c r="BT9">
        <f t="shared" si="0"/>
        <v>0.12839905473006408</v>
      </c>
      <c r="BU9">
        <f t="shared" si="0"/>
        <v>0.10280048539580683</v>
      </c>
      <c r="BV9">
        <f t="shared" si="0"/>
        <v>0.16518222302895519</v>
      </c>
      <c r="BW9">
        <f t="shared" si="0"/>
        <v>0.15013095959897954</v>
      </c>
      <c r="BX9">
        <f t="shared" si="0"/>
        <v>0.13565320455200372</v>
      </c>
      <c r="BY9">
        <f t="shared" si="5"/>
        <v>0.20253497489841052</v>
      </c>
      <c r="BZ9">
        <f t="shared" si="6"/>
        <v>0.1396145116003937</v>
      </c>
      <c r="CA9">
        <f t="shared" si="1"/>
        <v>0.20357948975152054</v>
      </c>
      <c r="CB9">
        <f t="shared" si="13"/>
        <v>0.21936187444139146</v>
      </c>
      <c r="CC9">
        <f t="shared" si="14"/>
        <v>-0.31066468065368502</v>
      </c>
      <c r="CD9">
        <f t="shared" si="2"/>
        <v>2.5752876019657922E-3</v>
      </c>
      <c r="CE9">
        <f t="shared" si="2"/>
        <v>2.6960420457935008E-2</v>
      </c>
      <c r="CF9">
        <f t="shared" si="15"/>
        <v>0.26419640002683198</v>
      </c>
      <c r="CG9">
        <f t="shared" si="16"/>
        <v>0.19047526710355722</v>
      </c>
      <c r="CH9">
        <f t="shared" si="17"/>
        <v>0.13613658327179268</v>
      </c>
      <c r="CI9">
        <f t="shared" si="7"/>
        <v>0.22801671056746864</v>
      </c>
      <c r="CJ9">
        <f t="shared" si="8"/>
        <v>0.27615621056131645</v>
      </c>
      <c r="CK9">
        <f t="shared" si="9"/>
        <v>0.20932642666224743</v>
      </c>
      <c r="CL9">
        <f t="shared" ref="CL9" si="61">((Q9/$C9)^(1/(COLUMN(BZ$1)-COLUMN($BY$1))))-1</f>
        <v>0.22875744548311627</v>
      </c>
      <c r="CM9">
        <f t="shared" ref="CM9" si="62">((AC9/$C9)^(1/(COLUMN(CA$1)-COLUMN($BY$1))))-1</f>
        <v>0.21472783612342239</v>
      </c>
      <c r="CN9">
        <f t="shared" ref="CN9" si="63">((AO9/$C9)^(1/(COLUMN(CB$1)-COLUMN($BY$1))))-1</f>
        <v>0.20729628259952193</v>
      </c>
      <c r="CO9">
        <f t="shared" si="21"/>
        <v>-0.47668430660173011</v>
      </c>
      <c r="CP9">
        <f t="shared" si="22"/>
        <v>-2.2970554646205898E-2</v>
      </c>
      <c r="CQ9">
        <f t="shared" si="23"/>
        <v>2.7966463406961406E-2</v>
      </c>
      <c r="CR9">
        <f t="shared" si="24"/>
        <v>-0.53433003392587874</v>
      </c>
      <c r="CS9">
        <f t="shared" si="25"/>
        <v>0.10585427079764376</v>
      </c>
      <c r="CT9">
        <f t="shared" si="26"/>
        <v>5.7854281748432212E-2</v>
      </c>
      <c r="CU9">
        <f t="shared" si="27"/>
        <v>-0.50911404820990747</v>
      </c>
      <c r="CV9">
        <f t="shared" si="28"/>
        <v>0.24294325532917438</v>
      </c>
      <c r="CW9">
        <f t="shared" si="29"/>
        <v>3.2874303185717269E-2</v>
      </c>
      <c r="CX9">
        <f t="shared" si="30"/>
        <v>-0.50614462888893785</v>
      </c>
      <c r="CY9">
        <f t="shared" si="31"/>
        <v>-0.34545742999093187</v>
      </c>
      <c r="CZ9">
        <f t="shared" si="32"/>
        <v>-0.27944081582452585</v>
      </c>
      <c r="DA9">
        <f t="shared" si="33"/>
        <v>-0.49802038259666959</v>
      </c>
      <c r="DB9">
        <f t="shared" si="34"/>
        <v>-0.30332019909977059</v>
      </c>
      <c r="DC9">
        <f t="shared" si="51"/>
        <v>-0.30860347405734678</v>
      </c>
      <c r="DD9">
        <f t="shared" si="35"/>
        <v>-0.62988803493646639</v>
      </c>
      <c r="DE9">
        <f t="shared" si="36"/>
        <v>-0.45627431348718173</v>
      </c>
      <c r="DF9">
        <f t="shared" si="37"/>
        <v>-0.29189852073307521</v>
      </c>
      <c r="DG9">
        <f t="shared" si="38"/>
        <v>-0.51915951089129586</v>
      </c>
      <c r="DH9">
        <f t="shared" si="39"/>
        <v>-8.829568753857453E-2</v>
      </c>
      <c r="DI9">
        <f t="shared" si="40"/>
        <v>8.4639833962155464E-2</v>
      </c>
      <c r="DJ9">
        <f t="shared" si="41"/>
        <v>-0.41772691511963167</v>
      </c>
      <c r="DK9">
        <f t="shared" si="42"/>
        <v>-7.6800470776603902E-2</v>
      </c>
      <c r="DL9">
        <f t="shared" si="43"/>
        <v>3.7379398575916101E-2</v>
      </c>
      <c r="DM9">
        <f t="shared" si="44"/>
        <v>-0.51339277174320319</v>
      </c>
      <c r="DN9">
        <f t="shared" si="45"/>
        <v>-0.16428661325024863</v>
      </c>
      <c r="DO9">
        <f t="shared" si="46"/>
        <v>-2.2590907046674769E-2</v>
      </c>
      <c r="DP9">
        <f t="shared" si="47"/>
        <v>-6.8824687860624123E-2</v>
      </c>
    </row>
    <row r="10" spans="1:120" x14ac:dyDescent="0.25">
      <c r="A10" s="21" t="s">
        <v>18</v>
      </c>
      <c r="B10" t="s">
        <v>139</v>
      </c>
      <c r="C10" t="s">
        <v>137</v>
      </c>
      <c r="D10" t="s">
        <v>137</v>
      </c>
      <c r="E10" t="s">
        <v>137</v>
      </c>
      <c r="F10" t="s">
        <v>137</v>
      </c>
      <c r="G10" t="s">
        <v>137</v>
      </c>
      <c r="H10" t="s">
        <v>137</v>
      </c>
      <c r="I10" t="s">
        <v>137</v>
      </c>
      <c r="J10" t="s">
        <v>137</v>
      </c>
      <c r="K10" t="s">
        <v>137</v>
      </c>
      <c r="L10" t="s">
        <v>137</v>
      </c>
      <c r="M10" t="s">
        <v>137</v>
      </c>
      <c r="N10" t="s">
        <v>137</v>
      </c>
      <c r="O10" t="s">
        <v>137</v>
      </c>
      <c r="P10" t="s">
        <v>137</v>
      </c>
      <c r="Q10" t="s">
        <v>137</v>
      </c>
      <c r="R10" t="s">
        <v>137</v>
      </c>
      <c r="S10" t="s">
        <v>137</v>
      </c>
      <c r="T10" t="s">
        <v>137</v>
      </c>
      <c r="U10" t="s">
        <v>137</v>
      </c>
      <c r="V10" t="s">
        <v>137</v>
      </c>
      <c r="W10" t="s">
        <v>137</v>
      </c>
      <c r="X10" t="s">
        <v>137</v>
      </c>
      <c r="Y10" t="s">
        <v>137</v>
      </c>
      <c r="Z10" t="s">
        <v>137</v>
      </c>
      <c r="AA10" t="s">
        <v>137</v>
      </c>
      <c r="AB10" t="s">
        <v>137</v>
      </c>
      <c r="AC10" t="s">
        <v>137</v>
      </c>
      <c r="AD10" t="s">
        <v>137</v>
      </c>
      <c r="AE10" t="s">
        <v>137</v>
      </c>
      <c r="AF10" t="s">
        <v>137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137</v>
      </c>
      <c r="AP10" t="s">
        <v>137</v>
      </c>
      <c r="AQ10" t="s">
        <v>137</v>
      </c>
      <c r="AR10" t="s">
        <v>137</v>
      </c>
      <c r="AS10" t="s">
        <v>137</v>
      </c>
      <c r="AT10" t="s">
        <v>137</v>
      </c>
      <c r="AU10" t="s">
        <v>137</v>
      </c>
      <c r="AV10" t="s">
        <v>137</v>
      </c>
      <c r="AW10" t="s">
        <v>137</v>
      </c>
      <c r="AX10" t="s">
        <v>137</v>
      </c>
      <c r="AY10" t="s">
        <v>137</v>
      </c>
      <c r="AZ10" t="s">
        <v>137</v>
      </c>
      <c r="BA10" t="s">
        <v>137</v>
      </c>
      <c r="BB10" t="s">
        <v>137</v>
      </c>
      <c r="BC10" t="s">
        <v>137</v>
      </c>
      <c r="BD10" t="s">
        <v>137</v>
      </c>
      <c r="BE10" t="s">
        <v>137</v>
      </c>
      <c r="BF10" t="s">
        <v>137</v>
      </c>
      <c r="BG10" t="s">
        <v>137</v>
      </c>
      <c r="BH10" t="s">
        <v>137</v>
      </c>
      <c r="BI10" t="s">
        <v>137</v>
      </c>
      <c r="BJ10" t="s">
        <v>137</v>
      </c>
      <c r="BL10" t="e">
        <f t="shared" si="3"/>
        <v>#DIV/0!</v>
      </c>
      <c r="BM10" t="e">
        <f t="shared" si="4"/>
        <v>#DIV/0!</v>
      </c>
      <c r="BN10" t="e">
        <f t="shared" si="0"/>
        <v>#DIV/0!</v>
      </c>
      <c r="BO10" t="e">
        <f t="shared" si="0"/>
        <v>#DIV/0!</v>
      </c>
      <c r="BP10" t="e">
        <f t="shared" si="0"/>
        <v>#DIV/0!</v>
      </c>
      <c r="BQ10" t="e">
        <f t="shared" si="0"/>
        <v>#DIV/0!</v>
      </c>
      <c r="BR10" t="e">
        <f t="shared" si="0"/>
        <v>#DIV/0!</v>
      </c>
      <c r="BS10" t="e">
        <f t="shared" si="0"/>
        <v>#DIV/0!</v>
      </c>
      <c r="BT10" t="e">
        <f t="shared" si="0"/>
        <v>#DIV/0!</v>
      </c>
      <c r="BU10" t="e">
        <f t="shared" si="0"/>
        <v>#DIV/0!</v>
      </c>
      <c r="BV10" t="e">
        <f t="shared" si="0"/>
        <v>#DIV/0!</v>
      </c>
      <c r="BW10" t="e">
        <f t="shared" si="0"/>
        <v>#DIV/0!</v>
      </c>
      <c r="BX10" t="e">
        <f t="shared" si="0"/>
        <v>#DIV/0!</v>
      </c>
      <c r="BY10">
        <f t="shared" si="5"/>
        <v>0</v>
      </c>
      <c r="BZ10">
        <f t="shared" si="6"/>
        <v>0</v>
      </c>
      <c r="CA10">
        <f t="shared" si="1"/>
        <v>0</v>
      </c>
      <c r="CB10" t="e">
        <f t="shared" si="13"/>
        <v>#DIV/0!</v>
      </c>
      <c r="CC10" t="e">
        <f t="shared" si="14"/>
        <v>#DIV/0!</v>
      </c>
      <c r="CD10" t="e">
        <f t="shared" si="2"/>
        <v>#DIV/0!</v>
      </c>
      <c r="CE10" t="e">
        <f t="shared" si="2"/>
        <v>#DIV/0!</v>
      </c>
      <c r="CF10" t="e">
        <f t="shared" si="15"/>
        <v>#VALUE!</v>
      </c>
      <c r="CG10" t="e">
        <f t="shared" si="16"/>
        <v>#VALUE!</v>
      </c>
      <c r="CH10" t="e">
        <f t="shared" si="17"/>
        <v>#VALUE!</v>
      </c>
      <c r="CI10" t="e">
        <f t="shared" si="7"/>
        <v>#VALUE!</v>
      </c>
      <c r="CJ10" t="e">
        <f t="shared" si="8"/>
        <v>#VALUE!</v>
      </c>
      <c r="CK10" t="e">
        <f t="shared" si="9"/>
        <v>#VALUE!</v>
      </c>
      <c r="CL10" t="e">
        <f t="shared" ref="CL10" si="64">((Q10/$C10)^(1/(COLUMN($BZ$1)-COLUMN($BY$1))))-1</f>
        <v>#VALUE!</v>
      </c>
      <c r="CM10" t="e">
        <f t="shared" ref="CM10" si="65">((AC10/$C10)^(1/(COLUMN($CA$1)-COLUMN($BY$1))))-1</f>
        <v>#VALUE!</v>
      </c>
      <c r="CN10" t="e">
        <f t="shared" ref="CN10" si="66">((AO10/$C10)^(1/(COLUMN($CB$1)-COLUMN($BY$1))))-1</f>
        <v>#VALUE!</v>
      </c>
      <c r="CO10" t="e">
        <f t="shared" si="21"/>
        <v>#VALUE!</v>
      </c>
      <c r="CP10" t="e">
        <f t="shared" si="22"/>
        <v>#VALUE!</v>
      </c>
      <c r="CQ10" t="e">
        <f t="shared" si="23"/>
        <v>#VALUE!</v>
      </c>
      <c r="CR10" t="e">
        <f t="shared" si="24"/>
        <v>#VALUE!</v>
      </c>
      <c r="CS10" t="e">
        <f t="shared" si="25"/>
        <v>#VALUE!</v>
      </c>
      <c r="CT10" t="e">
        <f t="shared" si="26"/>
        <v>#VALUE!</v>
      </c>
      <c r="CU10" t="e">
        <f t="shared" si="27"/>
        <v>#VALUE!</v>
      </c>
      <c r="CV10" t="e">
        <f t="shared" si="28"/>
        <v>#VALUE!</v>
      </c>
      <c r="CW10" t="e">
        <f t="shared" si="29"/>
        <v>#VALUE!</v>
      </c>
      <c r="CX10" t="e">
        <f t="shared" si="30"/>
        <v>#VALUE!</v>
      </c>
      <c r="CY10" t="e">
        <f t="shared" si="31"/>
        <v>#VALUE!</v>
      </c>
      <c r="CZ10" t="e">
        <f t="shared" si="32"/>
        <v>#VALUE!</v>
      </c>
      <c r="DA10" t="e">
        <f t="shared" si="33"/>
        <v>#VALUE!</v>
      </c>
      <c r="DB10" t="e">
        <f t="shared" si="34"/>
        <v>#VALUE!</v>
      </c>
      <c r="DC10" t="e">
        <f>((AT10/$C10)^(1/(COLUMN($CB$1)-COLUMN($BY$1))))-1</f>
        <v>#VALUE!</v>
      </c>
      <c r="DD10" t="e">
        <f t="shared" si="35"/>
        <v>#VALUE!</v>
      </c>
      <c r="DE10" t="e">
        <f t="shared" si="36"/>
        <v>#VALUE!</v>
      </c>
      <c r="DF10" t="e">
        <f t="shared" si="37"/>
        <v>#VALUE!</v>
      </c>
      <c r="DG10" t="e">
        <f t="shared" si="38"/>
        <v>#VALUE!</v>
      </c>
      <c r="DH10" t="e">
        <f t="shared" si="39"/>
        <v>#VALUE!</v>
      </c>
      <c r="DI10" t="e">
        <f t="shared" si="40"/>
        <v>#VALUE!</v>
      </c>
      <c r="DJ10" t="e">
        <f t="shared" si="41"/>
        <v>#VALUE!</v>
      </c>
      <c r="DK10" t="e">
        <f t="shared" si="42"/>
        <v>#VALUE!</v>
      </c>
      <c r="DL10" t="e">
        <f t="shared" si="43"/>
        <v>#VALUE!</v>
      </c>
      <c r="DM10" t="e">
        <f t="shared" si="44"/>
        <v>#VALUE!</v>
      </c>
      <c r="DN10" t="e">
        <f t="shared" si="45"/>
        <v>#VALUE!</v>
      </c>
      <c r="DO10" t="e">
        <f t="shared" si="46"/>
        <v>#VALUE!</v>
      </c>
      <c r="DP10" t="e">
        <f t="shared" si="47"/>
        <v>#VALUE!</v>
      </c>
    </row>
    <row r="11" spans="1:120" x14ac:dyDescent="0.25">
      <c r="A11" s="21" t="s">
        <v>18</v>
      </c>
      <c r="B11" t="s">
        <v>140</v>
      </c>
      <c r="C11" t="s">
        <v>137</v>
      </c>
      <c r="D11" t="s">
        <v>137</v>
      </c>
      <c r="E11" t="s">
        <v>137</v>
      </c>
      <c r="F11" t="s">
        <v>137</v>
      </c>
      <c r="G11" t="s">
        <v>137</v>
      </c>
      <c r="H11" t="s">
        <v>137</v>
      </c>
      <c r="I11" t="s">
        <v>137</v>
      </c>
      <c r="J11" t="s">
        <v>137</v>
      </c>
      <c r="K11" t="s">
        <v>137</v>
      </c>
      <c r="L11" t="s">
        <v>137</v>
      </c>
      <c r="M11" t="s">
        <v>137</v>
      </c>
      <c r="N11" t="s">
        <v>137</v>
      </c>
      <c r="O11">
        <v>0.13376563107526748</v>
      </c>
      <c r="P11">
        <v>0.13274279752145304</v>
      </c>
      <c r="Q11">
        <v>0.17586774677094905</v>
      </c>
      <c r="R11">
        <v>0.2051631398510462</v>
      </c>
      <c r="S11">
        <v>0.20447840853954391</v>
      </c>
      <c r="T11">
        <v>0.20005602513259668</v>
      </c>
      <c r="U11">
        <v>0.21259689678208152</v>
      </c>
      <c r="V11">
        <v>0.20243221869077999</v>
      </c>
      <c r="W11">
        <v>0.18871538907714383</v>
      </c>
      <c r="X11">
        <v>0.15368682178121032</v>
      </c>
      <c r="Y11">
        <v>0.14502259491644032</v>
      </c>
      <c r="Z11">
        <v>0.14030612244897961</v>
      </c>
      <c r="AA11">
        <v>0.14738891644165245</v>
      </c>
      <c r="AB11">
        <v>0.16072153557571242</v>
      </c>
      <c r="AC11">
        <v>0.15558111358887464</v>
      </c>
      <c r="AD11">
        <v>3.0664989453330991E-2</v>
      </c>
      <c r="AE11">
        <v>6.9513398471510099E-2</v>
      </c>
      <c r="AF11">
        <v>8.5706645273432275E-2</v>
      </c>
      <c r="AG11">
        <v>0.19516087488269634</v>
      </c>
      <c r="AH11">
        <v>0.18358405936863956</v>
      </c>
      <c r="AI11">
        <v>0.21991401462036175</v>
      </c>
      <c r="AJ11">
        <v>0.16125834379750181</v>
      </c>
      <c r="AK11">
        <v>0.15165049772610148</v>
      </c>
      <c r="AL11">
        <v>0.15502437990248039</v>
      </c>
      <c r="AM11">
        <v>0.14351253767928718</v>
      </c>
      <c r="AN11">
        <v>0.14877238643459462</v>
      </c>
      <c r="AO11">
        <v>0.16473486183633487</v>
      </c>
      <c r="AP11">
        <v>0.18998920845072462</v>
      </c>
      <c r="AQ11">
        <v>0.19458689395469181</v>
      </c>
      <c r="AR11">
        <v>0.19662244385463049</v>
      </c>
      <c r="AS11">
        <v>0.19349493568137055</v>
      </c>
      <c r="AT11">
        <v>0.18902606495301646</v>
      </c>
      <c r="AU11">
        <v>0.15657129183141388</v>
      </c>
      <c r="AV11">
        <v>0.1227686981314597</v>
      </c>
      <c r="AW11">
        <v>0.12118917999319496</v>
      </c>
      <c r="AX11">
        <v>0.1302058468364739</v>
      </c>
      <c r="AY11">
        <v>0.10362656030726053</v>
      </c>
      <c r="AZ11">
        <v>0.1036390397401411</v>
      </c>
      <c r="BA11">
        <v>4.0851346202198614E-3</v>
      </c>
      <c r="BB11">
        <v>0</v>
      </c>
      <c r="BC11">
        <v>0</v>
      </c>
      <c r="BD11" t="s">
        <v>137</v>
      </c>
      <c r="BE11" t="s">
        <v>137</v>
      </c>
      <c r="BF11" t="s">
        <v>137</v>
      </c>
      <c r="BG11" t="s">
        <v>137</v>
      </c>
      <c r="BH11" t="s">
        <v>137</v>
      </c>
      <c r="BI11" t="s">
        <v>137</v>
      </c>
      <c r="BJ11" t="s">
        <v>137</v>
      </c>
      <c r="BL11">
        <f t="shared" si="3"/>
        <v>0.1457031133169415</v>
      </c>
      <c r="BM11">
        <f t="shared" si="4"/>
        <v>0.13207341137586692</v>
      </c>
      <c r="BN11">
        <f t="shared" si="0"/>
        <v>0.13646893981797531</v>
      </c>
      <c r="BO11">
        <f t="shared" si="0"/>
        <v>0.12506721420409461</v>
      </c>
      <c r="BP11">
        <f t="shared" si="0"/>
        <v>0.10645433443877544</v>
      </c>
      <c r="BQ11">
        <f t="shared" si="0"/>
        <v>0.11714467524143646</v>
      </c>
      <c r="BR11">
        <f t="shared" si="0"/>
        <v>0.16079503808688647</v>
      </c>
      <c r="BS11">
        <f t="shared" si="0"/>
        <v>0.2004175691153828</v>
      </c>
      <c r="BT11">
        <f t="shared" si="0"/>
        <v>0.19168078100414532</v>
      </c>
      <c r="BU11">
        <f t="shared" si="0"/>
        <v>0.18840023184297316</v>
      </c>
      <c r="BV11">
        <f t="shared" si="0"/>
        <v>0.14590462123672393</v>
      </c>
      <c r="BW11">
        <f t="shared" si="0"/>
        <v>0.13928742421191226</v>
      </c>
      <c r="BX11">
        <f t="shared" si="0"/>
        <v>0.14184544972931129</v>
      </c>
      <c r="BY11">
        <f t="shared" si="5"/>
        <v>0</v>
      </c>
      <c r="BZ11">
        <f t="shared" si="6"/>
        <v>0.17456948271562434</v>
      </c>
      <c r="CA11">
        <f t="shared" si="1"/>
        <v>0.14301406409185788</v>
      </c>
      <c r="CB11">
        <f t="shared" si="13"/>
        <v>0.16262286246976612</v>
      </c>
      <c r="CC11" t="e">
        <f t="shared" si="14"/>
        <v>#DIV/0!</v>
      </c>
      <c r="CD11" t="e">
        <f t="shared" si="2"/>
        <v>#DIV/0!</v>
      </c>
      <c r="CE11" t="e">
        <f t="shared" si="2"/>
        <v>#DIV/0!</v>
      </c>
      <c r="CF11" t="e">
        <f t="shared" si="15"/>
        <v>#VALUE!</v>
      </c>
      <c r="CG11" t="e">
        <f t="shared" si="16"/>
        <v>#VALUE!</v>
      </c>
      <c r="CH11" t="e">
        <f t="shared" si="17"/>
        <v>#VALUE!</v>
      </c>
      <c r="CI11" t="e">
        <f t="shared" si="7"/>
        <v>#VALUE!</v>
      </c>
      <c r="CJ11" t="e">
        <f t="shared" si="8"/>
        <v>#VALUE!</v>
      </c>
      <c r="CK11" t="e">
        <f t="shared" si="9"/>
        <v>#VALUE!</v>
      </c>
      <c r="CL11" t="e">
        <f t="shared" ref="CL11" si="67">((Q11/$C11)^(1/(COLUMN(BZ$1)-COLUMN($BY$1))))-1</f>
        <v>#VALUE!</v>
      </c>
      <c r="CM11" t="e">
        <f t="shared" ref="CM11" si="68">((AC11/$C11)^(1/(COLUMN(CA$1)-COLUMN($BY$1))))-1</f>
        <v>#VALUE!</v>
      </c>
      <c r="CN11" t="e">
        <f t="shared" ref="CN11" si="69">((AO11/$C11)^(1/(COLUMN(CB$1)-COLUMN($BY$1))))-1</f>
        <v>#VALUE!</v>
      </c>
      <c r="CO11" t="e">
        <f t="shared" si="21"/>
        <v>#VALUE!</v>
      </c>
      <c r="CP11" t="e">
        <f t="shared" si="22"/>
        <v>#VALUE!</v>
      </c>
      <c r="CQ11" t="e">
        <f t="shared" si="23"/>
        <v>#VALUE!</v>
      </c>
      <c r="CR11" t="e">
        <f t="shared" si="24"/>
        <v>#VALUE!</v>
      </c>
      <c r="CS11" t="e">
        <f t="shared" si="25"/>
        <v>#VALUE!</v>
      </c>
      <c r="CT11" t="e">
        <f t="shared" si="26"/>
        <v>#VALUE!</v>
      </c>
      <c r="CU11" t="e">
        <f t="shared" si="27"/>
        <v>#VALUE!</v>
      </c>
      <c r="CV11" t="e">
        <f t="shared" si="28"/>
        <v>#VALUE!</v>
      </c>
      <c r="CW11" t="e">
        <f t="shared" si="29"/>
        <v>#VALUE!</v>
      </c>
      <c r="CX11" t="e">
        <f t="shared" si="30"/>
        <v>#VALUE!</v>
      </c>
      <c r="CY11" t="e">
        <f t="shared" si="31"/>
        <v>#VALUE!</v>
      </c>
      <c r="CZ11" t="e">
        <f t="shared" si="32"/>
        <v>#VALUE!</v>
      </c>
      <c r="DA11" t="e">
        <f t="shared" si="33"/>
        <v>#VALUE!</v>
      </c>
      <c r="DB11" t="e">
        <f t="shared" si="34"/>
        <v>#VALUE!</v>
      </c>
      <c r="DC11" t="e">
        <f t="shared" si="51"/>
        <v>#VALUE!</v>
      </c>
      <c r="DD11" t="e">
        <f t="shared" si="35"/>
        <v>#VALUE!</v>
      </c>
      <c r="DE11" t="e">
        <f t="shared" si="36"/>
        <v>#VALUE!</v>
      </c>
      <c r="DF11" t="e">
        <f t="shared" si="37"/>
        <v>#VALUE!</v>
      </c>
      <c r="DG11" t="e">
        <f t="shared" si="38"/>
        <v>#VALUE!</v>
      </c>
      <c r="DH11" t="e">
        <f t="shared" si="39"/>
        <v>#VALUE!</v>
      </c>
      <c r="DI11" t="e">
        <f t="shared" si="40"/>
        <v>#VALUE!</v>
      </c>
      <c r="DJ11" t="e">
        <f t="shared" si="41"/>
        <v>#VALUE!</v>
      </c>
      <c r="DK11" t="e">
        <f t="shared" si="42"/>
        <v>#VALUE!</v>
      </c>
      <c r="DL11" t="e">
        <f t="shared" si="43"/>
        <v>#VALUE!</v>
      </c>
      <c r="DM11" t="e">
        <f t="shared" si="44"/>
        <v>#VALUE!</v>
      </c>
      <c r="DN11" t="e">
        <f t="shared" si="45"/>
        <v>#VALUE!</v>
      </c>
      <c r="DO11" t="e">
        <f t="shared" si="46"/>
        <v>#VALUE!</v>
      </c>
      <c r="DP11" t="e">
        <f t="shared" si="47"/>
        <v>#VALUE!</v>
      </c>
    </row>
    <row r="12" spans="1:120" x14ac:dyDescent="0.25">
      <c r="A12" s="21" t="s">
        <v>18</v>
      </c>
      <c r="B12" t="s">
        <v>141</v>
      </c>
      <c r="C12">
        <v>0.98218482758620695</v>
      </c>
      <c r="D12">
        <v>1</v>
      </c>
      <c r="E12">
        <v>1</v>
      </c>
      <c r="F12">
        <v>0.93026600985221675</v>
      </c>
      <c r="G12">
        <v>0.99589583333333331</v>
      </c>
      <c r="H12">
        <v>1</v>
      </c>
      <c r="I12">
        <v>0.84507094594594589</v>
      </c>
      <c r="J12">
        <v>0.95042450142450141</v>
      </c>
      <c r="K12">
        <v>1</v>
      </c>
      <c r="L12">
        <v>0.97945238095238096</v>
      </c>
      <c r="M12">
        <v>0.90262337662337666</v>
      </c>
      <c r="N12">
        <v>0.98423303167420817</v>
      </c>
      <c r="O12">
        <v>1</v>
      </c>
      <c r="P12">
        <v>0.98363963347360561</v>
      </c>
      <c r="Q12">
        <v>0.9385879554546438</v>
      </c>
      <c r="R12">
        <v>0.95874391040921436</v>
      </c>
      <c r="S12">
        <v>1</v>
      </c>
      <c r="T12">
        <v>0.91882824860982548</v>
      </c>
      <c r="U12">
        <v>0.9657801469807149</v>
      </c>
      <c r="V12">
        <v>1</v>
      </c>
      <c r="W12">
        <v>0.92547780078651909</v>
      </c>
      <c r="X12">
        <v>0.94651637377892361</v>
      </c>
      <c r="Y12">
        <v>1</v>
      </c>
      <c r="Z12">
        <v>0.91161053658173263</v>
      </c>
      <c r="AA12">
        <v>0.96654889931984989</v>
      </c>
      <c r="AB12">
        <v>0.98589379272969224</v>
      </c>
      <c r="AC12">
        <v>1</v>
      </c>
      <c r="AD12">
        <v>0.90858550200455002</v>
      </c>
      <c r="AE12">
        <v>1</v>
      </c>
      <c r="AF12">
        <v>1</v>
      </c>
      <c r="AG12">
        <v>1</v>
      </c>
      <c r="AH12">
        <v>0.93599077344482096</v>
      </c>
      <c r="AI12">
        <v>0.9401485789369336</v>
      </c>
      <c r="AJ12">
        <v>1</v>
      </c>
      <c r="AK12">
        <v>0.95217166010101328</v>
      </c>
      <c r="AL12">
        <v>0.92551949663858146</v>
      </c>
      <c r="AM12">
        <v>1</v>
      </c>
      <c r="AN12">
        <v>1</v>
      </c>
      <c r="AO12">
        <v>0.92367144802372647</v>
      </c>
      <c r="AP12">
        <v>0.94176583565888283</v>
      </c>
      <c r="AQ12">
        <v>0.99972023598917148</v>
      </c>
      <c r="AR12">
        <v>0.97307446111706553</v>
      </c>
      <c r="AS12">
        <v>1</v>
      </c>
      <c r="AT12">
        <v>0.87973009429954441</v>
      </c>
      <c r="AU12">
        <v>0.83194707740413454</v>
      </c>
      <c r="AV12">
        <v>0.80455718301643764</v>
      </c>
      <c r="AW12">
        <v>0.82382418464900919</v>
      </c>
      <c r="AX12">
        <v>0.77025395873100999</v>
      </c>
      <c r="AY12">
        <v>0.24887389215995115</v>
      </c>
      <c r="AZ12">
        <v>0.23673759879748757</v>
      </c>
      <c r="BA12">
        <v>1.2718856358624932E-2</v>
      </c>
      <c r="BB12">
        <v>0</v>
      </c>
      <c r="BC12">
        <v>0</v>
      </c>
      <c r="BD12" t="s">
        <v>137</v>
      </c>
      <c r="BE12" t="s">
        <v>137</v>
      </c>
      <c r="BF12" t="s">
        <v>137</v>
      </c>
      <c r="BG12" t="s">
        <v>137</v>
      </c>
      <c r="BH12" t="s">
        <v>137</v>
      </c>
      <c r="BI12" t="s">
        <v>137</v>
      </c>
      <c r="BJ12" t="s">
        <v>137</v>
      </c>
      <c r="BL12">
        <f t="shared" si="3"/>
        <v>0.87134092533675178</v>
      </c>
      <c r="BM12">
        <f t="shared" si="4"/>
        <v>0.83952152381320155</v>
      </c>
      <c r="BN12">
        <f t="shared" si="0"/>
        <v>0.84125420500015713</v>
      </c>
      <c r="BO12">
        <f t="shared" si="0"/>
        <v>0.77499565196739906</v>
      </c>
      <c r="BP12">
        <f t="shared" si="0"/>
        <v>0.74787225158497272</v>
      </c>
      <c r="BQ12">
        <f t="shared" si="0"/>
        <v>0.79912321386450103</v>
      </c>
      <c r="BR12">
        <f t="shared" si="0"/>
        <v>0.97297567743172275</v>
      </c>
      <c r="BS12">
        <f t="shared" si="0"/>
        <v>0.95271277323166514</v>
      </c>
      <c r="BT12">
        <f t="shared" si="0"/>
        <v>0.94153634229221672</v>
      </c>
      <c r="BU12">
        <f t="shared" si="0"/>
        <v>0.92439336428189689</v>
      </c>
      <c r="BV12">
        <f t="shared" si="0"/>
        <v>0.93263148443693555</v>
      </c>
      <c r="BW12">
        <f t="shared" si="0"/>
        <v>0.91965480534334976</v>
      </c>
      <c r="BX12">
        <f t="shared" si="0"/>
        <v>0.89790425590638301</v>
      </c>
      <c r="BY12">
        <f t="shared" si="5"/>
        <v>0.96417924228268082</v>
      </c>
      <c r="BZ12">
        <f t="shared" si="6"/>
        <v>0.96243205050626512</v>
      </c>
      <c r="CA12">
        <f t="shared" si="1"/>
        <v>0.96790489193128681</v>
      </c>
      <c r="CB12">
        <f t="shared" si="13"/>
        <v>0.91237870657408182</v>
      </c>
      <c r="CC12">
        <f t="shared" si="14"/>
        <v>-1.8121026670095963E-3</v>
      </c>
      <c r="CD12">
        <f t="shared" si="2"/>
        <v>1.930168886418393E-3</v>
      </c>
      <c r="CE12">
        <f t="shared" si="2"/>
        <v>-1.8238973057349672E-2</v>
      </c>
      <c r="CF12">
        <f t="shared" si="15"/>
        <v>1.8138309525280727E-2</v>
      </c>
      <c r="CG12">
        <f t="shared" si="16"/>
        <v>-7.9917024404319026E-3</v>
      </c>
      <c r="CH12">
        <f t="shared" si="17"/>
        <v>6.0099117780991751E-3</v>
      </c>
      <c r="CI12">
        <f t="shared" si="7"/>
        <v>1.4811936068834797E-3</v>
      </c>
      <c r="CJ12">
        <f t="shared" si="8"/>
        <v>1.8863406101894409E-3</v>
      </c>
      <c r="CK12">
        <f t="shared" si="9"/>
        <v>6.0099117780991751E-3</v>
      </c>
      <c r="CL12">
        <f t="shared" ref="CL12" si="70">((Q12/$C12)^(1/(COLUMN($BZ$1)-COLUMN($BY$1))))-1</f>
        <v>-4.4387645692619548E-2</v>
      </c>
      <c r="CM12">
        <f t="shared" ref="CM12" si="71">((AC12/$C12)^(1/(COLUMN($CA$1)-COLUMN($BY$1))))-1</f>
        <v>9.0283987704611324E-3</v>
      </c>
      <c r="CN12">
        <f t="shared" ref="CN12" si="72">((AO12/$C12)^(1/(COLUMN($CB$1)-COLUMN($BY$1))))-1</f>
        <v>-2.0266181327170063E-2</v>
      </c>
      <c r="CO12">
        <f t="shared" si="21"/>
        <v>-2.3866095788305342E-2</v>
      </c>
      <c r="CP12">
        <f t="shared" si="22"/>
        <v>-3.8196638043882181E-2</v>
      </c>
      <c r="CQ12">
        <f t="shared" si="23"/>
        <v>-1.3909964689197141E-2</v>
      </c>
      <c r="CR12">
        <f t="shared" si="24"/>
        <v>1.8138309525280727E-2</v>
      </c>
      <c r="CS12">
        <f t="shared" si="25"/>
        <v>9.0283987704611324E-3</v>
      </c>
      <c r="CT12">
        <f t="shared" si="26"/>
        <v>5.9160879054234172E-3</v>
      </c>
      <c r="CU12">
        <f t="shared" si="27"/>
        <v>-6.4505760216317931E-2</v>
      </c>
      <c r="CV12">
        <f t="shared" si="28"/>
        <v>9.0283987704611324E-3</v>
      </c>
      <c r="CW12">
        <f t="shared" si="29"/>
        <v>-3.1014802740069181E-3</v>
      </c>
      <c r="CX12">
        <f t="shared" si="30"/>
        <v>-1.6702233779977815E-2</v>
      </c>
      <c r="CY12">
        <f t="shared" si="31"/>
        <v>9.0283987704611324E-3</v>
      </c>
      <c r="CZ12">
        <f t="shared" si="32"/>
        <v>6.0099117780991751E-3</v>
      </c>
      <c r="DA12">
        <f t="shared" si="33"/>
        <v>1.8138309525280727E-2</v>
      </c>
      <c r="DB12">
        <f t="shared" si="34"/>
        <v>-2.3799168302766738E-2</v>
      </c>
      <c r="DC12">
        <f t="shared" si="51"/>
        <v>-3.6055397428577773E-2</v>
      </c>
      <c r="DD12">
        <f t="shared" si="35"/>
        <v>-5.7735596404039025E-2</v>
      </c>
      <c r="DE12">
        <f t="shared" si="36"/>
        <v>-2.1633358673015413E-2</v>
      </c>
      <c r="DF12">
        <f t="shared" si="37"/>
        <v>-5.383366167881809E-2</v>
      </c>
      <c r="DG12">
        <f t="shared" si="38"/>
        <v>-3.6315419262727966E-2</v>
      </c>
      <c r="DH12">
        <f t="shared" si="39"/>
        <v>9.0283987704611324E-3</v>
      </c>
      <c r="DI12">
        <f t="shared" si="40"/>
        <v>-6.4333174078405553E-2</v>
      </c>
      <c r="DJ12">
        <f t="shared" si="41"/>
        <v>1.8138309525280727E-2</v>
      </c>
      <c r="DK12">
        <f t="shared" si="42"/>
        <v>-1.5397316480842749E-2</v>
      </c>
      <c r="DL12">
        <f t="shared" si="43"/>
        <v>-5.6923104036370797E-2</v>
      </c>
      <c r="DM12">
        <f t="shared" si="44"/>
        <v>-7.185438933924071E-2</v>
      </c>
      <c r="DN12">
        <f t="shared" si="45"/>
        <v>-2.9275087504037511E-2</v>
      </c>
      <c r="DO12">
        <f t="shared" si="46"/>
        <v>-7.782451527790879E-2</v>
      </c>
      <c r="DP12">
        <f t="shared" si="47"/>
        <v>-2.8619757915744448E-2</v>
      </c>
    </row>
    <row r="13" spans="1:120" x14ac:dyDescent="0.25">
      <c r="A13" s="22" t="s">
        <v>18</v>
      </c>
      <c r="B13" t="s">
        <v>142</v>
      </c>
      <c r="C13" t="s">
        <v>137</v>
      </c>
      <c r="D13" t="s">
        <v>137</v>
      </c>
      <c r="E13" t="s">
        <v>137</v>
      </c>
      <c r="F13" t="s">
        <v>137</v>
      </c>
      <c r="G13" t="s">
        <v>137</v>
      </c>
      <c r="H13" t="s">
        <v>137</v>
      </c>
      <c r="I13" t="s">
        <v>137</v>
      </c>
      <c r="J13" t="s">
        <v>137</v>
      </c>
      <c r="K13" t="s">
        <v>137</v>
      </c>
      <c r="L13" t="s">
        <v>137</v>
      </c>
      <c r="M13" t="s">
        <v>137</v>
      </c>
      <c r="N13" t="s">
        <v>137</v>
      </c>
      <c r="O13">
        <v>0.67001361692501116</v>
      </c>
      <c r="P13">
        <v>0.66959223429038495</v>
      </c>
      <c r="Q13">
        <v>0.77355816413061085</v>
      </c>
      <c r="R13">
        <v>0.66731854626675824</v>
      </c>
      <c r="S13">
        <v>0.70677286006393047</v>
      </c>
      <c r="T13">
        <v>0.69008449408640304</v>
      </c>
      <c r="U13">
        <v>0.6367132759837566</v>
      </c>
      <c r="V13">
        <v>0.6259698870349456</v>
      </c>
      <c r="W13">
        <v>0.72971136090029476</v>
      </c>
      <c r="X13">
        <v>0.53504335432327699</v>
      </c>
      <c r="Y13">
        <v>0.48967043235642854</v>
      </c>
      <c r="Z13">
        <v>0.54749863911451724</v>
      </c>
      <c r="AA13">
        <v>0.75213534310296437</v>
      </c>
      <c r="AB13">
        <v>0.66825511529307136</v>
      </c>
      <c r="AC13">
        <v>0.63158028165443458</v>
      </c>
      <c r="AD13">
        <v>0.76965596111693513</v>
      </c>
      <c r="AE13">
        <v>0.84644142739718253</v>
      </c>
      <c r="AF13">
        <v>0.57101376848310692</v>
      </c>
      <c r="AG13">
        <v>0.61160699855466649</v>
      </c>
      <c r="AH13">
        <v>0.67447369200248719</v>
      </c>
      <c r="AI13">
        <v>0.69499126318816218</v>
      </c>
      <c r="AJ13">
        <v>0.66871872840359359</v>
      </c>
      <c r="AK13">
        <v>0.77042574477545578</v>
      </c>
      <c r="AL13">
        <v>0.65610473436435957</v>
      </c>
      <c r="AM13">
        <v>0.4224274580599709</v>
      </c>
      <c r="AN13">
        <v>0.44046533621403583</v>
      </c>
      <c r="AO13">
        <v>0.62636263485471333</v>
      </c>
      <c r="AP13">
        <v>0.57754789586026289</v>
      </c>
      <c r="AQ13">
        <v>0.58142273482849105</v>
      </c>
      <c r="AR13">
        <v>1</v>
      </c>
      <c r="AS13">
        <v>0.74133585064824215</v>
      </c>
      <c r="AT13">
        <v>0.70485800991833403</v>
      </c>
      <c r="AU13">
        <v>0.66022865456731994</v>
      </c>
      <c r="AV13">
        <v>0.80441229883972665</v>
      </c>
      <c r="AW13">
        <v>0.66979443292289287</v>
      </c>
      <c r="AX13">
        <v>0.66304445868641548</v>
      </c>
      <c r="AY13">
        <v>0.12912101355469255</v>
      </c>
      <c r="AZ13">
        <v>0.29764583341055761</v>
      </c>
      <c r="BA13">
        <v>6.8936897794246029E-4</v>
      </c>
      <c r="BB13">
        <v>0</v>
      </c>
      <c r="BC13">
        <v>0</v>
      </c>
      <c r="BD13" t="s">
        <v>137</v>
      </c>
      <c r="BE13" t="s">
        <v>137</v>
      </c>
      <c r="BF13" t="s">
        <v>137</v>
      </c>
      <c r="BG13" t="s">
        <v>137</v>
      </c>
      <c r="BH13" t="s">
        <v>137</v>
      </c>
      <c r="BI13" t="s">
        <v>137</v>
      </c>
      <c r="BJ13" t="s">
        <v>137</v>
      </c>
      <c r="BL13">
        <f t="shared" si="3"/>
        <v>0.59455380256478862</v>
      </c>
      <c r="BM13">
        <f t="shared" si="4"/>
        <v>0.49342435791065975</v>
      </c>
      <c r="BN13">
        <f t="shared" si="0"/>
        <v>0.51898962980201246</v>
      </c>
      <c r="BO13">
        <f t="shared" si="0"/>
        <v>0.5080476124044252</v>
      </c>
      <c r="BP13">
        <f t="shared" si="0"/>
        <v>0.50363060081098909</v>
      </c>
      <c r="BQ13">
        <f t="shared" si="0"/>
        <v>0.53365925557240101</v>
      </c>
      <c r="BR13">
        <f t="shared" si="0"/>
        <v>0.75369942085650321</v>
      </c>
      <c r="BS13">
        <f t="shared" si="0"/>
        <v>0.66321870839555508</v>
      </c>
      <c r="BT13">
        <f t="shared" si="0"/>
        <v>0.66843386298525553</v>
      </c>
      <c r="BU13">
        <f t="shared" si="0"/>
        <v>0.69497709288525888</v>
      </c>
      <c r="BV13">
        <f t="shared" si="0"/>
        <v>0.66939146052219911</v>
      </c>
      <c r="BW13">
        <f t="shared" si="0"/>
        <v>0.64329687001825908</v>
      </c>
      <c r="BX13">
        <f t="shared" si="0"/>
        <v>0.6222159440550975</v>
      </c>
      <c r="BY13">
        <f t="shared" si="5"/>
        <v>0</v>
      </c>
      <c r="BZ13">
        <f t="shared" si="6"/>
        <v>0.64516223878969325</v>
      </c>
      <c r="CA13">
        <f t="shared" si="1"/>
        <v>0.69295025486136819</v>
      </c>
      <c r="CB13">
        <f t="shared" si="13"/>
        <v>0.65765831378336703</v>
      </c>
      <c r="CC13" t="e">
        <f t="shared" si="14"/>
        <v>#DIV/0!</v>
      </c>
      <c r="CD13" t="e">
        <f t="shared" si="2"/>
        <v>#DIV/0!</v>
      </c>
      <c r="CE13" t="e">
        <f t="shared" si="2"/>
        <v>#DIV/0!</v>
      </c>
      <c r="CF13" t="e">
        <f t="shared" si="15"/>
        <v>#VALUE!</v>
      </c>
      <c r="CG13" t="e">
        <f t="shared" si="16"/>
        <v>#VALUE!</v>
      </c>
      <c r="CH13" t="e">
        <f t="shared" si="17"/>
        <v>#VALUE!</v>
      </c>
      <c r="CI13" t="e">
        <f t="shared" si="7"/>
        <v>#VALUE!</v>
      </c>
      <c r="CJ13" t="e">
        <f t="shared" si="8"/>
        <v>#VALUE!</v>
      </c>
      <c r="CK13" t="e">
        <f t="shared" si="9"/>
        <v>#VALUE!</v>
      </c>
      <c r="CL13" t="e">
        <f t="shared" ref="CL13" si="73">((Q13/$C13)^(1/(COLUMN(BZ$1)-COLUMN($BY$1))))-1</f>
        <v>#VALUE!</v>
      </c>
      <c r="CM13" t="e">
        <f t="shared" ref="CM13" si="74">((AC13/$C13)^(1/(COLUMN(CA$1)-COLUMN($BY$1))))-1</f>
        <v>#VALUE!</v>
      </c>
      <c r="CN13" t="e">
        <f t="shared" ref="CN13" si="75">((AO13/$C13)^(1/(COLUMN(CB$1)-COLUMN($BY$1))))-1</f>
        <v>#VALUE!</v>
      </c>
      <c r="CO13" t="e">
        <f t="shared" si="21"/>
        <v>#VALUE!</v>
      </c>
      <c r="CP13" t="e">
        <f t="shared" si="22"/>
        <v>#VALUE!</v>
      </c>
      <c r="CQ13" t="e">
        <f t="shared" si="23"/>
        <v>#VALUE!</v>
      </c>
      <c r="CR13" t="e">
        <f t="shared" si="24"/>
        <v>#VALUE!</v>
      </c>
      <c r="CS13" t="e">
        <f t="shared" si="25"/>
        <v>#VALUE!</v>
      </c>
      <c r="CT13" t="e">
        <f t="shared" si="26"/>
        <v>#VALUE!</v>
      </c>
      <c r="CU13" t="e">
        <f t="shared" si="27"/>
        <v>#VALUE!</v>
      </c>
      <c r="CV13" t="e">
        <f t="shared" si="28"/>
        <v>#VALUE!</v>
      </c>
      <c r="CW13" t="e">
        <f t="shared" si="29"/>
        <v>#VALUE!</v>
      </c>
      <c r="CX13" t="e">
        <f t="shared" si="30"/>
        <v>#VALUE!</v>
      </c>
      <c r="CY13" t="e">
        <f t="shared" si="31"/>
        <v>#VALUE!</v>
      </c>
      <c r="CZ13" t="e">
        <f t="shared" si="32"/>
        <v>#VALUE!</v>
      </c>
      <c r="DA13" t="e">
        <f t="shared" si="33"/>
        <v>#VALUE!</v>
      </c>
      <c r="DB13" t="e">
        <f t="shared" si="34"/>
        <v>#VALUE!</v>
      </c>
      <c r="DC13" t="e">
        <f t="shared" si="51"/>
        <v>#VALUE!</v>
      </c>
      <c r="DD13" t="e">
        <f t="shared" si="35"/>
        <v>#VALUE!</v>
      </c>
      <c r="DE13" t="e">
        <f t="shared" si="36"/>
        <v>#VALUE!</v>
      </c>
      <c r="DF13" t="e">
        <f t="shared" si="37"/>
        <v>#VALUE!</v>
      </c>
      <c r="DG13" t="e">
        <f t="shared" si="38"/>
        <v>#VALUE!</v>
      </c>
      <c r="DH13" t="e">
        <f t="shared" si="39"/>
        <v>#VALUE!</v>
      </c>
      <c r="DI13" t="e">
        <f t="shared" si="40"/>
        <v>#VALUE!</v>
      </c>
      <c r="DJ13" t="e">
        <f t="shared" si="41"/>
        <v>#VALUE!</v>
      </c>
      <c r="DK13" t="e">
        <f t="shared" si="42"/>
        <v>#VALUE!</v>
      </c>
      <c r="DL13" t="e">
        <f t="shared" si="43"/>
        <v>#VALUE!</v>
      </c>
      <c r="DM13" t="e">
        <f t="shared" si="44"/>
        <v>#VALUE!</v>
      </c>
      <c r="DN13" t="e">
        <f t="shared" si="45"/>
        <v>#VALUE!</v>
      </c>
      <c r="DO13" t="e">
        <f t="shared" si="46"/>
        <v>#VALUE!</v>
      </c>
      <c r="DP13" t="e">
        <f t="shared" si="47"/>
        <v>#VALUE!</v>
      </c>
    </row>
    <row r="14" spans="1:120" x14ac:dyDescent="0.25">
      <c r="A14" s="21" t="s">
        <v>21</v>
      </c>
      <c r="B14" t="s">
        <v>136</v>
      </c>
      <c r="C14" t="s">
        <v>137</v>
      </c>
      <c r="D14" t="s">
        <v>137</v>
      </c>
      <c r="E14" t="s">
        <v>137</v>
      </c>
      <c r="F14" t="s">
        <v>137</v>
      </c>
      <c r="G14" t="s">
        <v>137</v>
      </c>
      <c r="H14" t="s">
        <v>137</v>
      </c>
      <c r="I14" t="s">
        <v>137</v>
      </c>
      <c r="J14" t="s">
        <v>137</v>
      </c>
      <c r="K14" t="s">
        <v>137</v>
      </c>
      <c r="L14" t="s">
        <v>137</v>
      </c>
      <c r="M14" t="s">
        <v>137</v>
      </c>
      <c r="N14" t="s">
        <v>137</v>
      </c>
      <c r="O14" t="s">
        <v>137</v>
      </c>
      <c r="P14" t="s">
        <v>137</v>
      </c>
      <c r="Q14" t="s">
        <v>137</v>
      </c>
      <c r="R14" t="s">
        <v>137</v>
      </c>
      <c r="S14" t="s">
        <v>137</v>
      </c>
      <c r="T14" t="s">
        <v>137</v>
      </c>
      <c r="U14" t="s">
        <v>137</v>
      </c>
      <c r="V14" t="s">
        <v>137</v>
      </c>
      <c r="W14" t="s">
        <v>137</v>
      </c>
      <c r="X14" t="s">
        <v>137</v>
      </c>
      <c r="Y14" t="s">
        <v>137</v>
      </c>
      <c r="Z14" t="s">
        <v>137</v>
      </c>
      <c r="AA14" t="s">
        <v>137</v>
      </c>
      <c r="AB14" t="s">
        <v>137</v>
      </c>
      <c r="AC14" t="s">
        <v>137</v>
      </c>
      <c r="AD14" t="s">
        <v>137</v>
      </c>
      <c r="AE14" t="s">
        <v>137</v>
      </c>
      <c r="AF14" t="s">
        <v>137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t="s">
        <v>137</v>
      </c>
      <c r="BF14" t="s">
        <v>137</v>
      </c>
      <c r="BG14" t="s">
        <v>137</v>
      </c>
      <c r="BH14" t="s">
        <v>137</v>
      </c>
      <c r="BI14" t="s">
        <v>137</v>
      </c>
      <c r="BJ14" t="s">
        <v>137</v>
      </c>
      <c r="BL14">
        <f t="shared" si="3"/>
        <v>0</v>
      </c>
      <c r="BM14">
        <f t="shared" si="4"/>
        <v>0</v>
      </c>
      <c r="BN14">
        <f t="shared" si="0"/>
        <v>0</v>
      </c>
      <c r="BO14">
        <f t="shared" si="0"/>
        <v>0</v>
      </c>
      <c r="BP14">
        <f t="shared" si="0"/>
        <v>0</v>
      </c>
      <c r="BQ14">
        <f t="shared" si="0"/>
        <v>0</v>
      </c>
      <c r="BR14">
        <f t="shared" si="0"/>
        <v>0</v>
      </c>
      <c r="BS14">
        <f t="shared" si="0"/>
        <v>0</v>
      </c>
      <c r="BT14">
        <f t="shared" si="0"/>
        <v>0</v>
      </c>
      <c r="BU14">
        <f t="shared" si="0"/>
        <v>0</v>
      </c>
      <c r="BV14">
        <f t="shared" si="0"/>
        <v>0</v>
      </c>
      <c r="BW14">
        <f t="shared" si="0"/>
        <v>0</v>
      </c>
      <c r="BX14">
        <f t="shared" si="0"/>
        <v>0</v>
      </c>
      <c r="BY14">
        <f t="shared" si="5"/>
        <v>0</v>
      </c>
      <c r="BZ14">
        <f t="shared" si="6"/>
        <v>0</v>
      </c>
      <c r="CA14">
        <f t="shared" si="1"/>
        <v>0</v>
      </c>
      <c r="CB14">
        <f t="shared" si="13"/>
        <v>0</v>
      </c>
      <c r="CC14" t="e">
        <f t="shared" si="14"/>
        <v>#DIV/0!</v>
      </c>
      <c r="CD14" t="e">
        <f t="shared" si="2"/>
        <v>#DIV/0!</v>
      </c>
      <c r="CE14" t="e">
        <f t="shared" si="2"/>
        <v>#DIV/0!</v>
      </c>
      <c r="CF14" t="e">
        <f t="shared" si="15"/>
        <v>#VALUE!</v>
      </c>
      <c r="CG14" t="e">
        <f t="shared" si="16"/>
        <v>#VALUE!</v>
      </c>
      <c r="CH14" t="e">
        <f t="shared" si="17"/>
        <v>#VALUE!</v>
      </c>
      <c r="CI14" t="e">
        <f t="shared" si="7"/>
        <v>#VALUE!</v>
      </c>
      <c r="CJ14" t="e">
        <f t="shared" si="8"/>
        <v>#VALUE!</v>
      </c>
      <c r="CK14" t="e">
        <f t="shared" si="9"/>
        <v>#VALUE!</v>
      </c>
      <c r="CL14" t="e">
        <f t="shared" ref="CL14" si="76">((Q14/$C14)^(1/(COLUMN($BZ$1)-COLUMN($BY$1))))-1</f>
        <v>#VALUE!</v>
      </c>
      <c r="CM14" t="e">
        <f t="shared" ref="CM14" si="77">((AC14/$C14)^(1/(COLUMN($CA$1)-COLUMN($BY$1))))-1</f>
        <v>#VALUE!</v>
      </c>
      <c r="CN14" t="e">
        <f t="shared" ref="CN14" si="78">((AO14/$C14)^(1/(COLUMN($CB$1)-COLUMN($BY$1))))-1</f>
        <v>#VALUE!</v>
      </c>
      <c r="CO14" t="e">
        <f t="shared" si="21"/>
        <v>#VALUE!</v>
      </c>
      <c r="CP14" t="e">
        <f t="shared" si="22"/>
        <v>#VALUE!</v>
      </c>
      <c r="CQ14" t="e">
        <f t="shared" si="23"/>
        <v>#VALUE!</v>
      </c>
      <c r="CR14" t="e">
        <f t="shared" si="24"/>
        <v>#VALUE!</v>
      </c>
      <c r="CS14" t="e">
        <f t="shared" si="25"/>
        <v>#VALUE!</v>
      </c>
      <c r="CT14" t="e">
        <f t="shared" si="26"/>
        <v>#VALUE!</v>
      </c>
      <c r="CU14" t="e">
        <f t="shared" si="27"/>
        <v>#VALUE!</v>
      </c>
      <c r="CV14" t="e">
        <f t="shared" si="28"/>
        <v>#VALUE!</v>
      </c>
      <c r="CW14" t="e">
        <f t="shared" si="29"/>
        <v>#VALUE!</v>
      </c>
      <c r="CX14" t="e">
        <f t="shared" si="30"/>
        <v>#VALUE!</v>
      </c>
      <c r="CY14" t="e">
        <f t="shared" si="31"/>
        <v>#VALUE!</v>
      </c>
      <c r="CZ14" t="e">
        <f t="shared" si="32"/>
        <v>#VALUE!</v>
      </c>
      <c r="DA14" t="e">
        <f t="shared" si="33"/>
        <v>#VALUE!</v>
      </c>
      <c r="DB14" t="e">
        <f t="shared" si="34"/>
        <v>#VALUE!</v>
      </c>
      <c r="DC14" t="e">
        <f t="shared" si="51"/>
        <v>#VALUE!</v>
      </c>
      <c r="DD14" t="e">
        <f t="shared" si="35"/>
        <v>#VALUE!</v>
      </c>
      <c r="DE14" t="e">
        <f t="shared" si="36"/>
        <v>#VALUE!</v>
      </c>
      <c r="DF14" t="e">
        <f t="shared" si="37"/>
        <v>#VALUE!</v>
      </c>
      <c r="DG14" t="e">
        <f t="shared" si="38"/>
        <v>#VALUE!</v>
      </c>
      <c r="DH14" t="e">
        <f t="shared" si="39"/>
        <v>#VALUE!</v>
      </c>
      <c r="DI14" t="e">
        <f t="shared" si="40"/>
        <v>#VALUE!</v>
      </c>
      <c r="DJ14" t="e">
        <f t="shared" si="41"/>
        <v>#VALUE!</v>
      </c>
      <c r="DK14" t="e">
        <f t="shared" si="42"/>
        <v>#VALUE!</v>
      </c>
      <c r="DL14" t="e">
        <f t="shared" si="43"/>
        <v>#VALUE!</v>
      </c>
      <c r="DM14" t="e">
        <f t="shared" si="44"/>
        <v>#VALUE!</v>
      </c>
      <c r="DN14" t="e">
        <f t="shared" si="45"/>
        <v>#VALUE!</v>
      </c>
      <c r="DO14" t="e">
        <f t="shared" si="46"/>
        <v>#VALUE!</v>
      </c>
      <c r="DP14" t="e">
        <f t="shared" si="47"/>
        <v>#VALUE!</v>
      </c>
    </row>
    <row r="15" spans="1:120" x14ac:dyDescent="0.25">
      <c r="A15" s="21" t="s">
        <v>21</v>
      </c>
      <c r="B15" t="s">
        <v>138</v>
      </c>
      <c r="C15">
        <v>5.6731907894736845E-2</v>
      </c>
      <c r="D15">
        <v>6.354607046070461E-2</v>
      </c>
      <c r="E15">
        <v>0.10375149342891279</v>
      </c>
      <c r="F15">
        <v>0.18379501915708812</v>
      </c>
      <c r="G15">
        <v>0.17843809523809523</v>
      </c>
      <c r="H15">
        <v>0.21634859154929575</v>
      </c>
      <c r="I15">
        <v>0.22442128603104214</v>
      </c>
      <c r="J15">
        <v>0.22927631578947369</v>
      </c>
      <c r="K15">
        <v>0.25966193181818181</v>
      </c>
      <c r="L15">
        <v>0.22409554140127391</v>
      </c>
      <c r="M15">
        <v>0.19409299191374663</v>
      </c>
      <c r="N15">
        <v>0.1717729636048527</v>
      </c>
      <c r="O15">
        <v>0.14781224834145035</v>
      </c>
      <c r="P15">
        <v>0.1475825417672032</v>
      </c>
      <c r="Q15">
        <v>0.14244200504458418</v>
      </c>
      <c r="R15">
        <v>0.21360018663093192</v>
      </c>
      <c r="S15">
        <v>0.35985307961788354</v>
      </c>
      <c r="T15">
        <v>0.37039884155389097</v>
      </c>
      <c r="U15">
        <v>0.28453644659181532</v>
      </c>
      <c r="V15">
        <v>0.29832151732795376</v>
      </c>
      <c r="W15">
        <v>0.31803307756786386</v>
      </c>
      <c r="X15">
        <v>0.32043089966380833</v>
      </c>
      <c r="Y15">
        <v>0.23240465058358709</v>
      </c>
      <c r="Z15">
        <v>0.16816747032281804</v>
      </c>
      <c r="AA15">
        <v>0.14068178583289842</v>
      </c>
      <c r="AB15">
        <v>0.1329356868676779</v>
      </c>
      <c r="AC15">
        <v>0.14924064143850091</v>
      </c>
      <c r="AD15">
        <v>0.29858396812264032</v>
      </c>
      <c r="AE15">
        <v>0.53986427500281364</v>
      </c>
      <c r="AF15">
        <v>0.59397224926776693</v>
      </c>
      <c r="AG15">
        <v>0.57613559158502414</v>
      </c>
      <c r="AH15">
        <v>0.4822385088114009</v>
      </c>
      <c r="AI15">
        <v>0.50392269883951724</v>
      </c>
      <c r="AJ15">
        <v>0.45214272123918564</v>
      </c>
      <c r="AK15">
        <v>0.5316207429515537</v>
      </c>
      <c r="AL15">
        <v>0.56686486619481513</v>
      </c>
      <c r="AM15">
        <v>0.58692285571259684</v>
      </c>
      <c r="AN15">
        <v>0.91790959457473076</v>
      </c>
      <c r="AO15">
        <v>0.92638119427384924</v>
      </c>
      <c r="AP15">
        <v>0.86863652114071932</v>
      </c>
      <c r="AQ15">
        <v>0.92009178325032426</v>
      </c>
      <c r="AR15">
        <v>0.88670810284691604</v>
      </c>
      <c r="AS15">
        <v>0.87182837453048234</v>
      </c>
      <c r="AT15">
        <v>0.87342741987406469</v>
      </c>
      <c r="AU15">
        <v>0.84436230794026002</v>
      </c>
      <c r="AV15">
        <v>0.83291792916951746</v>
      </c>
      <c r="AW15">
        <v>0.8841145864396186</v>
      </c>
      <c r="AX15">
        <v>0.90513395389544093</v>
      </c>
      <c r="AY15">
        <v>0.85708673539810809</v>
      </c>
      <c r="AZ15">
        <v>0.8768770361391014</v>
      </c>
      <c r="BA15">
        <v>0</v>
      </c>
      <c r="BB15">
        <v>0</v>
      </c>
      <c r="BC15">
        <v>0</v>
      </c>
      <c r="BD15">
        <v>0</v>
      </c>
      <c r="BE15" t="s">
        <v>137</v>
      </c>
      <c r="BF15" t="s">
        <v>137</v>
      </c>
      <c r="BG15" t="s">
        <v>137</v>
      </c>
      <c r="BH15" t="s">
        <v>137</v>
      </c>
      <c r="BI15" t="s">
        <v>137</v>
      </c>
      <c r="BJ15" t="s">
        <v>137</v>
      </c>
      <c r="BL15">
        <f t="shared" si="3"/>
        <v>0.40981698712297637</v>
      </c>
      <c r="BM15">
        <f t="shared" si="4"/>
        <v>0.35784710663595815</v>
      </c>
      <c r="BN15">
        <f t="shared" si="0"/>
        <v>0.42777018596188354</v>
      </c>
      <c r="BO15">
        <f t="shared" si="0"/>
        <v>0.26436306683716942</v>
      </c>
      <c r="BP15">
        <f t="shared" si="0"/>
        <v>0.31292313901027591</v>
      </c>
      <c r="BQ15">
        <f t="shared" si="0"/>
        <v>0.39964944662182333</v>
      </c>
      <c r="BR15">
        <f t="shared" si="0"/>
        <v>0.41348555704357393</v>
      </c>
      <c r="BS15">
        <f t="shared" si="0"/>
        <v>0.48923042468459099</v>
      </c>
      <c r="BT15">
        <f t="shared" si="0"/>
        <v>0.47081594045072328</v>
      </c>
      <c r="BU15">
        <f t="shared" si="0"/>
        <v>0.48149500404145573</v>
      </c>
      <c r="BV15">
        <f t="shared" si="0"/>
        <v>0.45739677286844638</v>
      </c>
      <c r="BW15">
        <f t="shared" si="0"/>
        <v>0.4605582429721265</v>
      </c>
      <c r="BX15">
        <f t="shared" si="0"/>
        <v>0.45298481350448172</v>
      </c>
      <c r="BY15">
        <f t="shared" si="5"/>
        <v>0.17549435069061703</v>
      </c>
      <c r="BZ15">
        <f t="shared" si="6"/>
        <v>0.25029858041781589</v>
      </c>
      <c r="CA15">
        <f t="shared" si="1"/>
        <v>0.41401697801281617</v>
      </c>
      <c r="CB15">
        <f t="shared" si="13"/>
        <v>0.85986955197071013</v>
      </c>
      <c r="CC15">
        <f t="shared" si="14"/>
        <v>0.42624864807798257</v>
      </c>
      <c r="CD15">
        <f t="shared" si="2"/>
        <v>0.53595150973348527</v>
      </c>
      <c r="CE15">
        <f t="shared" si="2"/>
        <v>0.69846451051965674</v>
      </c>
      <c r="CF15">
        <f t="shared" si="15"/>
        <v>1.6054517435886067</v>
      </c>
      <c r="CG15">
        <f t="shared" si="16"/>
        <v>0.5747268835174677</v>
      </c>
      <c r="CH15">
        <f t="shared" si="17"/>
        <v>1.1789697993528132</v>
      </c>
      <c r="CI15">
        <f t="shared" si="7"/>
        <v>1.6014027598196603</v>
      </c>
      <c r="CJ15">
        <f t="shared" si="8"/>
        <v>0.5307599722691223</v>
      </c>
      <c r="CK15">
        <f t="shared" si="9"/>
        <v>1.5292446503789225</v>
      </c>
      <c r="CL15">
        <f t="shared" ref="CL15" si="79">((Q15/$C15)^(1/(COLUMN(BZ$1)-COLUMN($BY$1))))-1</f>
        <v>1.5107917278029506</v>
      </c>
      <c r="CM15">
        <f t="shared" ref="CM15" si="80">((AC15/$C15)^(1/(COLUMN(CA$1)-COLUMN($BY$1))))-1</f>
        <v>0.62192160501821991</v>
      </c>
      <c r="CN15">
        <f t="shared" ref="CN15" si="81">((AO15/$C15)^(1/(COLUMN(CB$1)-COLUMN($BY$1))))-1</f>
        <v>1.5370018292238656</v>
      </c>
      <c r="CO15">
        <f t="shared" si="21"/>
        <v>2.765080261838825</v>
      </c>
      <c r="CP15">
        <f t="shared" si="22"/>
        <v>1.2941380504076641</v>
      </c>
      <c r="CQ15">
        <f t="shared" si="23"/>
        <v>1.4831534903176955</v>
      </c>
      <c r="CR15">
        <f t="shared" si="24"/>
        <v>5.3430456152747858</v>
      </c>
      <c r="CS15">
        <f t="shared" si="25"/>
        <v>2.08481127896723</v>
      </c>
      <c r="CT15">
        <f t="shared" si="26"/>
        <v>1.5312473606969323</v>
      </c>
      <c r="CU15">
        <f t="shared" si="27"/>
        <v>5.5289332810937202</v>
      </c>
      <c r="CV15">
        <f t="shared" si="28"/>
        <v>2.2357084488202941</v>
      </c>
      <c r="CW15">
        <f t="shared" si="29"/>
        <v>1.5002557189204504</v>
      </c>
      <c r="CX15">
        <f t="shared" si="30"/>
        <v>4.0154570355673238</v>
      </c>
      <c r="CY15">
        <f t="shared" si="31"/>
        <v>2.1867548689957954</v>
      </c>
      <c r="CZ15">
        <f t="shared" si="32"/>
        <v>1.4861912678978793</v>
      </c>
      <c r="DA15">
        <f t="shared" si="33"/>
        <v>4.2584432358854221</v>
      </c>
      <c r="DB15">
        <f t="shared" si="34"/>
        <v>1.9155282191805241</v>
      </c>
      <c r="DC15">
        <f t="shared" si="51"/>
        <v>1.4877103377109626</v>
      </c>
      <c r="DD15">
        <f t="shared" si="35"/>
        <v>4.605894273077471</v>
      </c>
      <c r="DE15">
        <f t="shared" si="36"/>
        <v>1.9803568436421299</v>
      </c>
      <c r="DF15">
        <f t="shared" si="37"/>
        <v>1.4598038847654018</v>
      </c>
      <c r="DG15">
        <f t="shared" si="38"/>
        <v>4.6481601193168309</v>
      </c>
      <c r="DH15">
        <f t="shared" si="39"/>
        <v>1.8230857986079183</v>
      </c>
      <c r="DI15">
        <f t="shared" si="40"/>
        <v>1.448640004751883</v>
      </c>
      <c r="DJ15">
        <f t="shared" si="41"/>
        <v>3.0965421260783623</v>
      </c>
      <c r="DK15">
        <f t="shared" si="42"/>
        <v>2.0611687026094332</v>
      </c>
      <c r="DL15">
        <f t="shared" si="43"/>
        <v>1.4978156876072166</v>
      </c>
      <c r="DM15">
        <f t="shared" si="44"/>
        <v>1.9642484549408099</v>
      </c>
      <c r="DN15">
        <f t="shared" si="45"/>
        <v>2.1610114992860261</v>
      </c>
      <c r="DO15">
        <f t="shared" si="46"/>
        <v>1.5174556163234816</v>
      </c>
      <c r="DP15">
        <f t="shared" si="47"/>
        <v>5.7468836711163318E-2</v>
      </c>
    </row>
    <row r="16" spans="1:120" x14ac:dyDescent="0.25">
      <c r="A16" s="21" t="s">
        <v>21</v>
      </c>
      <c r="B16" t="s">
        <v>139</v>
      </c>
      <c r="C16" t="s">
        <v>137</v>
      </c>
      <c r="D16" t="s">
        <v>137</v>
      </c>
      <c r="E16" t="s">
        <v>137</v>
      </c>
      <c r="F16" t="s">
        <v>137</v>
      </c>
      <c r="G16" t="s">
        <v>137</v>
      </c>
      <c r="H16" t="s">
        <v>137</v>
      </c>
      <c r="I16" t="s">
        <v>137</v>
      </c>
      <c r="J16" t="s">
        <v>137</v>
      </c>
      <c r="K16" t="s">
        <v>137</v>
      </c>
      <c r="L16" t="s">
        <v>137</v>
      </c>
      <c r="M16" t="s">
        <v>137</v>
      </c>
      <c r="N16" t="s">
        <v>137</v>
      </c>
      <c r="O16" t="s">
        <v>137</v>
      </c>
      <c r="P16" t="s">
        <v>137</v>
      </c>
      <c r="Q16" t="s">
        <v>137</v>
      </c>
      <c r="R16" t="s">
        <v>137</v>
      </c>
      <c r="S16" t="s">
        <v>137</v>
      </c>
      <c r="T16" t="s">
        <v>137</v>
      </c>
      <c r="U16" t="s">
        <v>137</v>
      </c>
      <c r="V16" t="s">
        <v>137</v>
      </c>
      <c r="W16" t="s">
        <v>137</v>
      </c>
      <c r="X16" t="s">
        <v>137</v>
      </c>
      <c r="Y16" t="s">
        <v>137</v>
      </c>
      <c r="Z16" t="s">
        <v>137</v>
      </c>
      <c r="AA16" t="s">
        <v>137</v>
      </c>
      <c r="AB16" t="s">
        <v>137</v>
      </c>
      <c r="AC16" t="s">
        <v>137</v>
      </c>
      <c r="AD16" t="s">
        <v>137</v>
      </c>
      <c r="AE16" t="s">
        <v>137</v>
      </c>
      <c r="AF16" t="s">
        <v>137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137</v>
      </c>
      <c r="AP16" t="s">
        <v>137</v>
      </c>
      <c r="AQ16" t="s">
        <v>137</v>
      </c>
      <c r="AR16" t="s">
        <v>137</v>
      </c>
      <c r="AS16" t="s">
        <v>137</v>
      </c>
      <c r="AT16" t="s">
        <v>137</v>
      </c>
      <c r="AU16" t="s">
        <v>137</v>
      </c>
      <c r="AV16" t="s">
        <v>137</v>
      </c>
      <c r="AW16" t="s">
        <v>137</v>
      </c>
      <c r="AX16" t="s">
        <v>137</v>
      </c>
      <c r="AY16" t="s">
        <v>137</v>
      </c>
      <c r="AZ16" t="s">
        <v>137</v>
      </c>
      <c r="BA16" t="s">
        <v>137</v>
      </c>
      <c r="BB16" t="s">
        <v>137</v>
      </c>
      <c r="BC16" t="s">
        <v>137</v>
      </c>
      <c r="BD16" t="s">
        <v>137</v>
      </c>
      <c r="BE16" t="s">
        <v>137</v>
      </c>
      <c r="BF16" t="s">
        <v>137</v>
      </c>
      <c r="BG16" t="s">
        <v>137</v>
      </c>
      <c r="BH16" t="s">
        <v>137</v>
      </c>
      <c r="BI16" t="s">
        <v>137</v>
      </c>
      <c r="BJ16" t="s">
        <v>137</v>
      </c>
      <c r="BL16" t="e">
        <f t="shared" si="3"/>
        <v>#DIV/0!</v>
      </c>
      <c r="BM16" t="e">
        <f t="shared" si="4"/>
        <v>#DIV/0!</v>
      </c>
      <c r="BN16" t="e">
        <f t="shared" si="0"/>
        <v>#DIV/0!</v>
      </c>
      <c r="BO16" t="e">
        <f t="shared" si="0"/>
        <v>#DIV/0!</v>
      </c>
      <c r="BP16" t="e">
        <f t="shared" si="0"/>
        <v>#DIV/0!</v>
      </c>
      <c r="BQ16" t="e">
        <f t="shared" si="0"/>
        <v>#DIV/0!</v>
      </c>
      <c r="BR16" t="e">
        <f t="shared" si="0"/>
        <v>#DIV/0!</v>
      </c>
      <c r="BS16" t="e">
        <f t="shared" si="0"/>
        <v>#DIV/0!</v>
      </c>
      <c r="BT16" t="e">
        <f t="shared" si="0"/>
        <v>#DIV/0!</v>
      </c>
      <c r="BU16" t="e">
        <f t="shared" si="0"/>
        <v>#DIV/0!</v>
      </c>
      <c r="BV16" t="e">
        <f t="shared" si="0"/>
        <v>#DIV/0!</v>
      </c>
      <c r="BW16" t="e">
        <f t="shared" si="0"/>
        <v>#DIV/0!</v>
      </c>
      <c r="BX16" t="e">
        <f t="shared" si="0"/>
        <v>#DIV/0!</v>
      </c>
      <c r="BY16">
        <f t="shared" si="5"/>
        <v>0</v>
      </c>
      <c r="BZ16">
        <f t="shared" si="6"/>
        <v>0</v>
      </c>
      <c r="CA16">
        <f t="shared" si="1"/>
        <v>0</v>
      </c>
      <c r="CB16" t="e">
        <f t="shared" si="13"/>
        <v>#DIV/0!</v>
      </c>
      <c r="CC16" t="e">
        <f t="shared" si="14"/>
        <v>#DIV/0!</v>
      </c>
      <c r="CD16" t="e">
        <f t="shared" si="2"/>
        <v>#DIV/0!</v>
      </c>
      <c r="CE16" t="e">
        <f t="shared" si="2"/>
        <v>#DIV/0!</v>
      </c>
      <c r="CF16" t="e">
        <f t="shared" si="15"/>
        <v>#VALUE!</v>
      </c>
      <c r="CG16" t="e">
        <f t="shared" si="16"/>
        <v>#VALUE!</v>
      </c>
      <c r="CH16" t="e">
        <f t="shared" si="17"/>
        <v>#VALUE!</v>
      </c>
      <c r="CI16" t="e">
        <f t="shared" si="7"/>
        <v>#VALUE!</v>
      </c>
      <c r="CJ16" t="e">
        <f t="shared" si="8"/>
        <v>#VALUE!</v>
      </c>
      <c r="CK16" t="e">
        <f t="shared" si="9"/>
        <v>#VALUE!</v>
      </c>
      <c r="CL16" t="e">
        <f t="shared" ref="CL16" si="82">((Q16/$C16)^(1/(COLUMN($BZ$1)-COLUMN($BY$1))))-1</f>
        <v>#VALUE!</v>
      </c>
      <c r="CM16" t="e">
        <f t="shared" ref="CM16" si="83">((AC16/$C16)^(1/(COLUMN($CA$1)-COLUMN($BY$1))))-1</f>
        <v>#VALUE!</v>
      </c>
      <c r="CN16" t="e">
        <f t="shared" ref="CN16" si="84">((AO16/$C16)^(1/(COLUMN($CB$1)-COLUMN($BY$1))))-1</f>
        <v>#VALUE!</v>
      </c>
      <c r="CO16" t="e">
        <f t="shared" si="21"/>
        <v>#VALUE!</v>
      </c>
      <c r="CP16" t="e">
        <f t="shared" si="22"/>
        <v>#VALUE!</v>
      </c>
      <c r="CQ16" t="e">
        <f t="shared" si="23"/>
        <v>#VALUE!</v>
      </c>
      <c r="CR16" t="e">
        <f t="shared" si="24"/>
        <v>#VALUE!</v>
      </c>
      <c r="CS16" t="e">
        <f t="shared" si="25"/>
        <v>#VALUE!</v>
      </c>
      <c r="CT16" t="e">
        <f t="shared" si="26"/>
        <v>#VALUE!</v>
      </c>
      <c r="CU16" t="e">
        <f t="shared" si="27"/>
        <v>#VALUE!</v>
      </c>
      <c r="CV16" t="e">
        <f t="shared" si="28"/>
        <v>#VALUE!</v>
      </c>
      <c r="CW16" t="e">
        <f t="shared" si="29"/>
        <v>#VALUE!</v>
      </c>
      <c r="CX16" t="e">
        <f t="shared" si="30"/>
        <v>#VALUE!</v>
      </c>
      <c r="CY16" t="e">
        <f t="shared" si="31"/>
        <v>#VALUE!</v>
      </c>
      <c r="CZ16" t="e">
        <f t="shared" si="32"/>
        <v>#VALUE!</v>
      </c>
      <c r="DA16" t="e">
        <f t="shared" si="33"/>
        <v>#VALUE!</v>
      </c>
      <c r="DB16" t="e">
        <f t="shared" si="34"/>
        <v>#VALUE!</v>
      </c>
      <c r="DC16" t="e">
        <f t="shared" si="51"/>
        <v>#VALUE!</v>
      </c>
      <c r="DD16" t="e">
        <f t="shared" si="35"/>
        <v>#VALUE!</v>
      </c>
      <c r="DE16" t="e">
        <f t="shared" si="36"/>
        <v>#VALUE!</v>
      </c>
      <c r="DF16" t="e">
        <f t="shared" si="37"/>
        <v>#VALUE!</v>
      </c>
      <c r="DG16" t="e">
        <f t="shared" si="38"/>
        <v>#VALUE!</v>
      </c>
      <c r="DH16" t="e">
        <f t="shared" si="39"/>
        <v>#VALUE!</v>
      </c>
      <c r="DI16" t="e">
        <f t="shared" si="40"/>
        <v>#VALUE!</v>
      </c>
      <c r="DJ16" t="e">
        <f t="shared" si="41"/>
        <v>#VALUE!</v>
      </c>
      <c r="DK16" t="e">
        <f t="shared" si="42"/>
        <v>#VALUE!</v>
      </c>
      <c r="DL16" t="e">
        <f t="shared" si="43"/>
        <v>#VALUE!</v>
      </c>
      <c r="DM16" t="e">
        <f t="shared" si="44"/>
        <v>#VALUE!</v>
      </c>
      <c r="DN16" t="e">
        <f t="shared" si="45"/>
        <v>#VALUE!</v>
      </c>
      <c r="DO16" t="e">
        <f t="shared" si="46"/>
        <v>#VALUE!</v>
      </c>
      <c r="DP16" t="e">
        <f t="shared" si="47"/>
        <v>#VALUE!</v>
      </c>
    </row>
    <row r="17" spans="1:120" x14ac:dyDescent="0.25">
      <c r="A17" s="21" t="s">
        <v>21</v>
      </c>
      <c r="B17" t="s">
        <v>140</v>
      </c>
      <c r="C17" t="s">
        <v>137</v>
      </c>
      <c r="D17" t="s">
        <v>137</v>
      </c>
      <c r="E17" t="s">
        <v>137</v>
      </c>
      <c r="F17" t="s">
        <v>137</v>
      </c>
      <c r="G17" t="s">
        <v>137</v>
      </c>
      <c r="H17" t="s">
        <v>137</v>
      </c>
      <c r="I17" t="s">
        <v>137</v>
      </c>
      <c r="J17" t="s">
        <v>137</v>
      </c>
      <c r="K17" t="s">
        <v>137</v>
      </c>
      <c r="L17" t="s">
        <v>137</v>
      </c>
      <c r="M17" t="s">
        <v>137</v>
      </c>
      <c r="N17" t="s">
        <v>137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t="s">
        <v>137</v>
      </c>
      <c r="BF17" t="s">
        <v>137</v>
      </c>
      <c r="BG17" t="s">
        <v>137</v>
      </c>
      <c r="BH17" t="s">
        <v>137</v>
      </c>
      <c r="BI17" t="s">
        <v>137</v>
      </c>
      <c r="BJ17" t="s">
        <v>137</v>
      </c>
      <c r="BL17">
        <f t="shared" si="3"/>
        <v>0</v>
      </c>
      <c r="BM17">
        <f t="shared" si="4"/>
        <v>0</v>
      </c>
      <c r="BN17">
        <f t="shared" si="0"/>
        <v>0</v>
      </c>
      <c r="BO17">
        <f t="shared" si="0"/>
        <v>0</v>
      </c>
      <c r="BP17">
        <f t="shared" si="0"/>
        <v>0</v>
      </c>
      <c r="BQ17">
        <f t="shared" si="0"/>
        <v>0</v>
      </c>
      <c r="BR17">
        <f t="shared" si="0"/>
        <v>0</v>
      </c>
      <c r="BS17">
        <f t="shared" si="0"/>
        <v>0</v>
      </c>
      <c r="BT17">
        <f t="shared" si="0"/>
        <v>0</v>
      </c>
      <c r="BU17">
        <f t="shared" si="0"/>
        <v>0</v>
      </c>
      <c r="BV17">
        <f t="shared" si="0"/>
        <v>0</v>
      </c>
      <c r="BW17">
        <f t="shared" si="0"/>
        <v>0</v>
      </c>
      <c r="BX17">
        <f t="shared" si="0"/>
        <v>0</v>
      </c>
      <c r="BY17">
        <f t="shared" si="5"/>
        <v>0</v>
      </c>
      <c r="BZ17">
        <f t="shared" si="6"/>
        <v>0</v>
      </c>
      <c r="CA17">
        <f t="shared" si="1"/>
        <v>0</v>
      </c>
      <c r="CB17">
        <f t="shared" si="13"/>
        <v>0</v>
      </c>
      <c r="CC17" t="e">
        <f t="shared" si="14"/>
        <v>#DIV/0!</v>
      </c>
      <c r="CD17" t="e">
        <f t="shared" si="2"/>
        <v>#DIV/0!</v>
      </c>
      <c r="CE17" t="e">
        <f t="shared" si="2"/>
        <v>#DIV/0!</v>
      </c>
      <c r="CF17" t="e">
        <f t="shared" si="15"/>
        <v>#VALUE!</v>
      </c>
      <c r="CG17" t="e">
        <f t="shared" si="16"/>
        <v>#VALUE!</v>
      </c>
      <c r="CH17" t="e">
        <f t="shared" si="17"/>
        <v>#VALUE!</v>
      </c>
      <c r="CI17" t="e">
        <f t="shared" si="7"/>
        <v>#VALUE!</v>
      </c>
      <c r="CJ17" t="e">
        <f t="shared" si="8"/>
        <v>#VALUE!</v>
      </c>
      <c r="CK17" t="e">
        <f t="shared" si="9"/>
        <v>#VALUE!</v>
      </c>
      <c r="CL17" t="e">
        <f t="shared" ref="CL17" si="85">((Q17/$C17)^(1/(COLUMN(BZ$1)-COLUMN($BY$1))))-1</f>
        <v>#VALUE!</v>
      </c>
      <c r="CM17" t="e">
        <f t="shared" ref="CM17" si="86">((AC17/$C17)^(1/(COLUMN(CA$1)-COLUMN($BY$1))))-1</f>
        <v>#VALUE!</v>
      </c>
      <c r="CN17" t="e">
        <f t="shared" ref="CN17" si="87">((AO17/$C17)^(1/(COLUMN(CB$1)-COLUMN($BY$1))))-1</f>
        <v>#VALUE!</v>
      </c>
      <c r="CO17" t="e">
        <f t="shared" si="21"/>
        <v>#VALUE!</v>
      </c>
      <c r="CP17" t="e">
        <f t="shared" si="22"/>
        <v>#VALUE!</v>
      </c>
      <c r="CQ17" t="e">
        <f t="shared" si="23"/>
        <v>#VALUE!</v>
      </c>
      <c r="CR17" t="e">
        <f t="shared" si="24"/>
        <v>#VALUE!</v>
      </c>
      <c r="CS17" t="e">
        <f t="shared" si="25"/>
        <v>#VALUE!</v>
      </c>
      <c r="CT17" t="e">
        <f t="shared" si="26"/>
        <v>#VALUE!</v>
      </c>
      <c r="CU17" t="e">
        <f t="shared" si="27"/>
        <v>#VALUE!</v>
      </c>
      <c r="CV17" t="e">
        <f t="shared" si="28"/>
        <v>#VALUE!</v>
      </c>
      <c r="CW17" t="e">
        <f t="shared" si="29"/>
        <v>#VALUE!</v>
      </c>
      <c r="CX17" t="e">
        <f t="shared" si="30"/>
        <v>#VALUE!</v>
      </c>
      <c r="CY17" t="e">
        <f t="shared" si="31"/>
        <v>#VALUE!</v>
      </c>
      <c r="CZ17" t="e">
        <f t="shared" si="32"/>
        <v>#VALUE!</v>
      </c>
      <c r="DA17" t="e">
        <f t="shared" si="33"/>
        <v>#VALUE!</v>
      </c>
      <c r="DB17" t="e">
        <f t="shared" si="34"/>
        <v>#VALUE!</v>
      </c>
      <c r="DC17" t="e">
        <f t="shared" si="51"/>
        <v>#VALUE!</v>
      </c>
      <c r="DD17" t="e">
        <f t="shared" si="35"/>
        <v>#VALUE!</v>
      </c>
      <c r="DE17" t="e">
        <f t="shared" si="36"/>
        <v>#VALUE!</v>
      </c>
      <c r="DF17" t="e">
        <f t="shared" si="37"/>
        <v>#VALUE!</v>
      </c>
      <c r="DG17" t="e">
        <f t="shared" si="38"/>
        <v>#VALUE!</v>
      </c>
      <c r="DH17" t="e">
        <f t="shared" si="39"/>
        <v>#VALUE!</v>
      </c>
      <c r="DI17" t="e">
        <f t="shared" si="40"/>
        <v>#VALUE!</v>
      </c>
      <c r="DJ17" t="e">
        <f t="shared" si="41"/>
        <v>#VALUE!</v>
      </c>
      <c r="DK17" t="e">
        <f t="shared" si="42"/>
        <v>#VALUE!</v>
      </c>
      <c r="DL17" t="e">
        <f t="shared" si="43"/>
        <v>#VALUE!</v>
      </c>
      <c r="DM17" t="e">
        <f t="shared" si="44"/>
        <v>#VALUE!</v>
      </c>
      <c r="DN17" t="e">
        <f t="shared" si="45"/>
        <v>#VALUE!</v>
      </c>
      <c r="DO17" t="e">
        <f t="shared" si="46"/>
        <v>#VALUE!</v>
      </c>
      <c r="DP17" t="e">
        <f t="shared" si="47"/>
        <v>#VALUE!</v>
      </c>
    </row>
    <row r="18" spans="1:120" x14ac:dyDescent="0.25">
      <c r="A18" s="21" t="s">
        <v>21</v>
      </c>
      <c r="B18" t="s">
        <v>141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4.6027397260273977E-3</v>
      </c>
      <c r="O18">
        <v>7.0753601528580484E-3</v>
      </c>
      <c r="P18">
        <v>8.864625568006471E-3</v>
      </c>
      <c r="Q18">
        <v>4.2213337473798618E-3</v>
      </c>
      <c r="R18">
        <v>7.8275745459608914E-3</v>
      </c>
      <c r="S18">
        <v>7.4287735720699882E-3</v>
      </c>
      <c r="T18">
        <v>4.458394264721618E-3</v>
      </c>
      <c r="U18">
        <v>3.2732412527586977E-3</v>
      </c>
      <c r="V18">
        <v>4.1289502937906942E-3</v>
      </c>
      <c r="W18">
        <v>5.8130198798856669E-3</v>
      </c>
      <c r="X18">
        <v>3.1110903964018549E-3</v>
      </c>
      <c r="Y18">
        <v>4.1341973587072428E-3</v>
      </c>
      <c r="Z18">
        <v>4.8801668307658442E-3</v>
      </c>
      <c r="AA18">
        <v>5.1821823193288147E-3</v>
      </c>
      <c r="AB18">
        <v>4.8995724882828851E-3</v>
      </c>
      <c r="AC18">
        <v>3.6621915043273498E-3</v>
      </c>
      <c r="AD18">
        <v>3.6021153824092873E-3</v>
      </c>
      <c r="AE18">
        <v>2.2008728376236584E-3</v>
      </c>
      <c r="AF18">
        <v>2.580176090368229E-3</v>
      </c>
      <c r="AG18">
        <v>2.5467312827613491E-3</v>
      </c>
      <c r="AH18">
        <v>3.1129726058410686E-3</v>
      </c>
      <c r="AI18">
        <v>1.8259281801582469E-3</v>
      </c>
      <c r="AJ18">
        <v>4.3035607022559484E-3</v>
      </c>
      <c r="AK18">
        <v>1.3211390703846771E-2</v>
      </c>
      <c r="AL18">
        <v>2.4604432435241241E-2</v>
      </c>
      <c r="AM18">
        <v>2.6832936138758971E-2</v>
      </c>
      <c r="AN18">
        <v>2.6667121931232288E-2</v>
      </c>
      <c r="AO18">
        <v>1</v>
      </c>
      <c r="AP18">
        <v>2.3755506243168946E-2</v>
      </c>
      <c r="AQ18">
        <v>2.7984445778081044E-2</v>
      </c>
      <c r="AR18">
        <v>1</v>
      </c>
      <c r="AS18">
        <v>0.76519571307409595</v>
      </c>
      <c r="AT18">
        <v>0.70743586225819721</v>
      </c>
      <c r="AU18">
        <v>0.6684820586767235</v>
      </c>
      <c r="AV18">
        <v>0.52882902808982224</v>
      </c>
      <c r="AW18">
        <v>0.69844988662657526</v>
      </c>
      <c r="AX18">
        <v>0.66369169934132333</v>
      </c>
      <c r="AY18">
        <v>0.9152432040474956</v>
      </c>
      <c r="AZ18">
        <v>0.91126706475004338</v>
      </c>
      <c r="BA18">
        <v>0</v>
      </c>
      <c r="BB18">
        <v>0</v>
      </c>
      <c r="BC18">
        <v>0</v>
      </c>
      <c r="BD18">
        <v>0</v>
      </c>
      <c r="BE18" t="s">
        <v>137</v>
      </c>
      <c r="BF18" t="s">
        <v>137</v>
      </c>
      <c r="BG18" t="s">
        <v>137</v>
      </c>
      <c r="BH18" t="s">
        <v>137</v>
      </c>
      <c r="BI18" t="s">
        <v>137</v>
      </c>
      <c r="BJ18" t="s">
        <v>137</v>
      </c>
      <c r="BL18">
        <f t="shared" si="3"/>
        <v>0.1500997429829129</v>
      </c>
      <c r="BM18">
        <f t="shared" si="4"/>
        <v>0.19086673653168829</v>
      </c>
      <c r="BN18">
        <f t="shared" si="4"/>
        <v>0.19033967694751303</v>
      </c>
      <c r="BO18">
        <f t="shared" si="4"/>
        <v>0.20157670505034142</v>
      </c>
      <c r="BP18">
        <f t="shared" si="4"/>
        <v>7.037039234307825E-3</v>
      </c>
      <c r="BQ18">
        <f t="shared" si="4"/>
        <v>7.5228184375549373E-3</v>
      </c>
      <c r="BR18">
        <f t="shared" si="4"/>
        <v>0.20140771407101798</v>
      </c>
      <c r="BS18">
        <f t="shared" si="4"/>
        <v>0.19275392140240399</v>
      </c>
      <c r="BT18">
        <f t="shared" si="4"/>
        <v>0.17866944628945725</v>
      </c>
      <c r="BU18">
        <f t="shared" si="4"/>
        <v>0.16903025168419186</v>
      </c>
      <c r="BV18">
        <f t="shared" si="4"/>
        <v>0.13406091979712001</v>
      </c>
      <c r="BW18">
        <f t="shared" si="4"/>
        <v>0.17894886867228232</v>
      </c>
      <c r="BX18">
        <f t="shared" si="4"/>
        <v>0.17444475958333946</v>
      </c>
      <c r="BY18">
        <f t="shared" si="5"/>
        <v>3.8356164383561648E-4</v>
      </c>
      <c r="BZ18">
        <f t="shared" si="6"/>
        <v>5.4347273219422397E-3</v>
      </c>
      <c r="CA18">
        <f t="shared" si="1"/>
        <v>5.9776772110370704E-3</v>
      </c>
      <c r="CB18">
        <f t="shared" si="13"/>
        <v>0.51144368817983155</v>
      </c>
      <c r="CC18">
        <f t="shared" si="14"/>
        <v>13.169110517920839</v>
      </c>
      <c r="CD18">
        <f t="shared" si="14"/>
        <v>2.947740929070819</v>
      </c>
      <c r="CE18">
        <f t="shared" si="14"/>
        <v>10.006626196319973</v>
      </c>
      <c r="CF18" t="e">
        <f t="shared" si="15"/>
        <v>#DIV/0!</v>
      </c>
      <c r="CG18" t="e">
        <f t="shared" si="16"/>
        <v>#DIV/0!</v>
      </c>
      <c r="CH18" t="e">
        <f t="shared" si="17"/>
        <v>#DIV/0!</v>
      </c>
      <c r="CI18" t="e">
        <f t="shared" si="7"/>
        <v>#DIV/0!</v>
      </c>
      <c r="CJ18" t="e">
        <f t="shared" si="8"/>
        <v>#DIV/0!</v>
      </c>
      <c r="CK18" t="e">
        <f t="shared" si="9"/>
        <v>#DIV/0!</v>
      </c>
      <c r="CL18" t="e">
        <f t="shared" ref="CL18" si="88">((Q18/$C18)^(1/(COLUMN($BZ$1)-COLUMN($BY$1))))-1</f>
        <v>#DIV/0!</v>
      </c>
      <c r="CM18" t="e">
        <f t="shared" ref="CM18" si="89">((AC18/$C18)^(1/(COLUMN($CA$1)-COLUMN($BY$1))))-1</f>
        <v>#DIV/0!</v>
      </c>
      <c r="CN18" t="e">
        <f t="shared" ref="CN18" si="90">((AO18/$C18)^(1/(COLUMN($CB$1)-COLUMN($BY$1))))-1</f>
        <v>#DIV/0!</v>
      </c>
      <c r="CO18" t="e">
        <f t="shared" si="21"/>
        <v>#DIV/0!</v>
      </c>
      <c r="CP18" t="e">
        <f t="shared" si="22"/>
        <v>#DIV/0!</v>
      </c>
      <c r="CQ18" t="e">
        <f t="shared" si="23"/>
        <v>#DIV/0!</v>
      </c>
      <c r="CR18" t="e">
        <f t="shared" si="24"/>
        <v>#DIV/0!</v>
      </c>
      <c r="CS18" t="e">
        <f t="shared" si="25"/>
        <v>#DIV/0!</v>
      </c>
      <c r="CT18" t="e">
        <f t="shared" si="26"/>
        <v>#DIV/0!</v>
      </c>
      <c r="CU18" t="e">
        <f t="shared" si="27"/>
        <v>#DIV/0!</v>
      </c>
      <c r="CV18" t="e">
        <f t="shared" si="28"/>
        <v>#DIV/0!</v>
      </c>
      <c r="CW18" t="e">
        <f t="shared" si="29"/>
        <v>#DIV/0!</v>
      </c>
      <c r="CX18" t="e">
        <f t="shared" si="30"/>
        <v>#DIV/0!</v>
      </c>
      <c r="CY18" t="e">
        <f t="shared" si="31"/>
        <v>#DIV/0!</v>
      </c>
      <c r="CZ18" t="e">
        <f t="shared" si="32"/>
        <v>#DIV/0!</v>
      </c>
      <c r="DA18" t="e">
        <f t="shared" si="33"/>
        <v>#DIV/0!</v>
      </c>
      <c r="DB18" t="e">
        <f t="shared" si="34"/>
        <v>#DIV/0!</v>
      </c>
      <c r="DC18" t="e">
        <f t="shared" si="51"/>
        <v>#DIV/0!</v>
      </c>
      <c r="DD18" t="e">
        <f t="shared" si="35"/>
        <v>#DIV/0!</v>
      </c>
      <c r="DE18" t="e">
        <f t="shared" si="36"/>
        <v>#DIV/0!</v>
      </c>
      <c r="DF18" t="e">
        <f t="shared" si="37"/>
        <v>#DIV/0!</v>
      </c>
      <c r="DG18" t="e">
        <f t="shared" si="38"/>
        <v>#DIV/0!</v>
      </c>
      <c r="DH18" t="e">
        <f t="shared" si="39"/>
        <v>#DIV/0!</v>
      </c>
      <c r="DI18" t="e">
        <f t="shared" si="40"/>
        <v>#DIV/0!</v>
      </c>
      <c r="DJ18" t="e">
        <f t="shared" si="41"/>
        <v>#DIV/0!</v>
      </c>
      <c r="DK18" t="e">
        <f t="shared" si="42"/>
        <v>#DIV/0!</v>
      </c>
      <c r="DL18" t="e">
        <f t="shared" si="43"/>
        <v>#DIV/0!</v>
      </c>
      <c r="DM18" t="e">
        <f t="shared" si="44"/>
        <v>#DIV/0!</v>
      </c>
      <c r="DN18" t="e">
        <f t="shared" si="45"/>
        <v>#DIV/0!</v>
      </c>
      <c r="DO18" t="e">
        <f t="shared" si="46"/>
        <v>#DIV/0!</v>
      </c>
      <c r="DP18" t="e">
        <f t="shared" si="47"/>
        <v>#DIV/0!</v>
      </c>
    </row>
    <row r="19" spans="1:120" x14ac:dyDescent="0.25">
      <c r="A19" s="22" t="s">
        <v>21</v>
      </c>
      <c r="B19" t="s">
        <v>142</v>
      </c>
      <c r="C19" t="s">
        <v>137</v>
      </c>
      <c r="D19" t="s">
        <v>137</v>
      </c>
      <c r="E19" t="s">
        <v>137</v>
      </c>
      <c r="F19" t="s">
        <v>137</v>
      </c>
      <c r="G19" t="s">
        <v>137</v>
      </c>
      <c r="H19" t="s">
        <v>137</v>
      </c>
      <c r="I19" t="s">
        <v>137</v>
      </c>
      <c r="J19" t="s">
        <v>137</v>
      </c>
      <c r="K19" t="s">
        <v>137</v>
      </c>
      <c r="L19" t="s">
        <v>137</v>
      </c>
      <c r="M19" t="s">
        <v>137</v>
      </c>
      <c r="N19" t="s">
        <v>137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2.3597030414305102E-2</v>
      </c>
      <c r="AM19">
        <v>2.8416960069415475E-2</v>
      </c>
      <c r="AN19">
        <v>2.8951753050146016E-2</v>
      </c>
      <c r="AO19">
        <v>2.7982258190024124E-2</v>
      </c>
      <c r="AP19">
        <v>3.0408550249956905E-2</v>
      </c>
      <c r="AQ19">
        <v>2.6601762534238418E-2</v>
      </c>
      <c r="AR19">
        <v>2.16710775047259E-2</v>
      </c>
      <c r="AS19">
        <v>2.5732666190135815E-2</v>
      </c>
      <c r="AT19">
        <v>2.358612903717943E-2</v>
      </c>
      <c r="AU19">
        <v>2.1552936763464724E-2</v>
      </c>
      <c r="AV19">
        <v>2.2878039197908637E-2</v>
      </c>
      <c r="AW19">
        <v>2.2751046025104606E-2</v>
      </c>
      <c r="AX19">
        <v>1.8771143320773398E-2</v>
      </c>
      <c r="AY19">
        <v>0.5702675101415563</v>
      </c>
      <c r="AZ19">
        <v>0.49400501621092552</v>
      </c>
      <c r="BA19">
        <v>0</v>
      </c>
      <c r="BB19">
        <v>0</v>
      </c>
      <c r="BC19">
        <v>0</v>
      </c>
      <c r="BD19">
        <v>0</v>
      </c>
      <c r="BE19" t="s">
        <v>137</v>
      </c>
      <c r="BF19" t="s">
        <v>137</v>
      </c>
      <c r="BG19" t="s">
        <v>137</v>
      </c>
      <c r="BH19" t="s">
        <v>137</v>
      </c>
      <c r="BI19" t="s">
        <v>137</v>
      </c>
      <c r="BJ19" t="s">
        <v>137</v>
      </c>
      <c r="BL19">
        <f t="shared" si="3"/>
        <v>3.302794949761572E-2</v>
      </c>
      <c r="BM19">
        <f t="shared" si="4"/>
        <v>0.14967111755274295</v>
      </c>
      <c r="BN19">
        <f t="shared" si="4"/>
        <v>0.13073919231526787</v>
      </c>
      <c r="BO19">
        <f t="shared" si="4"/>
        <v>6.9955645475060311E-3</v>
      </c>
      <c r="BP19">
        <f t="shared" si="4"/>
        <v>7.6021375624892263E-3</v>
      </c>
      <c r="BQ19">
        <f t="shared" si="4"/>
        <v>6.6504406335596046E-3</v>
      </c>
      <c r="BR19">
        <f t="shared" si="4"/>
        <v>5.4177693761814751E-3</v>
      </c>
      <c r="BS19">
        <f t="shared" si="4"/>
        <v>8.5775553967119382E-3</v>
      </c>
      <c r="BT19">
        <f t="shared" si="4"/>
        <v>7.8620430123931429E-3</v>
      </c>
      <c r="BU19">
        <f t="shared" si="4"/>
        <v>7.1843122544882412E-3</v>
      </c>
      <c r="BV19">
        <f t="shared" si="4"/>
        <v>7.6260130659695459E-3</v>
      </c>
      <c r="BW19">
        <f t="shared" si="4"/>
        <v>7.5836820083682024E-3</v>
      </c>
      <c r="BX19">
        <f t="shared" si="4"/>
        <v>1.4122724578359501E-2</v>
      </c>
      <c r="BY19">
        <f t="shared" si="5"/>
        <v>0</v>
      </c>
      <c r="BZ19">
        <f t="shared" si="6"/>
        <v>0</v>
      </c>
      <c r="CA19">
        <f t="shared" si="1"/>
        <v>1.9664192011920917E-3</v>
      </c>
      <c r="CB19">
        <f t="shared" si="13"/>
        <v>2.4942026844422788E-2</v>
      </c>
      <c r="CC19" t="e">
        <f t="shared" si="14"/>
        <v>#DIV/0!</v>
      </c>
      <c r="CD19" t="e">
        <f t="shared" si="14"/>
        <v>#DIV/0!</v>
      </c>
      <c r="CE19" t="e">
        <f t="shared" si="14"/>
        <v>#DIV/0!</v>
      </c>
      <c r="CF19" t="e">
        <f t="shared" si="15"/>
        <v>#VALUE!</v>
      </c>
      <c r="CG19" t="e">
        <f t="shared" si="16"/>
        <v>#VALUE!</v>
      </c>
      <c r="CH19" t="e">
        <f t="shared" si="17"/>
        <v>#VALUE!</v>
      </c>
      <c r="CI19" t="e">
        <f t="shared" si="7"/>
        <v>#VALUE!</v>
      </c>
      <c r="CJ19" t="e">
        <f t="shared" si="8"/>
        <v>#VALUE!</v>
      </c>
      <c r="CK19" t="e">
        <f t="shared" si="9"/>
        <v>#VALUE!</v>
      </c>
      <c r="CL19" t="e">
        <f t="shared" ref="CL19" si="91">((Q19/$C19)^(1/(COLUMN(BZ$1)-COLUMN($BY$1))))-1</f>
        <v>#VALUE!</v>
      </c>
      <c r="CM19" t="e">
        <f t="shared" ref="CM19" si="92">((AC19/$C19)^(1/(COLUMN(CA$1)-COLUMN($BY$1))))-1</f>
        <v>#VALUE!</v>
      </c>
      <c r="CN19" t="e">
        <f t="shared" ref="CN19" si="93">((AO19/$C19)^(1/(COLUMN(CB$1)-COLUMN($BY$1))))-1</f>
        <v>#VALUE!</v>
      </c>
      <c r="CO19" t="e">
        <f t="shared" si="21"/>
        <v>#VALUE!</v>
      </c>
      <c r="CP19" t="e">
        <f t="shared" si="22"/>
        <v>#VALUE!</v>
      </c>
      <c r="CQ19" t="e">
        <f t="shared" si="23"/>
        <v>#VALUE!</v>
      </c>
      <c r="CR19" t="e">
        <f t="shared" si="24"/>
        <v>#VALUE!</v>
      </c>
      <c r="CS19" t="e">
        <f t="shared" si="25"/>
        <v>#VALUE!</v>
      </c>
      <c r="CT19" t="e">
        <f t="shared" si="26"/>
        <v>#VALUE!</v>
      </c>
      <c r="CU19" t="e">
        <f t="shared" si="27"/>
        <v>#VALUE!</v>
      </c>
      <c r="CV19" t="e">
        <f t="shared" si="28"/>
        <v>#VALUE!</v>
      </c>
      <c r="CW19" t="e">
        <f t="shared" si="29"/>
        <v>#VALUE!</v>
      </c>
      <c r="CX19" t="e">
        <f t="shared" si="30"/>
        <v>#VALUE!</v>
      </c>
      <c r="CY19" t="e">
        <f t="shared" si="31"/>
        <v>#VALUE!</v>
      </c>
      <c r="CZ19" t="e">
        <f t="shared" si="32"/>
        <v>#VALUE!</v>
      </c>
      <c r="DA19" t="e">
        <f t="shared" si="33"/>
        <v>#VALUE!</v>
      </c>
      <c r="DB19" t="e">
        <f t="shared" si="34"/>
        <v>#VALUE!</v>
      </c>
      <c r="DC19" t="e">
        <f t="shared" si="51"/>
        <v>#VALUE!</v>
      </c>
      <c r="DD19" t="e">
        <f t="shared" si="35"/>
        <v>#VALUE!</v>
      </c>
      <c r="DE19" t="e">
        <f t="shared" si="36"/>
        <v>#VALUE!</v>
      </c>
      <c r="DF19" t="e">
        <f t="shared" si="37"/>
        <v>#VALUE!</v>
      </c>
      <c r="DG19" t="e">
        <f t="shared" si="38"/>
        <v>#VALUE!</v>
      </c>
      <c r="DH19" t="e">
        <f t="shared" si="39"/>
        <v>#VALUE!</v>
      </c>
      <c r="DI19" t="e">
        <f t="shared" si="40"/>
        <v>#VALUE!</v>
      </c>
      <c r="DJ19" t="e">
        <f t="shared" si="41"/>
        <v>#VALUE!</v>
      </c>
      <c r="DK19" t="e">
        <f t="shared" si="42"/>
        <v>#VALUE!</v>
      </c>
      <c r="DL19" t="e">
        <f t="shared" si="43"/>
        <v>#VALUE!</v>
      </c>
      <c r="DM19" t="e">
        <f t="shared" si="44"/>
        <v>#VALUE!</v>
      </c>
      <c r="DN19" t="e">
        <f t="shared" si="45"/>
        <v>#VALUE!</v>
      </c>
      <c r="DO19" t="e">
        <f t="shared" si="46"/>
        <v>#VALUE!</v>
      </c>
      <c r="DP19" t="e">
        <f t="shared" si="47"/>
        <v>#VALUE!</v>
      </c>
    </row>
    <row r="20" spans="1:120" x14ac:dyDescent="0.25">
      <c r="A20" s="21" t="s">
        <v>24</v>
      </c>
      <c r="B20" t="s">
        <v>136</v>
      </c>
      <c r="C20" t="s">
        <v>137</v>
      </c>
      <c r="D20" t="s">
        <v>137</v>
      </c>
      <c r="E20" t="s">
        <v>137</v>
      </c>
      <c r="F20" t="s">
        <v>137</v>
      </c>
      <c r="G20" t="s">
        <v>137</v>
      </c>
      <c r="H20" t="s">
        <v>137</v>
      </c>
      <c r="I20" t="s">
        <v>137</v>
      </c>
      <c r="J20" t="s">
        <v>137</v>
      </c>
      <c r="K20" t="s">
        <v>137</v>
      </c>
      <c r="L20" t="s">
        <v>137</v>
      </c>
      <c r="M20" t="s">
        <v>137</v>
      </c>
      <c r="N20" t="s">
        <v>137</v>
      </c>
      <c r="O20" t="s">
        <v>137</v>
      </c>
      <c r="P20" t="s">
        <v>137</v>
      </c>
      <c r="Q20" t="s">
        <v>137</v>
      </c>
      <c r="R20" t="s">
        <v>137</v>
      </c>
      <c r="S20" t="s">
        <v>137</v>
      </c>
      <c r="T20" t="s">
        <v>137</v>
      </c>
      <c r="U20" t="s">
        <v>137</v>
      </c>
      <c r="V20" t="s">
        <v>137</v>
      </c>
      <c r="W20" t="s">
        <v>137</v>
      </c>
      <c r="X20" t="s">
        <v>137</v>
      </c>
      <c r="Y20" t="s">
        <v>137</v>
      </c>
      <c r="Z20" t="s">
        <v>137</v>
      </c>
      <c r="AA20" t="s">
        <v>137</v>
      </c>
      <c r="AB20" t="s">
        <v>137</v>
      </c>
      <c r="AC20" t="s">
        <v>137</v>
      </c>
      <c r="AD20" t="s">
        <v>137</v>
      </c>
      <c r="AE20" t="s">
        <v>137</v>
      </c>
      <c r="AF20" t="s">
        <v>137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137</v>
      </c>
      <c r="AP20" t="s">
        <v>137</v>
      </c>
      <c r="AQ20" t="s">
        <v>137</v>
      </c>
      <c r="AR20" t="s">
        <v>137</v>
      </c>
      <c r="AS20" t="s">
        <v>137</v>
      </c>
      <c r="AT20" t="s">
        <v>137</v>
      </c>
      <c r="AU20" t="s">
        <v>137</v>
      </c>
      <c r="AV20" t="s">
        <v>137</v>
      </c>
      <c r="AW20" t="s">
        <v>137</v>
      </c>
      <c r="AX20" t="s">
        <v>137</v>
      </c>
      <c r="AY20" t="s">
        <v>137</v>
      </c>
      <c r="AZ20" t="s">
        <v>137</v>
      </c>
      <c r="BA20" t="s">
        <v>137</v>
      </c>
      <c r="BB20" t="s">
        <v>137</v>
      </c>
      <c r="BC20" t="s">
        <v>137</v>
      </c>
      <c r="BD20" t="s">
        <v>137</v>
      </c>
      <c r="BE20" t="s">
        <v>137</v>
      </c>
      <c r="BF20" t="s">
        <v>137</v>
      </c>
      <c r="BG20" t="s">
        <v>137</v>
      </c>
      <c r="BH20" t="s">
        <v>137</v>
      </c>
      <c r="BI20" t="s">
        <v>137</v>
      </c>
      <c r="BJ20" t="s">
        <v>137</v>
      </c>
      <c r="BL20" t="e">
        <f t="shared" si="3"/>
        <v>#DIV/0!</v>
      </c>
      <c r="BM20" t="e">
        <f t="shared" si="4"/>
        <v>#DIV/0!</v>
      </c>
      <c r="BN20" t="e">
        <f t="shared" si="4"/>
        <v>#DIV/0!</v>
      </c>
      <c r="BO20" t="e">
        <f t="shared" si="4"/>
        <v>#DIV/0!</v>
      </c>
      <c r="BP20" t="e">
        <f t="shared" si="4"/>
        <v>#DIV/0!</v>
      </c>
      <c r="BQ20" t="e">
        <f t="shared" si="4"/>
        <v>#DIV/0!</v>
      </c>
      <c r="BR20" t="e">
        <f t="shared" si="4"/>
        <v>#DIV/0!</v>
      </c>
      <c r="BS20" t="e">
        <f t="shared" si="4"/>
        <v>#DIV/0!</v>
      </c>
      <c r="BT20" t="e">
        <f t="shared" si="4"/>
        <v>#DIV/0!</v>
      </c>
      <c r="BU20" t="e">
        <f t="shared" si="4"/>
        <v>#DIV/0!</v>
      </c>
      <c r="BV20" t="e">
        <f t="shared" si="4"/>
        <v>#DIV/0!</v>
      </c>
      <c r="BW20" t="e">
        <f t="shared" si="4"/>
        <v>#DIV/0!</v>
      </c>
      <c r="BX20" t="e">
        <f t="shared" si="4"/>
        <v>#DIV/0!</v>
      </c>
      <c r="BY20">
        <f t="shared" si="5"/>
        <v>0</v>
      </c>
      <c r="BZ20">
        <f t="shared" si="6"/>
        <v>0</v>
      </c>
      <c r="CA20">
        <f t="shared" si="1"/>
        <v>0</v>
      </c>
      <c r="CB20" t="e">
        <f t="shared" si="13"/>
        <v>#DIV/0!</v>
      </c>
      <c r="CC20" t="e">
        <f t="shared" ref="CC20:CE83" si="94">((BZ20/$BY20)^(1/(COLUMN(BZ$1)-COLUMN($BY$1))))-1</f>
        <v>#DIV/0!</v>
      </c>
      <c r="CD20" t="e">
        <f t="shared" si="94"/>
        <v>#DIV/0!</v>
      </c>
      <c r="CE20" t="e">
        <f t="shared" si="94"/>
        <v>#DIV/0!</v>
      </c>
      <c r="CF20" t="e">
        <f t="shared" si="15"/>
        <v>#VALUE!</v>
      </c>
      <c r="CG20" t="e">
        <f t="shared" si="16"/>
        <v>#VALUE!</v>
      </c>
      <c r="CH20" t="e">
        <f t="shared" si="17"/>
        <v>#VALUE!</v>
      </c>
      <c r="CI20" t="e">
        <f t="shared" si="7"/>
        <v>#VALUE!</v>
      </c>
      <c r="CJ20" t="e">
        <f t="shared" si="8"/>
        <v>#VALUE!</v>
      </c>
      <c r="CK20" t="e">
        <f t="shared" si="9"/>
        <v>#VALUE!</v>
      </c>
      <c r="CL20" t="e">
        <f t="shared" ref="CL20" si="95">((Q20/$C20)^(1/(COLUMN($BZ$1)-COLUMN($BY$1))))-1</f>
        <v>#VALUE!</v>
      </c>
      <c r="CM20" t="e">
        <f t="shared" ref="CM20" si="96">((AC20/$C20)^(1/(COLUMN($CA$1)-COLUMN($BY$1))))-1</f>
        <v>#VALUE!</v>
      </c>
      <c r="CN20" t="e">
        <f t="shared" ref="CN20" si="97">((AO20/$C20)^(1/(COLUMN($CB$1)-COLUMN($BY$1))))-1</f>
        <v>#VALUE!</v>
      </c>
      <c r="CO20" t="e">
        <f t="shared" si="21"/>
        <v>#VALUE!</v>
      </c>
      <c r="CP20" t="e">
        <f t="shared" si="22"/>
        <v>#VALUE!</v>
      </c>
      <c r="CQ20" t="e">
        <f t="shared" si="23"/>
        <v>#VALUE!</v>
      </c>
      <c r="CR20" t="e">
        <f t="shared" si="24"/>
        <v>#VALUE!</v>
      </c>
      <c r="CS20" t="e">
        <f t="shared" si="25"/>
        <v>#VALUE!</v>
      </c>
      <c r="CT20" t="e">
        <f t="shared" si="26"/>
        <v>#VALUE!</v>
      </c>
      <c r="CU20" t="e">
        <f t="shared" si="27"/>
        <v>#VALUE!</v>
      </c>
      <c r="CV20" t="e">
        <f t="shared" si="28"/>
        <v>#VALUE!</v>
      </c>
      <c r="CW20" t="e">
        <f t="shared" si="29"/>
        <v>#VALUE!</v>
      </c>
      <c r="CX20" t="e">
        <f t="shared" si="30"/>
        <v>#VALUE!</v>
      </c>
      <c r="CY20" t="e">
        <f t="shared" si="31"/>
        <v>#VALUE!</v>
      </c>
      <c r="CZ20" t="e">
        <f t="shared" si="32"/>
        <v>#VALUE!</v>
      </c>
      <c r="DA20" t="e">
        <f t="shared" si="33"/>
        <v>#VALUE!</v>
      </c>
      <c r="DB20" t="e">
        <f t="shared" si="34"/>
        <v>#VALUE!</v>
      </c>
      <c r="DC20" t="e">
        <f t="shared" si="51"/>
        <v>#VALUE!</v>
      </c>
      <c r="DD20" t="e">
        <f t="shared" si="35"/>
        <v>#VALUE!</v>
      </c>
      <c r="DE20" t="e">
        <f t="shared" si="36"/>
        <v>#VALUE!</v>
      </c>
      <c r="DF20" t="e">
        <f t="shared" si="37"/>
        <v>#VALUE!</v>
      </c>
      <c r="DG20" t="e">
        <f t="shared" si="38"/>
        <v>#VALUE!</v>
      </c>
      <c r="DH20" t="e">
        <f t="shared" si="39"/>
        <v>#VALUE!</v>
      </c>
      <c r="DI20" t="e">
        <f t="shared" si="40"/>
        <v>#VALUE!</v>
      </c>
      <c r="DJ20" t="e">
        <f t="shared" si="41"/>
        <v>#VALUE!</v>
      </c>
      <c r="DK20" t="e">
        <f t="shared" si="42"/>
        <v>#VALUE!</v>
      </c>
      <c r="DL20" t="e">
        <f t="shared" si="43"/>
        <v>#VALUE!</v>
      </c>
      <c r="DM20" t="e">
        <f t="shared" si="44"/>
        <v>#VALUE!</v>
      </c>
      <c r="DN20" t="e">
        <f t="shared" si="45"/>
        <v>#VALUE!</v>
      </c>
      <c r="DO20" t="e">
        <f t="shared" si="46"/>
        <v>#VALUE!</v>
      </c>
      <c r="DP20" t="e">
        <f t="shared" si="47"/>
        <v>#VALUE!</v>
      </c>
    </row>
    <row r="21" spans="1:120" x14ac:dyDescent="0.25">
      <c r="A21" s="21" t="s">
        <v>24</v>
      </c>
      <c r="B21" t="s">
        <v>138</v>
      </c>
      <c r="C21" t="s">
        <v>137</v>
      </c>
      <c r="D21" t="s">
        <v>137</v>
      </c>
      <c r="E21" t="s">
        <v>137</v>
      </c>
      <c r="F21" t="s">
        <v>137</v>
      </c>
      <c r="G21" t="s">
        <v>137</v>
      </c>
      <c r="H21" t="s">
        <v>137</v>
      </c>
      <c r="I21" t="s">
        <v>137</v>
      </c>
      <c r="J21" t="s">
        <v>137</v>
      </c>
      <c r="K21" t="s">
        <v>137</v>
      </c>
      <c r="L21" t="s">
        <v>137</v>
      </c>
      <c r="M21" t="s">
        <v>137</v>
      </c>
      <c r="N21" t="s">
        <v>137</v>
      </c>
      <c r="O21" t="s">
        <v>137</v>
      </c>
      <c r="P21" t="s">
        <v>137</v>
      </c>
      <c r="Q21" t="s">
        <v>137</v>
      </c>
      <c r="R21" t="s">
        <v>137</v>
      </c>
      <c r="S21" t="s">
        <v>137</v>
      </c>
      <c r="T21" t="s">
        <v>137</v>
      </c>
      <c r="U21" t="s">
        <v>137</v>
      </c>
      <c r="V21" t="s">
        <v>137</v>
      </c>
      <c r="W21" t="s">
        <v>137</v>
      </c>
      <c r="X21" t="s">
        <v>137</v>
      </c>
      <c r="Y21" t="s">
        <v>137</v>
      </c>
      <c r="Z21" t="s">
        <v>137</v>
      </c>
      <c r="AA21" t="s">
        <v>137</v>
      </c>
      <c r="AB21" t="s">
        <v>137</v>
      </c>
      <c r="AC21" t="s">
        <v>137</v>
      </c>
      <c r="AD21" t="s">
        <v>137</v>
      </c>
      <c r="AE21" t="s">
        <v>137</v>
      </c>
      <c r="AF21" t="s">
        <v>137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137</v>
      </c>
      <c r="AP21" t="s">
        <v>137</v>
      </c>
      <c r="AQ21" t="s">
        <v>137</v>
      </c>
      <c r="AR21" t="s">
        <v>137</v>
      </c>
      <c r="AS21" t="s">
        <v>137</v>
      </c>
      <c r="AT21" t="s">
        <v>137</v>
      </c>
      <c r="AU21" t="s">
        <v>137</v>
      </c>
      <c r="AV21" t="s">
        <v>137</v>
      </c>
      <c r="AW21" t="s">
        <v>137</v>
      </c>
      <c r="AX21" t="s">
        <v>137</v>
      </c>
      <c r="AY21" t="s">
        <v>137</v>
      </c>
      <c r="AZ21" t="s">
        <v>137</v>
      </c>
      <c r="BA21" t="s">
        <v>137</v>
      </c>
      <c r="BB21" t="s">
        <v>137</v>
      </c>
      <c r="BC21" t="s">
        <v>137</v>
      </c>
      <c r="BD21" t="s">
        <v>137</v>
      </c>
      <c r="BE21" t="s">
        <v>137</v>
      </c>
      <c r="BF21" t="s">
        <v>137</v>
      </c>
      <c r="BG21" t="s">
        <v>137</v>
      </c>
      <c r="BH21" t="s">
        <v>137</v>
      </c>
      <c r="BI21" t="s">
        <v>137</v>
      </c>
      <c r="BJ21" t="s">
        <v>137</v>
      </c>
      <c r="BL21" t="e">
        <f t="shared" si="3"/>
        <v>#DIV/0!</v>
      </c>
      <c r="BM21" t="e">
        <f t="shared" si="4"/>
        <v>#DIV/0!</v>
      </c>
      <c r="BN21" t="e">
        <f t="shared" si="4"/>
        <v>#DIV/0!</v>
      </c>
      <c r="BO21" t="e">
        <f t="shared" si="4"/>
        <v>#DIV/0!</v>
      </c>
      <c r="BP21" t="e">
        <f t="shared" si="4"/>
        <v>#DIV/0!</v>
      </c>
      <c r="BQ21" t="e">
        <f t="shared" si="4"/>
        <v>#DIV/0!</v>
      </c>
      <c r="BR21" t="e">
        <f t="shared" si="4"/>
        <v>#DIV/0!</v>
      </c>
      <c r="BS21" t="e">
        <f t="shared" si="4"/>
        <v>#DIV/0!</v>
      </c>
      <c r="BT21" t="e">
        <f t="shared" si="4"/>
        <v>#DIV/0!</v>
      </c>
      <c r="BU21" t="e">
        <f t="shared" si="4"/>
        <v>#DIV/0!</v>
      </c>
      <c r="BV21" t="e">
        <f t="shared" si="4"/>
        <v>#DIV/0!</v>
      </c>
      <c r="BW21" t="e">
        <f t="shared" si="4"/>
        <v>#DIV/0!</v>
      </c>
      <c r="BX21" t="e">
        <f t="shared" si="4"/>
        <v>#DIV/0!</v>
      </c>
      <c r="BY21">
        <f t="shared" si="5"/>
        <v>0</v>
      </c>
      <c r="BZ21">
        <f t="shared" si="6"/>
        <v>0</v>
      </c>
      <c r="CA21">
        <f t="shared" si="1"/>
        <v>0</v>
      </c>
      <c r="CB21" t="e">
        <f t="shared" si="13"/>
        <v>#DIV/0!</v>
      </c>
      <c r="CC21" t="e">
        <f t="shared" si="94"/>
        <v>#DIV/0!</v>
      </c>
      <c r="CD21" t="e">
        <f t="shared" si="94"/>
        <v>#DIV/0!</v>
      </c>
      <c r="CE21" t="e">
        <f t="shared" si="94"/>
        <v>#DIV/0!</v>
      </c>
      <c r="CF21" t="e">
        <f t="shared" si="15"/>
        <v>#VALUE!</v>
      </c>
      <c r="CG21" t="e">
        <f t="shared" si="16"/>
        <v>#VALUE!</v>
      </c>
      <c r="CH21" t="e">
        <f t="shared" si="17"/>
        <v>#VALUE!</v>
      </c>
      <c r="CI21" t="e">
        <f t="shared" si="7"/>
        <v>#VALUE!</v>
      </c>
      <c r="CJ21" t="e">
        <f t="shared" si="8"/>
        <v>#VALUE!</v>
      </c>
      <c r="CK21" t="e">
        <f t="shared" si="9"/>
        <v>#VALUE!</v>
      </c>
      <c r="CL21" t="e">
        <f t="shared" ref="CL21" si="98">((Q21/$C21)^(1/(COLUMN(BZ$1)-COLUMN($BY$1))))-1</f>
        <v>#VALUE!</v>
      </c>
      <c r="CM21" t="e">
        <f t="shared" ref="CM21" si="99">((AC21/$C21)^(1/(COLUMN(CA$1)-COLUMN($BY$1))))-1</f>
        <v>#VALUE!</v>
      </c>
      <c r="CN21" t="e">
        <f t="shared" ref="CN21" si="100">((AO21/$C21)^(1/(COLUMN(CB$1)-COLUMN($BY$1))))-1</f>
        <v>#VALUE!</v>
      </c>
      <c r="CO21" t="e">
        <f t="shared" si="21"/>
        <v>#VALUE!</v>
      </c>
      <c r="CP21" t="e">
        <f t="shared" si="22"/>
        <v>#VALUE!</v>
      </c>
      <c r="CQ21" t="e">
        <f t="shared" si="23"/>
        <v>#VALUE!</v>
      </c>
      <c r="CR21" t="e">
        <f t="shared" si="24"/>
        <v>#VALUE!</v>
      </c>
      <c r="CS21" t="e">
        <f t="shared" si="25"/>
        <v>#VALUE!</v>
      </c>
      <c r="CT21" t="e">
        <f t="shared" si="26"/>
        <v>#VALUE!</v>
      </c>
      <c r="CU21" t="e">
        <f t="shared" si="27"/>
        <v>#VALUE!</v>
      </c>
      <c r="CV21" t="e">
        <f t="shared" si="28"/>
        <v>#VALUE!</v>
      </c>
      <c r="CW21" t="e">
        <f t="shared" si="29"/>
        <v>#VALUE!</v>
      </c>
      <c r="CX21" t="e">
        <f t="shared" si="30"/>
        <v>#VALUE!</v>
      </c>
      <c r="CY21" t="e">
        <f t="shared" si="31"/>
        <v>#VALUE!</v>
      </c>
      <c r="CZ21" t="e">
        <f t="shared" si="32"/>
        <v>#VALUE!</v>
      </c>
      <c r="DA21" t="e">
        <f t="shared" si="33"/>
        <v>#VALUE!</v>
      </c>
      <c r="DB21" t="e">
        <f t="shared" si="34"/>
        <v>#VALUE!</v>
      </c>
      <c r="DC21" t="e">
        <f t="shared" si="51"/>
        <v>#VALUE!</v>
      </c>
      <c r="DD21" t="e">
        <f t="shared" si="35"/>
        <v>#VALUE!</v>
      </c>
      <c r="DE21" t="e">
        <f t="shared" si="36"/>
        <v>#VALUE!</v>
      </c>
      <c r="DF21" t="e">
        <f t="shared" si="37"/>
        <v>#VALUE!</v>
      </c>
      <c r="DG21" t="e">
        <f t="shared" si="38"/>
        <v>#VALUE!</v>
      </c>
      <c r="DH21" t="e">
        <f t="shared" si="39"/>
        <v>#VALUE!</v>
      </c>
      <c r="DI21" t="e">
        <f t="shared" si="40"/>
        <v>#VALUE!</v>
      </c>
      <c r="DJ21" t="e">
        <f t="shared" si="41"/>
        <v>#VALUE!</v>
      </c>
      <c r="DK21" t="e">
        <f t="shared" si="42"/>
        <v>#VALUE!</v>
      </c>
      <c r="DL21" t="e">
        <f t="shared" si="43"/>
        <v>#VALUE!</v>
      </c>
      <c r="DM21" t="e">
        <f t="shared" si="44"/>
        <v>#VALUE!</v>
      </c>
      <c r="DN21" t="e">
        <f t="shared" si="45"/>
        <v>#VALUE!</v>
      </c>
      <c r="DO21" t="e">
        <f t="shared" si="46"/>
        <v>#VALUE!</v>
      </c>
      <c r="DP21" t="e">
        <f t="shared" si="47"/>
        <v>#VALUE!</v>
      </c>
    </row>
    <row r="22" spans="1:120" x14ac:dyDescent="0.25">
      <c r="A22" s="21" t="s">
        <v>24</v>
      </c>
      <c r="B22" t="s">
        <v>139</v>
      </c>
      <c r="C22" t="s">
        <v>137</v>
      </c>
      <c r="D22" t="s">
        <v>137</v>
      </c>
      <c r="E22" t="s">
        <v>137</v>
      </c>
      <c r="F22" t="s">
        <v>137</v>
      </c>
      <c r="G22" t="s">
        <v>137</v>
      </c>
      <c r="H22" t="s">
        <v>137</v>
      </c>
      <c r="I22" t="s">
        <v>137</v>
      </c>
      <c r="J22" t="s">
        <v>137</v>
      </c>
      <c r="K22" t="s">
        <v>137</v>
      </c>
      <c r="L22" t="s">
        <v>137</v>
      </c>
      <c r="M22" t="s">
        <v>137</v>
      </c>
      <c r="N22" t="s">
        <v>137</v>
      </c>
      <c r="O22" t="s">
        <v>137</v>
      </c>
      <c r="P22" t="s">
        <v>137</v>
      </c>
      <c r="Q22" t="s">
        <v>137</v>
      </c>
      <c r="R22" t="s">
        <v>137</v>
      </c>
      <c r="S22" t="s">
        <v>137</v>
      </c>
      <c r="T22" t="s">
        <v>137</v>
      </c>
      <c r="U22" t="s">
        <v>137</v>
      </c>
      <c r="V22" t="s">
        <v>137</v>
      </c>
      <c r="W22" t="s">
        <v>137</v>
      </c>
      <c r="X22" t="s">
        <v>137</v>
      </c>
      <c r="Y22" t="s">
        <v>137</v>
      </c>
      <c r="Z22" t="s">
        <v>137</v>
      </c>
      <c r="AA22" t="s">
        <v>137</v>
      </c>
      <c r="AB22" t="s">
        <v>137</v>
      </c>
      <c r="AC22" t="s">
        <v>137</v>
      </c>
      <c r="AD22" t="s">
        <v>137</v>
      </c>
      <c r="AE22" t="s">
        <v>137</v>
      </c>
      <c r="AF22" t="s">
        <v>137</v>
      </c>
      <c r="AG22" t="s">
        <v>137</v>
      </c>
      <c r="AH22" t="s">
        <v>137</v>
      </c>
      <c r="AI22" t="s">
        <v>137</v>
      </c>
      <c r="AJ22" t="s">
        <v>137</v>
      </c>
      <c r="AK22" t="s">
        <v>137</v>
      </c>
      <c r="AL22" t="s">
        <v>137</v>
      </c>
      <c r="AM22" t="s">
        <v>137</v>
      </c>
      <c r="AN22" t="s">
        <v>137</v>
      </c>
      <c r="AO22" t="s">
        <v>137</v>
      </c>
      <c r="AP22" t="s">
        <v>137</v>
      </c>
      <c r="AQ22" t="s">
        <v>137</v>
      </c>
      <c r="AR22" t="s">
        <v>137</v>
      </c>
      <c r="AS22" t="s">
        <v>137</v>
      </c>
      <c r="AT22" t="s">
        <v>137</v>
      </c>
      <c r="AU22" t="s">
        <v>137</v>
      </c>
      <c r="AV22" t="s">
        <v>137</v>
      </c>
      <c r="AW22" t="s">
        <v>137</v>
      </c>
      <c r="AX22" t="s">
        <v>137</v>
      </c>
      <c r="AY22" t="s">
        <v>137</v>
      </c>
      <c r="AZ22" t="s">
        <v>137</v>
      </c>
      <c r="BA22" t="s">
        <v>137</v>
      </c>
      <c r="BB22" t="s">
        <v>137</v>
      </c>
      <c r="BC22" t="s">
        <v>137</v>
      </c>
      <c r="BD22" t="s">
        <v>137</v>
      </c>
      <c r="BE22" t="s">
        <v>137</v>
      </c>
      <c r="BF22" t="s">
        <v>137</v>
      </c>
      <c r="BG22" t="s">
        <v>137</v>
      </c>
      <c r="BH22" t="s">
        <v>137</v>
      </c>
      <c r="BI22" t="s">
        <v>137</v>
      </c>
      <c r="BJ22" t="s">
        <v>137</v>
      </c>
      <c r="BL22" t="e">
        <f t="shared" si="3"/>
        <v>#DIV/0!</v>
      </c>
      <c r="BM22" t="e">
        <f t="shared" si="4"/>
        <v>#DIV/0!</v>
      </c>
      <c r="BN22" t="e">
        <f t="shared" si="4"/>
        <v>#DIV/0!</v>
      </c>
      <c r="BO22" t="e">
        <f t="shared" si="4"/>
        <v>#DIV/0!</v>
      </c>
      <c r="BP22" t="e">
        <f t="shared" si="4"/>
        <v>#DIV/0!</v>
      </c>
      <c r="BQ22" t="e">
        <f t="shared" si="4"/>
        <v>#DIV/0!</v>
      </c>
      <c r="BR22" t="e">
        <f t="shared" si="4"/>
        <v>#DIV/0!</v>
      </c>
      <c r="BS22" t="e">
        <f t="shared" si="4"/>
        <v>#DIV/0!</v>
      </c>
      <c r="BT22" t="e">
        <f t="shared" si="4"/>
        <v>#DIV/0!</v>
      </c>
      <c r="BU22" t="e">
        <f t="shared" si="4"/>
        <v>#DIV/0!</v>
      </c>
      <c r="BV22" t="e">
        <f t="shared" si="4"/>
        <v>#DIV/0!</v>
      </c>
      <c r="BW22" t="e">
        <f t="shared" si="4"/>
        <v>#DIV/0!</v>
      </c>
      <c r="BX22" t="e">
        <f t="shared" si="4"/>
        <v>#DIV/0!</v>
      </c>
      <c r="BY22">
        <f t="shared" si="5"/>
        <v>0</v>
      </c>
      <c r="BZ22">
        <f t="shared" si="6"/>
        <v>0</v>
      </c>
      <c r="CA22">
        <f t="shared" si="1"/>
        <v>0</v>
      </c>
      <c r="CB22" t="e">
        <f t="shared" si="13"/>
        <v>#DIV/0!</v>
      </c>
      <c r="CC22" t="e">
        <f t="shared" si="94"/>
        <v>#DIV/0!</v>
      </c>
      <c r="CD22" t="e">
        <f t="shared" si="94"/>
        <v>#DIV/0!</v>
      </c>
      <c r="CE22" t="e">
        <f t="shared" si="94"/>
        <v>#DIV/0!</v>
      </c>
      <c r="CF22" t="e">
        <f t="shared" si="15"/>
        <v>#VALUE!</v>
      </c>
      <c r="CG22" t="e">
        <f t="shared" si="16"/>
        <v>#VALUE!</v>
      </c>
      <c r="CH22" t="e">
        <f t="shared" si="17"/>
        <v>#VALUE!</v>
      </c>
      <c r="CI22" t="e">
        <f t="shared" si="7"/>
        <v>#VALUE!</v>
      </c>
      <c r="CJ22" t="e">
        <f t="shared" si="8"/>
        <v>#VALUE!</v>
      </c>
      <c r="CK22" t="e">
        <f t="shared" si="9"/>
        <v>#VALUE!</v>
      </c>
      <c r="CL22" t="e">
        <f t="shared" ref="CL22" si="101">((Q22/$C22)^(1/(COLUMN($BZ$1)-COLUMN($BY$1))))-1</f>
        <v>#VALUE!</v>
      </c>
      <c r="CM22" t="e">
        <f t="shared" ref="CM22" si="102">((AC22/$C22)^(1/(COLUMN($CA$1)-COLUMN($BY$1))))-1</f>
        <v>#VALUE!</v>
      </c>
      <c r="CN22" t="e">
        <f t="shared" ref="CN22" si="103">((AO22/$C22)^(1/(COLUMN($CB$1)-COLUMN($BY$1))))-1</f>
        <v>#VALUE!</v>
      </c>
      <c r="CO22" t="e">
        <f t="shared" si="21"/>
        <v>#VALUE!</v>
      </c>
      <c r="CP22" t="e">
        <f t="shared" si="22"/>
        <v>#VALUE!</v>
      </c>
      <c r="CQ22" t="e">
        <f t="shared" si="23"/>
        <v>#VALUE!</v>
      </c>
      <c r="CR22" t="e">
        <f t="shared" si="24"/>
        <v>#VALUE!</v>
      </c>
      <c r="CS22" t="e">
        <f t="shared" si="25"/>
        <v>#VALUE!</v>
      </c>
      <c r="CT22" t="e">
        <f t="shared" si="26"/>
        <v>#VALUE!</v>
      </c>
      <c r="CU22" t="e">
        <f t="shared" si="27"/>
        <v>#VALUE!</v>
      </c>
      <c r="CV22" t="e">
        <f t="shared" si="28"/>
        <v>#VALUE!</v>
      </c>
      <c r="CW22" t="e">
        <f t="shared" si="29"/>
        <v>#VALUE!</v>
      </c>
      <c r="CX22" t="e">
        <f t="shared" si="30"/>
        <v>#VALUE!</v>
      </c>
      <c r="CY22" t="e">
        <f t="shared" si="31"/>
        <v>#VALUE!</v>
      </c>
      <c r="CZ22" t="e">
        <f t="shared" si="32"/>
        <v>#VALUE!</v>
      </c>
      <c r="DA22" t="e">
        <f t="shared" si="33"/>
        <v>#VALUE!</v>
      </c>
      <c r="DB22" t="e">
        <f t="shared" si="34"/>
        <v>#VALUE!</v>
      </c>
      <c r="DC22" t="e">
        <f t="shared" si="51"/>
        <v>#VALUE!</v>
      </c>
      <c r="DD22" t="e">
        <f t="shared" si="35"/>
        <v>#VALUE!</v>
      </c>
      <c r="DE22" t="e">
        <f t="shared" si="36"/>
        <v>#VALUE!</v>
      </c>
      <c r="DF22" t="e">
        <f t="shared" si="37"/>
        <v>#VALUE!</v>
      </c>
      <c r="DG22" t="e">
        <f t="shared" si="38"/>
        <v>#VALUE!</v>
      </c>
      <c r="DH22" t="e">
        <f t="shared" si="39"/>
        <v>#VALUE!</v>
      </c>
      <c r="DI22" t="e">
        <f t="shared" si="40"/>
        <v>#VALUE!</v>
      </c>
      <c r="DJ22" t="e">
        <f t="shared" si="41"/>
        <v>#VALUE!</v>
      </c>
      <c r="DK22" t="e">
        <f t="shared" si="42"/>
        <v>#VALUE!</v>
      </c>
      <c r="DL22" t="e">
        <f t="shared" si="43"/>
        <v>#VALUE!</v>
      </c>
      <c r="DM22" t="e">
        <f t="shared" si="44"/>
        <v>#VALUE!</v>
      </c>
      <c r="DN22" t="e">
        <f t="shared" si="45"/>
        <v>#VALUE!</v>
      </c>
      <c r="DO22" t="e">
        <f t="shared" si="46"/>
        <v>#VALUE!</v>
      </c>
      <c r="DP22" t="e">
        <f t="shared" si="47"/>
        <v>#VALUE!</v>
      </c>
    </row>
    <row r="23" spans="1:120" x14ac:dyDescent="0.25">
      <c r="A23" s="21" t="s">
        <v>24</v>
      </c>
      <c r="B23" t="s">
        <v>140</v>
      </c>
      <c r="C23" t="s">
        <v>137</v>
      </c>
      <c r="D23" t="s">
        <v>137</v>
      </c>
      <c r="E23" t="s">
        <v>137</v>
      </c>
      <c r="F23" t="s">
        <v>137</v>
      </c>
      <c r="G23" t="s">
        <v>137</v>
      </c>
      <c r="H23" t="s">
        <v>137</v>
      </c>
      <c r="I23" t="s">
        <v>137</v>
      </c>
      <c r="J23" t="s">
        <v>137</v>
      </c>
      <c r="K23" t="s">
        <v>137</v>
      </c>
      <c r="L23" t="s">
        <v>137</v>
      </c>
      <c r="M23" t="s">
        <v>137</v>
      </c>
      <c r="N23" t="s">
        <v>137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 t="s">
        <v>137</v>
      </c>
      <c r="BF23" t="s">
        <v>137</v>
      </c>
      <c r="BG23" t="s">
        <v>137</v>
      </c>
      <c r="BH23" t="s">
        <v>137</v>
      </c>
      <c r="BI23" t="s">
        <v>137</v>
      </c>
      <c r="BJ23" t="s">
        <v>137</v>
      </c>
      <c r="BL23">
        <f t="shared" si="3"/>
        <v>0</v>
      </c>
      <c r="BM23">
        <f t="shared" si="4"/>
        <v>0</v>
      </c>
      <c r="BN23">
        <f t="shared" si="4"/>
        <v>0</v>
      </c>
      <c r="BO23">
        <f t="shared" si="4"/>
        <v>0</v>
      </c>
      <c r="BP23">
        <f t="shared" si="4"/>
        <v>0</v>
      </c>
      <c r="BQ23">
        <f t="shared" si="4"/>
        <v>0</v>
      </c>
      <c r="BR23">
        <f t="shared" si="4"/>
        <v>0</v>
      </c>
      <c r="BS23">
        <f t="shared" si="4"/>
        <v>0</v>
      </c>
      <c r="BT23">
        <f t="shared" si="4"/>
        <v>0</v>
      </c>
      <c r="BU23">
        <f t="shared" si="4"/>
        <v>0</v>
      </c>
      <c r="BV23">
        <f t="shared" si="4"/>
        <v>0</v>
      </c>
      <c r="BW23">
        <f t="shared" si="4"/>
        <v>0</v>
      </c>
      <c r="BX23">
        <f t="shared" si="4"/>
        <v>0</v>
      </c>
      <c r="BY23">
        <f t="shared" si="5"/>
        <v>0</v>
      </c>
      <c r="BZ23">
        <f t="shared" si="6"/>
        <v>0</v>
      </c>
      <c r="CA23">
        <f t="shared" si="1"/>
        <v>0</v>
      </c>
      <c r="CB23">
        <f t="shared" si="13"/>
        <v>0</v>
      </c>
      <c r="CC23" t="e">
        <f t="shared" si="94"/>
        <v>#DIV/0!</v>
      </c>
      <c r="CD23" t="e">
        <f t="shared" si="94"/>
        <v>#DIV/0!</v>
      </c>
      <c r="CE23" t="e">
        <f t="shared" si="94"/>
        <v>#DIV/0!</v>
      </c>
      <c r="CF23" t="e">
        <f t="shared" si="15"/>
        <v>#VALUE!</v>
      </c>
      <c r="CG23" t="e">
        <f t="shared" si="16"/>
        <v>#VALUE!</v>
      </c>
      <c r="CH23" t="e">
        <f t="shared" si="17"/>
        <v>#VALUE!</v>
      </c>
      <c r="CI23" t="e">
        <f t="shared" si="7"/>
        <v>#VALUE!</v>
      </c>
      <c r="CJ23" t="e">
        <f t="shared" si="8"/>
        <v>#VALUE!</v>
      </c>
      <c r="CK23" t="e">
        <f t="shared" si="9"/>
        <v>#VALUE!</v>
      </c>
      <c r="CL23" t="e">
        <f t="shared" ref="CL23" si="104">((Q23/$C23)^(1/(COLUMN(BZ$1)-COLUMN($BY$1))))-1</f>
        <v>#VALUE!</v>
      </c>
      <c r="CM23" t="e">
        <f t="shared" ref="CM23" si="105">((AC23/$C23)^(1/(COLUMN(CA$1)-COLUMN($BY$1))))-1</f>
        <v>#VALUE!</v>
      </c>
      <c r="CN23" t="e">
        <f t="shared" ref="CN23" si="106">((AO23/$C23)^(1/(COLUMN(CB$1)-COLUMN($BY$1))))-1</f>
        <v>#VALUE!</v>
      </c>
      <c r="CO23" t="e">
        <f t="shared" si="21"/>
        <v>#VALUE!</v>
      </c>
      <c r="CP23" t="e">
        <f t="shared" si="22"/>
        <v>#VALUE!</v>
      </c>
      <c r="CQ23" t="e">
        <f t="shared" si="23"/>
        <v>#VALUE!</v>
      </c>
      <c r="CR23" t="e">
        <f t="shared" si="24"/>
        <v>#VALUE!</v>
      </c>
      <c r="CS23" t="e">
        <f t="shared" si="25"/>
        <v>#VALUE!</v>
      </c>
      <c r="CT23" t="e">
        <f t="shared" si="26"/>
        <v>#VALUE!</v>
      </c>
      <c r="CU23" t="e">
        <f t="shared" si="27"/>
        <v>#VALUE!</v>
      </c>
      <c r="CV23" t="e">
        <f t="shared" si="28"/>
        <v>#VALUE!</v>
      </c>
      <c r="CW23" t="e">
        <f t="shared" si="29"/>
        <v>#VALUE!</v>
      </c>
      <c r="CX23" t="e">
        <f t="shared" si="30"/>
        <v>#VALUE!</v>
      </c>
      <c r="CY23" t="e">
        <f t="shared" si="31"/>
        <v>#VALUE!</v>
      </c>
      <c r="CZ23" t="e">
        <f t="shared" si="32"/>
        <v>#VALUE!</v>
      </c>
      <c r="DA23" t="e">
        <f t="shared" si="33"/>
        <v>#VALUE!</v>
      </c>
      <c r="DB23" t="e">
        <f t="shared" si="34"/>
        <v>#VALUE!</v>
      </c>
      <c r="DC23" t="e">
        <f t="shared" si="51"/>
        <v>#VALUE!</v>
      </c>
      <c r="DD23" t="e">
        <f t="shared" si="35"/>
        <v>#VALUE!</v>
      </c>
      <c r="DE23" t="e">
        <f t="shared" si="36"/>
        <v>#VALUE!</v>
      </c>
      <c r="DF23" t="e">
        <f t="shared" si="37"/>
        <v>#VALUE!</v>
      </c>
      <c r="DG23" t="e">
        <f t="shared" si="38"/>
        <v>#VALUE!</v>
      </c>
      <c r="DH23" t="e">
        <f t="shared" si="39"/>
        <v>#VALUE!</v>
      </c>
      <c r="DI23" t="e">
        <f t="shared" si="40"/>
        <v>#VALUE!</v>
      </c>
      <c r="DJ23" t="e">
        <f t="shared" si="41"/>
        <v>#VALUE!</v>
      </c>
      <c r="DK23" t="e">
        <f t="shared" si="42"/>
        <v>#VALUE!</v>
      </c>
      <c r="DL23" t="e">
        <f t="shared" si="43"/>
        <v>#VALUE!</v>
      </c>
      <c r="DM23" t="e">
        <f t="shared" si="44"/>
        <v>#VALUE!</v>
      </c>
      <c r="DN23" t="e">
        <f t="shared" si="45"/>
        <v>#VALUE!</v>
      </c>
      <c r="DO23" t="e">
        <f t="shared" si="46"/>
        <v>#VALUE!</v>
      </c>
      <c r="DP23" t="e">
        <f t="shared" si="47"/>
        <v>#VALUE!</v>
      </c>
    </row>
    <row r="24" spans="1:120" x14ac:dyDescent="0.25">
      <c r="A24" s="21" t="s">
        <v>24</v>
      </c>
      <c r="B24" t="s">
        <v>141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0.99586666666666668</v>
      </c>
      <c r="K24">
        <v>1</v>
      </c>
      <c r="L24">
        <v>0.87207692307692308</v>
      </c>
      <c r="M24">
        <v>0.98705882352941188</v>
      </c>
      <c r="N24">
        <v>1</v>
      </c>
      <c r="O24">
        <v>1</v>
      </c>
      <c r="P24">
        <v>1</v>
      </c>
      <c r="Q24">
        <v>0.99990983680461643</v>
      </c>
      <c r="R24">
        <v>1</v>
      </c>
      <c r="S24">
        <v>1</v>
      </c>
      <c r="T24">
        <v>1</v>
      </c>
      <c r="U24">
        <v>0.98274495457594058</v>
      </c>
      <c r="V24">
        <v>0.86810052420598227</v>
      </c>
      <c r="W24">
        <v>0.98630567246686351</v>
      </c>
      <c r="X24">
        <v>0.99438136486011963</v>
      </c>
      <c r="Y24">
        <v>0.99439693305809507</v>
      </c>
      <c r="Z24">
        <v>0.98597548987482797</v>
      </c>
      <c r="AA24">
        <v>0.99334843591844613</v>
      </c>
      <c r="AB24">
        <v>0.9908634667352979</v>
      </c>
      <c r="AC24">
        <v>0.99422342308767342</v>
      </c>
      <c r="AD24">
        <v>0.98990957934739876</v>
      </c>
      <c r="AE24">
        <v>0.99219019179970125</v>
      </c>
      <c r="AF24">
        <v>0.9940233090945314</v>
      </c>
      <c r="AG24">
        <v>0.99386382602719547</v>
      </c>
      <c r="AH24">
        <v>0.99524853801169577</v>
      </c>
      <c r="AI24">
        <v>0.99201358319708222</v>
      </c>
      <c r="AJ24">
        <v>0.99096842244050365</v>
      </c>
      <c r="AK24">
        <v>0.99203770940824254</v>
      </c>
      <c r="AL24">
        <v>0.99478054567022545</v>
      </c>
      <c r="AM24">
        <v>0.99765880105970051</v>
      </c>
      <c r="AN24">
        <v>0.99723022794475435</v>
      </c>
      <c r="AO24">
        <v>0.99489113827349129</v>
      </c>
      <c r="AP24">
        <v>0.99258000566411775</v>
      </c>
      <c r="AQ24">
        <v>0.99222961488028749</v>
      </c>
      <c r="AR24">
        <v>0.98804500703234877</v>
      </c>
      <c r="AS24">
        <v>0.99451461233520788</v>
      </c>
      <c r="AT24">
        <v>0.9907802308078274</v>
      </c>
      <c r="AU24">
        <v>0.99092122830440588</v>
      </c>
      <c r="AV24">
        <v>0.99272585929257595</v>
      </c>
      <c r="AW24">
        <v>0.99119465434334597</v>
      </c>
      <c r="AX24">
        <v>0.9921717973130223</v>
      </c>
      <c r="AY24">
        <v>0.9960834048267373</v>
      </c>
      <c r="AZ24">
        <v>0.99651376865525487</v>
      </c>
      <c r="BA24">
        <v>0.99658991035331335</v>
      </c>
      <c r="BB24">
        <v>0</v>
      </c>
      <c r="BC24">
        <v>0</v>
      </c>
      <c r="BD24">
        <v>0</v>
      </c>
      <c r="BE24" t="s">
        <v>137</v>
      </c>
      <c r="BF24" t="s">
        <v>137</v>
      </c>
      <c r="BG24" t="s">
        <v>137</v>
      </c>
      <c r="BH24" t="s">
        <v>137</v>
      </c>
      <c r="BI24" t="s">
        <v>137</v>
      </c>
      <c r="BJ24" t="s">
        <v>137</v>
      </c>
      <c r="BL24">
        <f t="shared" si="3"/>
        <v>0.82378552742488576</v>
      </c>
      <c r="BM24">
        <f t="shared" si="4"/>
        <v>0.79741812836097681</v>
      </c>
      <c r="BN24">
        <f t="shared" si="4"/>
        <v>0.79692149266706136</v>
      </c>
      <c r="BO24">
        <f t="shared" si="4"/>
        <v>0.79712286170381885</v>
      </c>
      <c r="BP24">
        <f t="shared" si="4"/>
        <v>0.59649791700230337</v>
      </c>
      <c r="BQ24">
        <f t="shared" si="4"/>
        <v>0.59688396133599775</v>
      </c>
      <c r="BR24">
        <f t="shared" si="4"/>
        <v>0.59641366322537603</v>
      </c>
      <c r="BS24">
        <f t="shared" si="4"/>
        <v>0.99278084823458601</v>
      </c>
      <c r="BT24">
        <f t="shared" si="4"/>
        <v>0.96249898992304306</v>
      </c>
      <c r="BU24">
        <f t="shared" si="4"/>
        <v>0.99231012099208793</v>
      </c>
      <c r="BV24">
        <f t="shared" si="4"/>
        <v>0.96253814241753055</v>
      </c>
      <c r="BW24">
        <f t="shared" si="4"/>
        <v>0.99117203008477384</v>
      </c>
      <c r="BX24">
        <f t="shared" si="4"/>
        <v>0.99323195821451893</v>
      </c>
      <c r="BY24">
        <f t="shared" si="5"/>
        <v>0.48791686777275012</v>
      </c>
      <c r="BZ24">
        <f t="shared" si="6"/>
        <v>0.98431789798720393</v>
      </c>
      <c r="CA24">
        <f t="shared" si="1"/>
        <v>0.99278925256149952</v>
      </c>
      <c r="CB24">
        <f t="shared" si="13"/>
        <v>0.99291193143759049</v>
      </c>
      <c r="CC24">
        <f t="shared" si="94"/>
        <v>1.0173885409627923</v>
      </c>
      <c r="CD24">
        <f t="shared" si="94"/>
        <v>0.42644692569470233</v>
      </c>
      <c r="CE24">
        <f t="shared" si="94"/>
        <v>0.26722859936799703</v>
      </c>
      <c r="CF24" t="e">
        <f t="shared" si="15"/>
        <v>#DIV/0!</v>
      </c>
      <c r="CG24" t="e">
        <f t="shared" si="16"/>
        <v>#DIV/0!</v>
      </c>
      <c r="CH24" t="e">
        <f t="shared" si="17"/>
        <v>#DIV/0!</v>
      </c>
      <c r="CI24" t="e">
        <f t="shared" si="7"/>
        <v>#DIV/0!</v>
      </c>
      <c r="CJ24" t="e">
        <f t="shared" si="8"/>
        <v>#DIV/0!</v>
      </c>
      <c r="CK24" t="e">
        <f t="shared" si="9"/>
        <v>#DIV/0!</v>
      </c>
      <c r="CL24" t="e">
        <f t="shared" ref="CL24" si="107">((Q24/$C24)^(1/(COLUMN($BZ$1)-COLUMN($BY$1))))-1</f>
        <v>#DIV/0!</v>
      </c>
      <c r="CM24" t="e">
        <f t="shared" ref="CM24" si="108">((AC24/$C24)^(1/(COLUMN($CA$1)-COLUMN($BY$1))))-1</f>
        <v>#DIV/0!</v>
      </c>
      <c r="CN24" t="e">
        <f t="shared" ref="CN24" si="109">((AO24/$C24)^(1/(COLUMN($CB$1)-COLUMN($BY$1))))-1</f>
        <v>#DIV/0!</v>
      </c>
      <c r="CO24" t="e">
        <f t="shared" si="21"/>
        <v>#DIV/0!</v>
      </c>
      <c r="CP24" t="e">
        <f t="shared" si="22"/>
        <v>#DIV/0!</v>
      </c>
      <c r="CQ24" t="e">
        <f t="shared" si="23"/>
        <v>#DIV/0!</v>
      </c>
      <c r="CR24" t="e">
        <f t="shared" si="24"/>
        <v>#DIV/0!</v>
      </c>
      <c r="CS24" t="e">
        <f t="shared" si="25"/>
        <v>#DIV/0!</v>
      </c>
      <c r="CT24" t="e">
        <f t="shared" si="26"/>
        <v>#DIV/0!</v>
      </c>
      <c r="CU24" t="e">
        <f t="shared" si="27"/>
        <v>#DIV/0!</v>
      </c>
      <c r="CV24" t="e">
        <f t="shared" si="28"/>
        <v>#DIV/0!</v>
      </c>
      <c r="CW24" t="e">
        <f t="shared" si="29"/>
        <v>#DIV/0!</v>
      </c>
      <c r="CX24" t="e">
        <f t="shared" si="30"/>
        <v>#DIV/0!</v>
      </c>
      <c r="CY24" t="e">
        <f t="shared" si="31"/>
        <v>#DIV/0!</v>
      </c>
      <c r="CZ24" t="e">
        <f t="shared" si="32"/>
        <v>#DIV/0!</v>
      </c>
      <c r="DA24" t="e">
        <f t="shared" si="33"/>
        <v>#DIV/0!</v>
      </c>
      <c r="DB24" t="e">
        <f t="shared" si="34"/>
        <v>#DIV/0!</v>
      </c>
      <c r="DC24" t="e">
        <f t="shared" si="51"/>
        <v>#DIV/0!</v>
      </c>
      <c r="DD24" t="e">
        <f t="shared" si="35"/>
        <v>#DIV/0!</v>
      </c>
      <c r="DE24" t="e">
        <f t="shared" si="36"/>
        <v>#DIV/0!</v>
      </c>
      <c r="DF24" t="e">
        <f t="shared" si="37"/>
        <v>#DIV/0!</v>
      </c>
      <c r="DG24" t="e">
        <f t="shared" si="38"/>
        <v>#DIV/0!</v>
      </c>
      <c r="DH24" t="e">
        <f t="shared" si="39"/>
        <v>#DIV/0!</v>
      </c>
      <c r="DI24" t="e">
        <f t="shared" si="40"/>
        <v>#DIV/0!</v>
      </c>
      <c r="DJ24" t="e">
        <f t="shared" si="41"/>
        <v>#DIV/0!</v>
      </c>
      <c r="DK24" t="e">
        <f t="shared" si="42"/>
        <v>#DIV/0!</v>
      </c>
      <c r="DL24" t="e">
        <f t="shared" si="43"/>
        <v>#DIV/0!</v>
      </c>
      <c r="DM24" t="e">
        <f t="shared" si="44"/>
        <v>#DIV/0!</v>
      </c>
      <c r="DN24" t="e">
        <f t="shared" si="45"/>
        <v>#DIV/0!</v>
      </c>
      <c r="DO24" t="e">
        <f t="shared" si="46"/>
        <v>#DIV/0!</v>
      </c>
      <c r="DP24" t="e">
        <f t="shared" si="47"/>
        <v>#DIV/0!</v>
      </c>
    </row>
    <row r="25" spans="1:120" x14ac:dyDescent="0.25">
      <c r="A25" s="22" t="s">
        <v>24</v>
      </c>
      <c r="B25" t="s">
        <v>142</v>
      </c>
      <c r="C25" t="s">
        <v>137</v>
      </c>
      <c r="D25" t="s">
        <v>137</v>
      </c>
      <c r="E25" t="s">
        <v>137</v>
      </c>
      <c r="F25" t="s">
        <v>137</v>
      </c>
      <c r="G25" t="s">
        <v>137</v>
      </c>
      <c r="H25" t="s">
        <v>137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137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 t="s">
        <v>137</v>
      </c>
      <c r="BF25" t="s">
        <v>137</v>
      </c>
      <c r="BG25" t="s">
        <v>137</v>
      </c>
      <c r="BH25" t="s">
        <v>137</v>
      </c>
      <c r="BI25" t="s">
        <v>137</v>
      </c>
      <c r="BJ25" t="s">
        <v>137</v>
      </c>
      <c r="BL25">
        <f t="shared" si="3"/>
        <v>0</v>
      </c>
      <c r="BM25">
        <f t="shared" si="4"/>
        <v>0</v>
      </c>
      <c r="BN25">
        <f t="shared" si="4"/>
        <v>0</v>
      </c>
      <c r="BO25">
        <f t="shared" si="4"/>
        <v>0</v>
      </c>
      <c r="BP25">
        <f t="shared" si="4"/>
        <v>0</v>
      </c>
      <c r="BQ25">
        <f t="shared" si="4"/>
        <v>0</v>
      </c>
      <c r="BR25">
        <f t="shared" si="4"/>
        <v>0</v>
      </c>
      <c r="BS25">
        <f t="shared" si="4"/>
        <v>0</v>
      </c>
      <c r="BT25">
        <f t="shared" si="4"/>
        <v>0</v>
      </c>
      <c r="BU25">
        <f t="shared" si="4"/>
        <v>0</v>
      </c>
      <c r="BV25">
        <f t="shared" si="4"/>
        <v>0</v>
      </c>
      <c r="BW25">
        <f t="shared" si="4"/>
        <v>0</v>
      </c>
      <c r="BX25">
        <f t="shared" si="4"/>
        <v>0</v>
      </c>
      <c r="BY25">
        <f t="shared" si="5"/>
        <v>0</v>
      </c>
      <c r="BZ25">
        <f t="shared" si="6"/>
        <v>0</v>
      </c>
      <c r="CA25">
        <f t="shared" si="1"/>
        <v>0</v>
      </c>
      <c r="CB25">
        <f t="shared" si="13"/>
        <v>0</v>
      </c>
      <c r="CC25" t="e">
        <f t="shared" si="94"/>
        <v>#DIV/0!</v>
      </c>
      <c r="CD25" t="e">
        <f t="shared" si="94"/>
        <v>#DIV/0!</v>
      </c>
      <c r="CE25" t="e">
        <f t="shared" si="94"/>
        <v>#DIV/0!</v>
      </c>
      <c r="CF25" t="e">
        <f t="shared" si="15"/>
        <v>#VALUE!</v>
      </c>
      <c r="CG25" t="e">
        <f t="shared" si="16"/>
        <v>#VALUE!</v>
      </c>
      <c r="CH25" t="e">
        <f t="shared" si="17"/>
        <v>#VALUE!</v>
      </c>
      <c r="CI25" t="e">
        <f t="shared" si="7"/>
        <v>#VALUE!</v>
      </c>
      <c r="CJ25" t="e">
        <f t="shared" si="8"/>
        <v>#VALUE!</v>
      </c>
      <c r="CK25" t="e">
        <f t="shared" si="9"/>
        <v>#VALUE!</v>
      </c>
      <c r="CL25" t="e">
        <f t="shared" ref="CL25" si="110">((Q25/$C25)^(1/(COLUMN(BZ$1)-COLUMN($BY$1))))-1</f>
        <v>#VALUE!</v>
      </c>
      <c r="CM25" t="e">
        <f t="shared" ref="CM25" si="111">((AC25/$C25)^(1/(COLUMN(CA$1)-COLUMN($BY$1))))-1</f>
        <v>#VALUE!</v>
      </c>
      <c r="CN25" t="e">
        <f t="shared" ref="CN25" si="112">((AO25/$C25)^(1/(COLUMN(CB$1)-COLUMN($BY$1))))-1</f>
        <v>#VALUE!</v>
      </c>
      <c r="CO25" t="e">
        <f t="shared" si="21"/>
        <v>#VALUE!</v>
      </c>
      <c r="CP25" t="e">
        <f t="shared" si="22"/>
        <v>#VALUE!</v>
      </c>
      <c r="CQ25" t="e">
        <f t="shared" si="23"/>
        <v>#VALUE!</v>
      </c>
      <c r="CR25" t="e">
        <f t="shared" si="24"/>
        <v>#VALUE!</v>
      </c>
      <c r="CS25" t="e">
        <f t="shared" si="25"/>
        <v>#VALUE!</v>
      </c>
      <c r="CT25" t="e">
        <f t="shared" si="26"/>
        <v>#VALUE!</v>
      </c>
      <c r="CU25" t="e">
        <f t="shared" si="27"/>
        <v>#VALUE!</v>
      </c>
      <c r="CV25" t="e">
        <f t="shared" si="28"/>
        <v>#VALUE!</v>
      </c>
      <c r="CW25" t="e">
        <f t="shared" si="29"/>
        <v>#VALUE!</v>
      </c>
      <c r="CX25" t="e">
        <f t="shared" si="30"/>
        <v>#VALUE!</v>
      </c>
      <c r="CY25" t="e">
        <f t="shared" si="31"/>
        <v>#VALUE!</v>
      </c>
      <c r="CZ25" t="e">
        <f t="shared" si="32"/>
        <v>#VALUE!</v>
      </c>
      <c r="DA25" t="e">
        <f t="shared" si="33"/>
        <v>#VALUE!</v>
      </c>
      <c r="DB25" t="e">
        <f t="shared" si="34"/>
        <v>#VALUE!</v>
      </c>
      <c r="DC25" t="e">
        <f t="shared" si="51"/>
        <v>#VALUE!</v>
      </c>
      <c r="DD25" t="e">
        <f t="shared" si="35"/>
        <v>#VALUE!</v>
      </c>
      <c r="DE25" t="e">
        <f t="shared" si="36"/>
        <v>#VALUE!</v>
      </c>
      <c r="DF25" t="e">
        <f t="shared" si="37"/>
        <v>#VALUE!</v>
      </c>
      <c r="DG25" t="e">
        <f t="shared" si="38"/>
        <v>#VALUE!</v>
      </c>
      <c r="DH25" t="e">
        <f t="shared" si="39"/>
        <v>#VALUE!</v>
      </c>
      <c r="DI25" t="e">
        <f t="shared" si="40"/>
        <v>#VALUE!</v>
      </c>
      <c r="DJ25" t="e">
        <f t="shared" si="41"/>
        <v>#VALUE!</v>
      </c>
      <c r="DK25" t="e">
        <f t="shared" si="42"/>
        <v>#VALUE!</v>
      </c>
      <c r="DL25" t="e">
        <f t="shared" si="43"/>
        <v>#VALUE!</v>
      </c>
      <c r="DM25" t="e">
        <f t="shared" si="44"/>
        <v>#VALUE!</v>
      </c>
      <c r="DN25" t="e">
        <f t="shared" si="45"/>
        <v>#VALUE!</v>
      </c>
      <c r="DO25" t="e">
        <f t="shared" si="46"/>
        <v>#VALUE!</v>
      </c>
      <c r="DP25" t="e">
        <f t="shared" si="47"/>
        <v>#VALUE!</v>
      </c>
    </row>
    <row r="26" spans="1:120" x14ac:dyDescent="0.25">
      <c r="A26" s="21" t="s">
        <v>27</v>
      </c>
      <c r="B26" t="s">
        <v>136</v>
      </c>
      <c r="C26" t="s">
        <v>137</v>
      </c>
      <c r="D26" t="s">
        <v>137</v>
      </c>
      <c r="E26" t="s">
        <v>137</v>
      </c>
      <c r="F26" t="s">
        <v>137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137</v>
      </c>
      <c r="O26" t="s">
        <v>137</v>
      </c>
      <c r="P26" t="s">
        <v>137</v>
      </c>
      <c r="Q26" t="s">
        <v>137</v>
      </c>
      <c r="R26" t="s">
        <v>137</v>
      </c>
      <c r="S26" t="s">
        <v>137</v>
      </c>
      <c r="T26" t="s">
        <v>137</v>
      </c>
      <c r="U26" t="s">
        <v>137</v>
      </c>
      <c r="V26" t="s">
        <v>137</v>
      </c>
      <c r="W26" t="s">
        <v>137</v>
      </c>
      <c r="X26" t="s">
        <v>137</v>
      </c>
      <c r="Y26" t="s">
        <v>137</v>
      </c>
      <c r="Z26" t="s">
        <v>137</v>
      </c>
      <c r="AA26" t="s">
        <v>137</v>
      </c>
      <c r="AB26" t="s">
        <v>137</v>
      </c>
      <c r="AC26" t="s">
        <v>137</v>
      </c>
      <c r="AD26" t="s">
        <v>137</v>
      </c>
      <c r="AE26" t="s">
        <v>137</v>
      </c>
      <c r="AF26" t="s">
        <v>137</v>
      </c>
      <c r="AG26" t="s">
        <v>137</v>
      </c>
      <c r="AH26" t="s">
        <v>137</v>
      </c>
      <c r="AI26" t="s">
        <v>137</v>
      </c>
      <c r="AJ26" t="s">
        <v>137</v>
      </c>
      <c r="AK26" t="s">
        <v>137</v>
      </c>
      <c r="AL26" t="s">
        <v>137</v>
      </c>
      <c r="AM26" t="s">
        <v>137</v>
      </c>
      <c r="AN26" t="s">
        <v>137</v>
      </c>
      <c r="AO26" t="s">
        <v>137</v>
      </c>
      <c r="AP26" t="s">
        <v>137</v>
      </c>
      <c r="AQ26" t="s">
        <v>137</v>
      </c>
      <c r="AR26" t="s">
        <v>137</v>
      </c>
      <c r="AS26" t="s">
        <v>137</v>
      </c>
      <c r="AT26" t="s">
        <v>137</v>
      </c>
      <c r="AU26" t="s">
        <v>137</v>
      </c>
      <c r="AV26" t="s">
        <v>137</v>
      </c>
      <c r="AW26" t="s">
        <v>137</v>
      </c>
      <c r="AX26" t="s">
        <v>137</v>
      </c>
      <c r="AY26" t="s">
        <v>137</v>
      </c>
      <c r="AZ26" t="s">
        <v>137</v>
      </c>
      <c r="BA26" t="s">
        <v>137</v>
      </c>
      <c r="BB26" t="s">
        <v>137</v>
      </c>
      <c r="BC26" t="s">
        <v>137</v>
      </c>
      <c r="BD26" t="s">
        <v>137</v>
      </c>
      <c r="BE26" t="s">
        <v>137</v>
      </c>
      <c r="BF26" t="s">
        <v>137</v>
      </c>
      <c r="BG26" t="s">
        <v>137</v>
      </c>
      <c r="BH26" t="s">
        <v>137</v>
      </c>
      <c r="BI26" t="s">
        <v>137</v>
      </c>
      <c r="BJ26" t="s">
        <v>137</v>
      </c>
      <c r="BL26" t="e">
        <f t="shared" si="3"/>
        <v>#DIV/0!</v>
      </c>
      <c r="BM26" t="e">
        <f t="shared" si="4"/>
        <v>#DIV/0!</v>
      </c>
      <c r="BN26" t="e">
        <f t="shared" si="4"/>
        <v>#DIV/0!</v>
      </c>
      <c r="BO26" t="e">
        <f t="shared" si="4"/>
        <v>#DIV/0!</v>
      </c>
      <c r="BP26" t="e">
        <f t="shared" si="4"/>
        <v>#DIV/0!</v>
      </c>
      <c r="BQ26" t="e">
        <f t="shared" si="4"/>
        <v>#DIV/0!</v>
      </c>
      <c r="BR26" t="e">
        <f t="shared" si="4"/>
        <v>#DIV/0!</v>
      </c>
      <c r="BS26" t="e">
        <f t="shared" si="4"/>
        <v>#DIV/0!</v>
      </c>
      <c r="BT26" t="e">
        <f t="shared" si="4"/>
        <v>#DIV/0!</v>
      </c>
      <c r="BU26" t="e">
        <f t="shared" si="4"/>
        <v>#DIV/0!</v>
      </c>
      <c r="BV26" t="e">
        <f t="shared" si="4"/>
        <v>#DIV/0!</v>
      </c>
      <c r="BW26" t="e">
        <f t="shared" si="4"/>
        <v>#DIV/0!</v>
      </c>
      <c r="BX26" t="e">
        <f t="shared" si="4"/>
        <v>#DIV/0!</v>
      </c>
      <c r="BY26">
        <f t="shared" si="5"/>
        <v>0</v>
      </c>
      <c r="BZ26">
        <f t="shared" si="6"/>
        <v>0</v>
      </c>
      <c r="CA26">
        <f t="shared" si="1"/>
        <v>0</v>
      </c>
      <c r="CB26" t="e">
        <f t="shared" si="13"/>
        <v>#DIV/0!</v>
      </c>
      <c r="CC26" t="e">
        <f t="shared" si="94"/>
        <v>#DIV/0!</v>
      </c>
      <c r="CD26" t="e">
        <f t="shared" si="94"/>
        <v>#DIV/0!</v>
      </c>
      <c r="CE26" t="e">
        <f t="shared" si="94"/>
        <v>#DIV/0!</v>
      </c>
      <c r="CF26" t="e">
        <f t="shared" si="15"/>
        <v>#VALUE!</v>
      </c>
      <c r="CG26" t="e">
        <f t="shared" si="16"/>
        <v>#VALUE!</v>
      </c>
      <c r="CH26" t="e">
        <f t="shared" si="17"/>
        <v>#VALUE!</v>
      </c>
      <c r="CI26" t="e">
        <f t="shared" si="7"/>
        <v>#VALUE!</v>
      </c>
      <c r="CJ26" t="e">
        <f t="shared" si="8"/>
        <v>#VALUE!</v>
      </c>
      <c r="CK26" t="e">
        <f t="shared" si="9"/>
        <v>#VALUE!</v>
      </c>
      <c r="CL26" t="e">
        <f t="shared" ref="CL26" si="113">((Q26/$C26)^(1/(COLUMN($BZ$1)-COLUMN($BY$1))))-1</f>
        <v>#VALUE!</v>
      </c>
      <c r="CM26" t="e">
        <f t="shared" ref="CM26" si="114">((AC26/$C26)^(1/(COLUMN($CA$1)-COLUMN($BY$1))))-1</f>
        <v>#VALUE!</v>
      </c>
      <c r="CN26" t="e">
        <f t="shared" ref="CN26" si="115">((AO26/$C26)^(1/(COLUMN($CB$1)-COLUMN($BY$1))))-1</f>
        <v>#VALUE!</v>
      </c>
      <c r="CO26" t="e">
        <f t="shared" si="21"/>
        <v>#VALUE!</v>
      </c>
      <c r="CP26" t="e">
        <f t="shared" si="22"/>
        <v>#VALUE!</v>
      </c>
      <c r="CQ26" t="e">
        <f t="shared" si="23"/>
        <v>#VALUE!</v>
      </c>
      <c r="CR26" t="e">
        <f t="shared" si="24"/>
        <v>#VALUE!</v>
      </c>
      <c r="CS26" t="e">
        <f t="shared" si="25"/>
        <v>#VALUE!</v>
      </c>
      <c r="CT26" t="e">
        <f t="shared" si="26"/>
        <v>#VALUE!</v>
      </c>
      <c r="CU26" t="e">
        <f t="shared" si="27"/>
        <v>#VALUE!</v>
      </c>
      <c r="CV26" t="e">
        <f t="shared" si="28"/>
        <v>#VALUE!</v>
      </c>
      <c r="CW26" t="e">
        <f t="shared" si="29"/>
        <v>#VALUE!</v>
      </c>
      <c r="CX26" t="e">
        <f t="shared" si="30"/>
        <v>#VALUE!</v>
      </c>
      <c r="CY26" t="e">
        <f t="shared" si="31"/>
        <v>#VALUE!</v>
      </c>
      <c r="CZ26" t="e">
        <f t="shared" si="32"/>
        <v>#VALUE!</v>
      </c>
      <c r="DA26" t="e">
        <f t="shared" si="33"/>
        <v>#VALUE!</v>
      </c>
      <c r="DB26" t="e">
        <f t="shared" si="34"/>
        <v>#VALUE!</v>
      </c>
      <c r="DC26" t="e">
        <f t="shared" si="51"/>
        <v>#VALUE!</v>
      </c>
      <c r="DD26" t="e">
        <f t="shared" si="35"/>
        <v>#VALUE!</v>
      </c>
      <c r="DE26" t="e">
        <f t="shared" si="36"/>
        <v>#VALUE!</v>
      </c>
      <c r="DF26" t="e">
        <f t="shared" si="37"/>
        <v>#VALUE!</v>
      </c>
      <c r="DG26" t="e">
        <f t="shared" si="38"/>
        <v>#VALUE!</v>
      </c>
      <c r="DH26" t="e">
        <f t="shared" si="39"/>
        <v>#VALUE!</v>
      </c>
      <c r="DI26" t="e">
        <f t="shared" si="40"/>
        <v>#VALUE!</v>
      </c>
      <c r="DJ26" t="e">
        <f t="shared" si="41"/>
        <v>#VALUE!</v>
      </c>
      <c r="DK26" t="e">
        <f t="shared" si="42"/>
        <v>#VALUE!</v>
      </c>
      <c r="DL26" t="e">
        <f t="shared" si="43"/>
        <v>#VALUE!</v>
      </c>
      <c r="DM26" t="e">
        <f t="shared" si="44"/>
        <v>#VALUE!</v>
      </c>
      <c r="DN26" t="e">
        <f t="shared" si="45"/>
        <v>#VALUE!</v>
      </c>
      <c r="DO26" t="e">
        <f t="shared" si="46"/>
        <v>#VALUE!</v>
      </c>
      <c r="DP26" t="e">
        <f t="shared" si="47"/>
        <v>#VALUE!</v>
      </c>
    </row>
    <row r="27" spans="1:120" x14ac:dyDescent="0.25">
      <c r="A27" s="21" t="s">
        <v>27</v>
      </c>
      <c r="B27" t="s">
        <v>138</v>
      </c>
      <c r="C27">
        <v>0.12052</v>
      </c>
      <c r="D27">
        <v>0.2154746835443038</v>
      </c>
      <c r="E27">
        <v>0.29186018237082068</v>
      </c>
      <c r="F27">
        <v>0.1912389705882353</v>
      </c>
      <c r="G27">
        <v>0.17141558441558441</v>
      </c>
      <c r="H27">
        <v>0.40690873015873014</v>
      </c>
      <c r="I27">
        <v>0.36240209790209793</v>
      </c>
      <c r="J27">
        <v>0.27679841897233204</v>
      </c>
      <c r="K27">
        <v>0.23965238095238095</v>
      </c>
      <c r="L27">
        <v>0.28294466403162061</v>
      </c>
      <c r="M27">
        <v>0.26257196969696972</v>
      </c>
      <c r="N27">
        <v>0.1974110671936759</v>
      </c>
      <c r="O27">
        <v>0.21657075189316974</v>
      </c>
      <c r="P27">
        <v>0.22425279628384573</v>
      </c>
      <c r="Q27">
        <v>0.27031657531101161</v>
      </c>
      <c r="R27">
        <v>0.28553617162119171</v>
      </c>
      <c r="S27">
        <v>0.38701670530742471</v>
      </c>
      <c r="T27">
        <v>0.25483448049819729</v>
      </c>
      <c r="U27">
        <v>0.36443563746897784</v>
      </c>
      <c r="V27">
        <v>0.2513218318166498</v>
      </c>
      <c r="W27">
        <v>0.24158433327119494</v>
      </c>
      <c r="X27">
        <v>0.19677057380322943</v>
      </c>
      <c r="Y27">
        <v>0.22124582031464127</v>
      </c>
      <c r="Z27">
        <v>0.1840557198288231</v>
      </c>
      <c r="AA27">
        <v>0.38527361273633498</v>
      </c>
      <c r="AB27">
        <v>0.41284663639739172</v>
      </c>
      <c r="AC27">
        <v>0.36993166597866389</v>
      </c>
      <c r="AD27">
        <v>0.37749669138677439</v>
      </c>
      <c r="AE27">
        <v>0.38081973363346466</v>
      </c>
      <c r="AF27">
        <v>0.47455444554857151</v>
      </c>
      <c r="AG27">
        <v>0.54151292847737698</v>
      </c>
      <c r="AH27">
        <v>0.54842239087722011</v>
      </c>
      <c r="AI27">
        <v>0.51819965562807835</v>
      </c>
      <c r="AJ27">
        <v>0.38308322438070558</v>
      </c>
      <c r="AK27">
        <v>0.33119113339935519</v>
      </c>
      <c r="AL27">
        <v>0.39671442033359539</v>
      </c>
      <c r="AM27">
        <v>0.48655628499710363</v>
      </c>
      <c r="AN27">
        <v>0.56750221676556845</v>
      </c>
      <c r="AO27">
        <v>0.65062627797325667</v>
      </c>
      <c r="AP27">
        <v>0.56418761418761421</v>
      </c>
      <c r="AQ27">
        <v>0.47435443141847916</v>
      </c>
      <c r="AR27">
        <v>0.51182091266057683</v>
      </c>
      <c r="AS27">
        <v>0.46101398504646002</v>
      </c>
      <c r="AT27">
        <v>0.4205225897528746</v>
      </c>
      <c r="AU27">
        <v>0.41048538603728157</v>
      </c>
      <c r="AV27">
        <v>0.48368474923234389</v>
      </c>
      <c r="AW27">
        <v>0.35129005100777499</v>
      </c>
      <c r="AX27">
        <v>0.31398030089163159</v>
      </c>
      <c r="AY27">
        <v>0.19387147137744029</v>
      </c>
      <c r="AZ27">
        <v>0.233678789510222</v>
      </c>
      <c r="BA27">
        <v>0</v>
      </c>
      <c r="BB27">
        <v>0</v>
      </c>
      <c r="BC27">
        <v>0</v>
      </c>
      <c r="BD27">
        <v>0</v>
      </c>
      <c r="BE27" t="s">
        <v>137</v>
      </c>
      <c r="BF27" t="s">
        <v>137</v>
      </c>
      <c r="BG27" t="s">
        <v>137</v>
      </c>
      <c r="BH27" t="s">
        <v>137</v>
      </c>
      <c r="BI27" t="s">
        <v>137</v>
      </c>
      <c r="BJ27" t="s">
        <v>137</v>
      </c>
      <c r="BL27">
        <f t="shared" si="3"/>
        <v>0.32149558790520877</v>
      </c>
      <c r="BM27">
        <f t="shared" si="4"/>
        <v>0.28055842420080973</v>
      </c>
      <c r="BN27">
        <f t="shared" si="4"/>
        <v>0.33075102450026633</v>
      </c>
      <c r="BO27">
        <f t="shared" si="4"/>
        <v>0.31654694032675057</v>
      </c>
      <c r="BP27">
        <f t="shared" si="4"/>
        <v>0.28369188955676317</v>
      </c>
      <c r="BQ27">
        <f t="shared" si="4"/>
        <v>0.2827212909549906</v>
      </c>
      <c r="BR27">
        <f t="shared" si="4"/>
        <v>0.32962371377321514</v>
      </c>
      <c r="BS27">
        <f t="shared" si="4"/>
        <v>0.4323411622237282</v>
      </c>
      <c r="BT27">
        <f t="shared" si="4"/>
        <v>0.37426630785476911</v>
      </c>
      <c r="BU27">
        <f t="shared" si="4"/>
        <v>0.35248043897223391</v>
      </c>
      <c r="BV27">
        <f t="shared" si="4"/>
        <v>0.33662080286197488</v>
      </c>
      <c r="BW27">
        <f t="shared" si="4"/>
        <v>0.29157474360468527</v>
      </c>
      <c r="BX27">
        <f t="shared" si="4"/>
        <v>0.27304037706193152</v>
      </c>
      <c r="BY27">
        <f t="shared" si="5"/>
        <v>0.25159989581889591</v>
      </c>
      <c r="BZ27">
        <f t="shared" si="6"/>
        <v>0.25816178311819643</v>
      </c>
      <c r="CA27">
        <f t="shared" si="1"/>
        <v>0.42667054489812767</v>
      </c>
      <c r="CB27">
        <f t="shared" si="13"/>
        <v>0.47466873333091369</v>
      </c>
      <c r="CC27">
        <f t="shared" si="94"/>
        <v>2.6080643944399018E-2</v>
      </c>
      <c r="CD27">
        <f t="shared" si="94"/>
        <v>0.30224021478118401</v>
      </c>
      <c r="CE27">
        <f t="shared" si="94"/>
        <v>0.23564407063585313</v>
      </c>
      <c r="CF27">
        <f t="shared" si="15"/>
        <v>0.79696939838341962</v>
      </c>
      <c r="CG27">
        <f t="shared" si="16"/>
        <v>0.78794877144056974</v>
      </c>
      <c r="CH27">
        <f t="shared" si="17"/>
        <v>0.59229911826730519</v>
      </c>
      <c r="CI27">
        <f t="shared" si="7"/>
        <v>0.86071022472490655</v>
      </c>
      <c r="CJ27">
        <f t="shared" si="8"/>
        <v>0.85082268464636845</v>
      </c>
      <c r="CK27">
        <f t="shared" si="9"/>
        <v>0.67611114209472212</v>
      </c>
      <c r="CL27">
        <f t="shared" ref="CL27" si="116">((Q27/$C27)^(1/(COLUMN(BZ$1)-COLUMN($BY$1))))-1</f>
        <v>1.2429188127365713</v>
      </c>
      <c r="CM27">
        <f t="shared" ref="CM27" si="117">((AC27/$C27)^(1/(COLUMN(CA$1)-COLUMN($BY$1))))-1</f>
        <v>0.75198826404564323</v>
      </c>
      <c r="CN27">
        <f t="shared" ref="CN27" si="118">((AO27/$C27)^(1/(COLUMN(CB$1)-COLUMN($BY$1))))-1</f>
        <v>0.75424733580994441</v>
      </c>
      <c r="CO27">
        <f t="shared" si="21"/>
        <v>1.3692015567639539</v>
      </c>
      <c r="CP27">
        <f t="shared" si="22"/>
        <v>0.76981150209854055</v>
      </c>
      <c r="CQ27">
        <f t="shared" si="23"/>
        <v>0.67284155498278841</v>
      </c>
      <c r="CR27">
        <f t="shared" si="24"/>
        <v>2.2112239072969193</v>
      </c>
      <c r="CS27">
        <f t="shared" si="25"/>
        <v>0.77758411634608726</v>
      </c>
      <c r="CT27">
        <f t="shared" si="26"/>
        <v>0.57887572064245463</v>
      </c>
      <c r="CU27">
        <f t="shared" si="27"/>
        <v>1.1144580194009066</v>
      </c>
      <c r="CV27">
        <f t="shared" si="28"/>
        <v>0.98432800460057845</v>
      </c>
      <c r="CW27">
        <f t="shared" si="29"/>
        <v>0.61939564858125307</v>
      </c>
      <c r="CX27">
        <f t="shared" si="30"/>
        <v>2.0238602511531516</v>
      </c>
      <c r="CY27">
        <f t="shared" si="31"/>
        <v>1.1197022137366734</v>
      </c>
      <c r="CZ27">
        <f t="shared" si="32"/>
        <v>0.56393365560517972</v>
      </c>
      <c r="DA27">
        <f t="shared" si="33"/>
        <v>1.0853122454086441</v>
      </c>
      <c r="DB27">
        <f t="shared" si="34"/>
        <v>1.1331825745645068</v>
      </c>
      <c r="DC27">
        <f t="shared" si="51"/>
        <v>0.51673625899447151</v>
      </c>
      <c r="DD27">
        <f t="shared" si="35"/>
        <v>1.004516538924618</v>
      </c>
      <c r="DE27">
        <f t="shared" si="36"/>
        <v>1.073571420763451</v>
      </c>
      <c r="DF27">
        <f t="shared" si="37"/>
        <v>0.50457159701524756</v>
      </c>
      <c r="DG27">
        <f t="shared" si="38"/>
        <v>0.63267983573871089</v>
      </c>
      <c r="DH27">
        <f t="shared" si="39"/>
        <v>0.78285903230734055</v>
      </c>
      <c r="DI27">
        <f t="shared" si="40"/>
        <v>0.58916048280914279</v>
      </c>
      <c r="DJ27">
        <f t="shared" si="41"/>
        <v>0.83576020838567255</v>
      </c>
      <c r="DK27">
        <f t="shared" si="42"/>
        <v>0.65771470208720095</v>
      </c>
      <c r="DL27">
        <f t="shared" si="43"/>
        <v>0.42846271475142617</v>
      </c>
      <c r="DM27">
        <f t="shared" si="44"/>
        <v>0.52717988573533936</v>
      </c>
      <c r="DN27">
        <f t="shared" si="45"/>
        <v>0.81430138479860581</v>
      </c>
      <c r="DO27">
        <f t="shared" si="46"/>
        <v>0.3759873019319171</v>
      </c>
      <c r="DP27">
        <f t="shared" si="47"/>
        <v>1.3604604908452167E-2</v>
      </c>
    </row>
    <row r="28" spans="1:120" x14ac:dyDescent="0.25">
      <c r="A28" s="21" t="s">
        <v>27</v>
      </c>
      <c r="B28" t="s">
        <v>139</v>
      </c>
      <c r="C28" t="s">
        <v>137</v>
      </c>
      <c r="D28" t="s">
        <v>137</v>
      </c>
      <c r="E28" t="s">
        <v>137</v>
      </c>
      <c r="F28" t="s">
        <v>137</v>
      </c>
      <c r="G28" t="s">
        <v>137</v>
      </c>
      <c r="H28" t="s">
        <v>137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  <c r="N28" t="s">
        <v>137</v>
      </c>
      <c r="O28" t="s">
        <v>137</v>
      </c>
      <c r="P28" t="s">
        <v>137</v>
      </c>
      <c r="Q28" t="s">
        <v>137</v>
      </c>
      <c r="R28" t="s">
        <v>137</v>
      </c>
      <c r="S28" t="s">
        <v>137</v>
      </c>
      <c r="T28" t="s">
        <v>137</v>
      </c>
      <c r="U28" t="s">
        <v>137</v>
      </c>
      <c r="V28" t="s">
        <v>137</v>
      </c>
      <c r="W28" t="s">
        <v>137</v>
      </c>
      <c r="X28" t="s">
        <v>137</v>
      </c>
      <c r="Y28" t="s">
        <v>137</v>
      </c>
      <c r="Z28" t="s">
        <v>137</v>
      </c>
      <c r="AA28" t="s">
        <v>137</v>
      </c>
      <c r="AB28" t="s">
        <v>137</v>
      </c>
      <c r="AC28" t="s">
        <v>137</v>
      </c>
      <c r="AD28" t="s">
        <v>137</v>
      </c>
      <c r="AE28" t="s">
        <v>137</v>
      </c>
      <c r="AF28" t="s">
        <v>137</v>
      </c>
      <c r="AG28" t="s">
        <v>137</v>
      </c>
      <c r="AH28" t="s">
        <v>137</v>
      </c>
      <c r="AI28" t="s">
        <v>137</v>
      </c>
      <c r="AJ28" t="s">
        <v>137</v>
      </c>
      <c r="AK28" t="s">
        <v>137</v>
      </c>
      <c r="AL28" t="s">
        <v>137</v>
      </c>
      <c r="AM28" t="s">
        <v>137</v>
      </c>
      <c r="AN28" t="s">
        <v>137</v>
      </c>
      <c r="AO28" t="s">
        <v>137</v>
      </c>
      <c r="AP28" t="s">
        <v>137</v>
      </c>
      <c r="AQ28" t="s">
        <v>137</v>
      </c>
      <c r="AR28" t="s">
        <v>137</v>
      </c>
      <c r="AS28" t="s">
        <v>137</v>
      </c>
      <c r="AT28" t="s">
        <v>137</v>
      </c>
      <c r="AU28" t="s">
        <v>137</v>
      </c>
      <c r="AV28" t="s">
        <v>137</v>
      </c>
      <c r="AW28" t="s">
        <v>137</v>
      </c>
      <c r="AX28" t="s">
        <v>137</v>
      </c>
      <c r="AY28" t="s">
        <v>137</v>
      </c>
      <c r="AZ28" t="s">
        <v>137</v>
      </c>
      <c r="BA28" t="s">
        <v>137</v>
      </c>
      <c r="BB28" t="s">
        <v>137</v>
      </c>
      <c r="BC28" t="s">
        <v>137</v>
      </c>
      <c r="BD28" t="s">
        <v>137</v>
      </c>
      <c r="BE28" t="s">
        <v>137</v>
      </c>
      <c r="BF28" t="s">
        <v>137</v>
      </c>
      <c r="BG28" t="s">
        <v>137</v>
      </c>
      <c r="BH28" t="s">
        <v>137</v>
      </c>
      <c r="BI28" t="s">
        <v>137</v>
      </c>
      <c r="BJ28" t="s">
        <v>137</v>
      </c>
      <c r="BL28" t="e">
        <f t="shared" si="3"/>
        <v>#DIV/0!</v>
      </c>
      <c r="BM28" t="e">
        <f t="shared" si="4"/>
        <v>#DIV/0!</v>
      </c>
      <c r="BN28" t="e">
        <f t="shared" si="4"/>
        <v>#DIV/0!</v>
      </c>
      <c r="BO28" t="e">
        <f t="shared" si="4"/>
        <v>#DIV/0!</v>
      </c>
      <c r="BP28" t="e">
        <f t="shared" si="4"/>
        <v>#DIV/0!</v>
      </c>
      <c r="BQ28" t="e">
        <f t="shared" si="4"/>
        <v>#DIV/0!</v>
      </c>
      <c r="BR28" t="e">
        <f t="shared" si="4"/>
        <v>#DIV/0!</v>
      </c>
      <c r="BS28" t="e">
        <f t="shared" si="4"/>
        <v>#DIV/0!</v>
      </c>
      <c r="BT28" t="e">
        <f t="shared" si="4"/>
        <v>#DIV/0!</v>
      </c>
      <c r="BU28" t="e">
        <f t="shared" si="4"/>
        <v>#DIV/0!</v>
      </c>
      <c r="BV28" t="e">
        <f t="shared" si="4"/>
        <v>#DIV/0!</v>
      </c>
      <c r="BW28" t="e">
        <f t="shared" si="4"/>
        <v>#DIV/0!</v>
      </c>
      <c r="BX28" t="e">
        <f t="shared" si="4"/>
        <v>#DIV/0!</v>
      </c>
      <c r="BY28">
        <f t="shared" si="5"/>
        <v>0</v>
      </c>
      <c r="BZ28">
        <f t="shared" si="6"/>
        <v>0</v>
      </c>
      <c r="CA28">
        <f t="shared" si="1"/>
        <v>0</v>
      </c>
      <c r="CB28" t="e">
        <f t="shared" si="13"/>
        <v>#DIV/0!</v>
      </c>
      <c r="CC28" t="e">
        <f t="shared" si="94"/>
        <v>#DIV/0!</v>
      </c>
      <c r="CD28" t="e">
        <f t="shared" si="94"/>
        <v>#DIV/0!</v>
      </c>
      <c r="CE28" t="e">
        <f t="shared" si="94"/>
        <v>#DIV/0!</v>
      </c>
      <c r="CF28" t="e">
        <f t="shared" si="15"/>
        <v>#VALUE!</v>
      </c>
      <c r="CG28" t="e">
        <f t="shared" si="16"/>
        <v>#VALUE!</v>
      </c>
      <c r="CH28" t="e">
        <f t="shared" si="17"/>
        <v>#VALUE!</v>
      </c>
      <c r="CI28" t="e">
        <f t="shared" si="7"/>
        <v>#VALUE!</v>
      </c>
      <c r="CJ28" t="e">
        <f t="shared" si="8"/>
        <v>#VALUE!</v>
      </c>
      <c r="CK28" t="e">
        <f t="shared" si="9"/>
        <v>#VALUE!</v>
      </c>
      <c r="CL28" t="e">
        <f t="shared" ref="CL28" si="119">((Q28/$C28)^(1/(COLUMN($BZ$1)-COLUMN($BY$1))))-1</f>
        <v>#VALUE!</v>
      </c>
      <c r="CM28" t="e">
        <f t="shared" ref="CM28" si="120">((AC28/$C28)^(1/(COLUMN($CA$1)-COLUMN($BY$1))))-1</f>
        <v>#VALUE!</v>
      </c>
      <c r="CN28" t="e">
        <f t="shared" ref="CN28" si="121">((AO28/$C28)^(1/(COLUMN($CB$1)-COLUMN($BY$1))))-1</f>
        <v>#VALUE!</v>
      </c>
      <c r="CO28" t="e">
        <f t="shared" si="21"/>
        <v>#VALUE!</v>
      </c>
      <c r="CP28" t="e">
        <f t="shared" si="22"/>
        <v>#VALUE!</v>
      </c>
      <c r="CQ28" t="e">
        <f t="shared" si="23"/>
        <v>#VALUE!</v>
      </c>
      <c r="CR28" t="e">
        <f t="shared" si="24"/>
        <v>#VALUE!</v>
      </c>
      <c r="CS28" t="e">
        <f t="shared" si="25"/>
        <v>#VALUE!</v>
      </c>
      <c r="CT28" t="e">
        <f t="shared" si="26"/>
        <v>#VALUE!</v>
      </c>
      <c r="CU28" t="e">
        <f t="shared" si="27"/>
        <v>#VALUE!</v>
      </c>
      <c r="CV28" t="e">
        <f t="shared" si="28"/>
        <v>#VALUE!</v>
      </c>
      <c r="CW28" t="e">
        <f t="shared" si="29"/>
        <v>#VALUE!</v>
      </c>
      <c r="CX28" t="e">
        <f t="shared" si="30"/>
        <v>#VALUE!</v>
      </c>
      <c r="CY28" t="e">
        <f t="shared" si="31"/>
        <v>#VALUE!</v>
      </c>
      <c r="CZ28" t="e">
        <f t="shared" si="32"/>
        <v>#VALUE!</v>
      </c>
      <c r="DA28" t="e">
        <f t="shared" si="33"/>
        <v>#VALUE!</v>
      </c>
      <c r="DB28" t="e">
        <f t="shared" si="34"/>
        <v>#VALUE!</v>
      </c>
      <c r="DC28" t="e">
        <f t="shared" si="51"/>
        <v>#VALUE!</v>
      </c>
      <c r="DD28" t="e">
        <f t="shared" si="35"/>
        <v>#VALUE!</v>
      </c>
      <c r="DE28" t="e">
        <f t="shared" si="36"/>
        <v>#VALUE!</v>
      </c>
      <c r="DF28" t="e">
        <f t="shared" si="37"/>
        <v>#VALUE!</v>
      </c>
      <c r="DG28" t="e">
        <f t="shared" si="38"/>
        <v>#VALUE!</v>
      </c>
      <c r="DH28" t="e">
        <f t="shared" si="39"/>
        <v>#VALUE!</v>
      </c>
      <c r="DI28" t="e">
        <f t="shared" si="40"/>
        <v>#VALUE!</v>
      </c>
      <c r="DJ28" t="e">
        <f t="shared" si="41"/>
        <v>#VALUE!</v>
      </c>
      <c r="DK28" t="e">
        <f t="shared" si="42"/>
        <v>#VALUE!</v>
      </c>
      <c r="DL28" t="e">
        <f t="shared" si="43"/>
        <v>#VALUE!</v>
      </c>
      <c r="DM28" t="e">
        <f t="shared" si="44"/>
        <v>#VALUE!</v>
      </c>
      <c r="DN28" t="e">
        <f t="shared" si="45"/>
        <v>#VALUE!</v>
      </c>
      <c r="DO28" t="e">
        <f t="shared" si="46"/>
        <v>#VALUE!</v>
      </c>
      <c r="DP28" t="e">
        <f t="shared" si="47"/>
        <v>#VALUE!</v>
      </c>
    </row>
    <row r="29" spans="1:120" x14ac:dyDescent="0.25">
      <c r="A29" s="21" t="s">
        <v>27</v>
      </c>
      <c r="B29" t="s">
        <v>140</v>
      </c>
      <c r="C29" t="s">
        <v>137</v>
      </c>
      <c r="D29" t="s">
        <v>137</v>
      </c>
      <c r="E29" t="s">
        <v>137</v>
      </c>
      <c r="F29" t="s">
        <v>137</v>
      </c>
      <c r="G29" t="s">
        <v>137</v>
      </c>
      <c r="H29" t="s">
        <v>137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>
        <v>0.21967336150495181</v>
      </c>
      <c r="P29">
        <v>0.22066658036505582</v>
      </c>
      <c r="Q29">
        <v>0.2227452551454755</v>
      </c>
      <c r="R29">
        <v>0.22631035188703053</v>
      </c>
      <c r="S29">
        <v>0.22463166901093493</v>
      </c>
      <c r="T29">
        <v>0.22456965449403665</v>
      </c>
      <c r="U29">
        <v>0.22665888893183825</v>
      </c>
      <c r="V29">
        <v>0.23113706216350566</v>
      </c>
      <c r="W29">
        <v>0.22725268994120318</v>
      </c>
      <c r="X29">
        <v>0.22734005784016365</v>
      </c>
      <c r="Y29">
        <v>0.22358293709164301</v>
      </c>
      <c r="Z29">
        <v>0.30589462955323127</v>
      </c>
      <c r="AA29">
        <v>0.27311359182684897</v>
      </c>
      <c r="AB29">
        <v>0.29086391236635345</v>
      </c>
      <c r="AC29">
        <v>0.33554404541197608</v>
      </c>
      <c r="AD29">
        <v>0.34574029537236278</v>
      </c>
      <c r="AE29">
        <v>0.35300165878691109</v>
      </c>
      <c r="AF29">
        <v>0.3486591860022823</v>
      </c>
      <c r="AG29">
        <v>0.35436352614030231</v>
      </c>
      <c r="AH29">
        <v>0.3496716218609911</v>
      </c>
      <c r="AI29">
        <v>0.35647980107722027</v>
      </c>
      <c r="AJ29">
        <v>0.36764297772946969</v>
      </c>
      <c r="AK29">
        <v>0.57104583557746758</v>
      </c>
      <c r="AL29">
        <v>0.41481172621720441</v>
      </c>
      <c r="AM29">
        <v>0.39811615742438577</v>
      </c>
      <c r="AN29">
        <v>0.39131389907954572</v>
      </c>
      <c r="AO29">
        <v>0.39191948734286297</v>
      </c>
      <c r="AP29">
        <v>0.39024603927867413</v>
      </c>
      <c r="AQ29">
        <v>0.387478718464634</v>
      </c>
      <c r="AR29">
        <v>0.3748802783603894</v>
      </c>
      <c r="AS29">
        <v>0.38773442838057881</v>
      </c>
      <c r="AT29">
        <v>0.38530441129681275</v>
      </c>
      <c r="AU29">
        <v>0.38871608738600083</v>
      </c>
      <c r="AV29">
        <v>0.39712185397458261</v>
      </c>
      <c r="AW29">
        <v>0.386312504535888</v>
      </c>
      <c r="AX29">
        <v>0.39552593061434393</v>
      </c>
      <c r="AY29">
        <v>0.30733073471125816</v>
      </c>
      <c r="AZ29">
        <v>0.28154890313937569</v>
      </c>
      <c r="BA29">
        <v>0</v>
      </c>
      <c r="BB29">
        <v>0</v>
      </c>
      <c r="BC29">
        <v>0</v>
      </c>
      <c r="BD29">
        <v>0</v>
      </c>
      <c r="BE29" t="s">
        <v>137</v>
      </c>
      <c r="BF29" t="s">
        <v>137</v>
      </c>
      <c r="BG29" t="s">
        <v>137</v>
      </c>
      <c r="BH29" t="s">
        <v>137</v>
      </c>
      <c r="BI29" t="s">
        <v>137</v>
      </c>
      <c r="BJ29" t="s">
        <v>137</v>
      </c>
      <c r="BL29">
        <f t="shared" si="3"/>
        <v>0.29535597024494742</v>
      </c>
      <c r="BM29">
        <f t="shared" si="4"/>
        <v>0.29955846136686115</v>
      </c>
      <c r="BN29">
        <f t="shared" si="4"/>
        <v>0.29609832373758266</v>
      </c>
      <c r="BO29">
        <f t="shared" si="4"/>
        <v>0.23755219697507865</v>
      </c>
      <c r="BP29">
        <f t="shared" si="4"/>
        <v>0.24057417163451689</v>
      </c>
      <c r="BQ29">
        <f t="shared" si="4"/>
        <v>0.24127801156562001</v>
      </c>
      <c r="BR29">
        <f t="shared" si="4"/>
        <v>0.23702727971417709</v>
      </c>
      <c r="BS29">
        <f t="shared" si="4"/>
        <v>0.32291894781757313</v>
      </c>
      <c r="BT29">
        <f t="shared" si="4"/>
        <v>0.3220376984404365</v>
      </c>
      <c r="BU29">
        <f t="shared" si="4"/>
        <v>0.32414952613480807</v>
      </c>
      <c r="BV29">
        <f t="shared" si="4"/>
        <v>0.330701629848072</v>
      </c>
      <c r="BW29">
        <f t="shared" si="4"/>
        <v>0.39364709240166618</v>
      </c>
      <c r="BX29">
        <f t="shared" si="4"/>
        <v>0.3720774287949265</v>
      </c>
      <c r="BY29">
        <f t="shared" si="5"/>
        <v>0</v>
      </c>
      <c r="BZ29">
        <f t="shared" si="6"/>
        <v>0.23170526149408918</v>
      </c>
      <c r="CA29">
        <f t="shared" si="1"/>
        <v>0.36341151486411577</v>
      </c>
      <c r="CB29">
        <f t="shared" si="13"/>
        <v>0.38955581634489156</v>
      </c>
      <c r="CC29" t="e">
        <f t="shared" si="94"/>
        <v>#DIV/0!</v>
      </c>
      <c r="CD29" t="e">
        <f t="shared" si="94"/>
        <v>#DIV/0!</v>
      </c>
      <c r="CE29" t="e">
        <f t="shared" si="94"/>
        <v>#DIV/0!</v>
      </c>
      <c r="CF29" t="e">
        <f t="shared" si="15"/>
        <v>#VALUE!</v>
      </c>
      <c r="CG29" t="e">
        <f t="shared" si="16"/>
        <v>#VALUE!</v>
      </c>
      <c r="CH29" t="e">
        <f t="shared" si="17"/>
        <v>#VALUE!</v>
      </c>
      <c r="CI29" t="e">
        <f t="shared" si="7"/>
        <v>#VALUE!</v>
      </c>
      <c r="CJ29" t="e">
        <f t="shared" si="8"/>
        <v>#VALUE!</v>
      </c>
      <c r="CK29" t="e">
        <f t="shared" si="9"/>
        <v>#VALUE!</v>
      </c>
      <c r="CL29" t="e">
        <f t="shared" ref="CL29" si="122">((Q29/$C29)^(1/(COLUMN(BZ$1)-COLUMN($BY$1))))-1</f>
        <v>#VALUE!</v>
      </c>
      <c r="CM29" t="e">
        <f t="shared" ref="CM29" si="123">((AC29/$C29)^(1/(COLUMN(CA$1)-COLUMN($BY$1))))-1</f>
        <v>#VALUE!</v>
      </c>
      <c r="CN29" t="e">
        <f t="shared" ref="CN29" si="124">((AO29/$C29)^(1/(COLUMN(CB$1)-COLUMN($BY$1))))-1</f>
        <v>#VALUE!</v>
      </c>
      <c r="CO29" t="e">
        <f t="shared" si="21"/>
        <v>#VALUE!</v>
      </c>
      <c r="CP29" t="e">
        <f t="shared" si="22"/>
        <v>#VALUE!</v>
      </c>
      <c r="CQ29" t="e">
        <f t="shared" si="23"/>
        <v>#VALUE!</v>
      </c>
      <c r="CR29" t="e">
        <f t="shared" si="24"/>
        <v>#VALUE!</v>
      </c>
      <c r="CS29" t="e">
        <f t="shared" si="25"/>
        <v>#VALUE!</v>
      </c>
      <c r="CT29" t="e">
        <f t="shared" si="26"/>
        <v>#VALUE!</v>
      </c>
      <c r="CU29" t="e">
        <f t="shared" si="27"/>
        <v>#VALUE!</v>
      </c>
      <c r="CV29" t="e">
        <f t="shared" si="28"/>
        <v>#VALUE!</v>
      </c>
      <c r="CW29" t="e">
        <f t="shared" si="29"/>
        <v>#VALUE!</v>
      </c>
      <c r="CX29" t="e">
        <f t="shared" si="30"/>
        <v>#VALUE!</v>
      </c>
      <c r="CY29" t="e">
        <f t="shared" si="31"/>
        <v>#VALUE!</v>
      </c>
      <c r="CZ29" t="e">
        <f t="shared" si="32"/>
        <v>#VALUE!</v>
      </c>
      <c r="DA29" t="e">
        <f t="shared" si="33"/>
        <v>#VALUE!</v>
      </c>
      <c r="DB29" t="e">
        <f t="shared" si="34"/>
        <v>#VALUE!</v>
      </c>
      <c r="DC29" t="e">
        <f t="shared" si="51"/>
        <v>#VALUE!</v>
      </c>
      <c r="DD29" t="e">
        <f t="shared" si="35"/>
        <v>#VALUE!</v>
      </c>
      <c r="DE29" t="e">
        <f t="shared" si="36"/>
        <v>#VALUE!</v>
      </c>
      <c r="DF29" t="e">
        <f t="shared" si="37"/>
        <v>#VALUE!</v>
      </c>
      <c r="DG29" t="e">
        <f t="shared" si="38"/>
        <v>#VALUE!</v>
      </c>
      <c r="DH29" t="e">
        <f t="shared" si="39"/>
        <v>#VALUE!</v>
      </c>
      <c r="DI29" t="e">
        <f t="shared" si="40"/>
        <v>#VALUE!</v>
      </c>
      <c r="DJ29" t="e">
        <f t="shared" si="41"/>
        <v>#VALUE!</v>
      </c>
      <c r="DK29" t="e">
        <f t="shared" si="42"/>
        <v>#VALUE!</v>
      </c>
      <c r="DL29" t="e">
        <f t="shared" si="43"/>
        <v>#VALUE!</v>
      </c>
      <c r="DM29" t="e">
        <f t="shared" si="44"/>
        <v>#VALUE!</v>
      </c>
      <c r="DN29" t="e">
        <f t="shared" si="45"/>
        <v>#VALUE!</v>
      </c>
      <c r="DO29" t="e">
        <f t="shared" si="46"/>
        <v>#VALUE!</v>
      </c>
      <c r="DP29" t="e">
        <f t="shared" si="47"/>
        <v>#VALUE!</v>
      </c>
    </row>
    <row r="30" spans="1:120" x14ac:dyDescent="0.25">
      <c r="A30" s="21" t="s">
        <v>27</v>
      </c>
      <c r="B30" t="s">
        <v>141</v>
      </c>
      <c r="C30">
        <v>0</v>
      </c>
      <c r="D30">
        <v>0</v>
      </c>
      <c r="E30">
        <v>0</v>
      </c>
      <c r="F30">
        <v>0</v>
      </c>
      <c r="G30">
        <v>0</v>
      </c>
      <c r="H30">
        <v>4.8750000000000002E-2</v>
      </c>
      <c r="I30">
        <v>7.9399999999999998E-2</v>
      </c>
      <c r="J30">
        <v>7.5639999999999999E-2</v>
      </c>
      <c r="K30">
        <v>0.23748000000000002</v>
      </c>
      <c r="L30">
        <v>0.27925</v>
      </c>
      <c r="M30">
        <v>0.24004081632653063</v>
      </c>
      <c r="N30">
        <v>0.44978333333333337</v>
      </c>
      <c r="O30">
        <v>0.3502409467791085</v>
      </c>
      <c r="P30">
        <v>0.34943559809433883</v>
      </c>
      <c r="Q30">
        <v>0.47680264291870156</v>
      </c>
      <c r="R30">
        <v>0.36992655585620415</v>
      </c>
      <c r="S30">
        <v>0.3646613123200485</v>
      </c>
      <c r="T30">
        <v>0.51212796643503344</v>
      </c>
      <c r="U30">
        <v>0.36208467472514122</v>
      </c>
      <c r="V30">
        <v>0.32367096915335819</v>
      </c>
      <c r="W30">
        <v>0.36178294803691724</v>
      </c>
      <c r="X30">
        <v>0.41056509130809626</v>
      </c>
      <c r="Y30">
        <v>0.38564726448919889</v>
      </c>
      <c r="Z30">
        <v>0.38677849626571864</v>
      </c>
      <c r="AA30">
        <v>0.6694048823159563</v>
      </c>
      <c r="AB30">
        <v>0.70030972978746131</v>
      </c>
      <c r="AC30">
        <v>0.83581537160078256</v>
      </c>
      <c r="AD30">
        <v>0.87269090276569838</v>
      </c>
      <c r="AE30">
        <v>0.87861489102776857</v>
      </c>
      <c r="AF30">
        <v>0.8754779283976365</v>
      </c>
      <c r="AG30">
        <v>0.87426199592085019</v>
      </c>
      <c r="AH30">
        <v>0.85856573705179284</v>
      </c>
      <c r="AI30">
        <v>0.86129886222823027</v>
      </c>
      <c r="AJ30">
        <v>0.87569614285293351</v>
      </c>
      <c r="AK30">
        <v>0.87994326432744585</v>
      </c>
      <c r="AL30">
        <v>0.87237416772601994</v>
      </c>
      <c r="AM30">
        <v>0.81175968680987753</v>
      </c>
      <c r="AN30">
        <v>0.84772412490556537</v>
      </c>
      <c r="AO30">
        <v>0.88238594313271423</v>
      </c>
      <c r="AP30">
        <v>0.89433089709591884</v>
      </c>
      <c r="AQ30">
        <v>0.88584223758642366</v>
      </c>
      <c r="AR30">
        <v>1</v>
      </c>
      <c r="AS30">
        <v>0.93088568449063247</v>
      </c>
      <c r="AT30">
        <v>0.93406022845275183</v>
      </c>
      <c r="AU30">
        <v>0.92593763406868834</v>
      </c>
      <c r="AV30">
        <v>0.92657194876129789</v>
      </c>
      <c r="AW30">
        <v>0.92737119071153129</v>
      </c>
      <c r="AX30">
        <v>0.92754007472580446</v>
      </c>
      <c r="AY30">
        <v>0.85113560317395276</v>
      </c>
      <c r="AZ30">
        <v>0.5915670732783731</v>
      </c>
      <c r="BA30">
        <v>0</v>
      </c>
      <c r="BB30">
        <v>0</v>
      </c>
      <c r="BC30">
        <v>0</v>
      </c>
      <c r="BD30">
        <v>0</v>
      </c>
      <c r="BE30" t="s">
        <v>137</v>
      </c>
      <c r="BF30" t="s">
        <v>137</v>
      </c>
      <c r="BG30" t="s">
        <v>137</v>
      </c>
      <c r="BH30" t="s">
        <v>137</v>
      </c>
      <c r="BI30" t="s">
        <v>137</v>
      </c>
      <c r="BJ30" t="s">
        <v>137</v>
      </c>
      <c r="BL30">
        <f t="shared" si="3"/>
        <v>0.52695620035625634</v>
      </c>
      <c r="BM30">
        <f t="shared" si="4"/>
        <v>0.53650822381577901</v>
      </c>
      <c r="BN30">
        <f t="shared" si="4"/>
        <v>0.4978073052131477</v>
      </c>
      <c r="BO30">
        <f t="shared" si="4"/>
        <v>0.43900079153043964</v>
      </c>
      <c r="BP30">
        <f t="shared" si="4"/>
        <v>0.42738967114356424</v>
      </c>
      <c r="BQ30">
        <f t="shared" si="4"/>
        <v>0.42582368818684813</v>
      </c>
      <c r="BR30">
        <f t="shared" si="4"/>
        <v>0.48727117896653399</v>
      </c>
      <c r="BS30">
        <f t="shared" si="4"/>
        <v>0.56165808878415602</v>
      </c>
      <c r="BT30">
        <f t="shared" si="4"/>
        <v>0.54798423366447568</v>
      </c>
      <c r="BU30">
        <f t="shared" si="4"/>
        <v>0.59662486108345902</v>
      </c>
      <c r="BV30">
        <f t="shared" si="4"/>
        <v>0.62302079573058189</v>
      </c>
      <c r="BW30">
        <f t="shared" si="4"/>
        <v>0.60825063396367662</v>
      </c>
      <c r="BX30">
        <f t="shared" si="4"/>
        <v>0.6591190180127191</v>
      </c>
      <c r="BY30">
        <f t="shared" si="5"/>
        <v>0.117528679138322</v>
      </c>
      <c r="BZ30">
        <f t="shared" si="6"/>
        <v>0.38781037219848885</v>
      </c>
      <c r="CA30">
        <f t="shared" si="1"/>
        <v>0.83787115633354803</v>
      </c>
      <c r="CB30">
        <f t="shared" si="13"/>
        <v>0.90786747089510034</v>
      </c>
      <c r="CC30">
        <f t="shared" si="94"/>
        <v>2.2997084204619247</v>
      </c>
      <c r="CD30">
        <f t="shared" si="94"/>
        <v>1.6700333897199977</v>
      </c>
      <c r="CE30">
        <f t="shared" si="94"/>
        <v>0.97678543903226855</v>
      </c>
      <c r="CF30" t="e">
        <f t="shared" si="15"/>
        <v>#DIV/0!</v>
      </c>
      <c r="CG30" t="e">
        <f t="shared" si="16"/>
        <v>#DIV/0!</v>
      </c>
      <c r="CH30" t="e">
        <f t="shared" si="17"/>
        <v>#DIV/0!</v>
      </c>
      <c r="CI30" t="e">
        <f t="shared" si="7"/>
        <v>#DIV/0!</v>
      </c>
      <c r="CJ30" t="e">
        <f t="shared" si="8"/>
        <v>#DIV/0!</v>
      </c>
      <c r="CK30" t="e">
        <f t="shared" si="9"/>
        <v>#DIV/0!</v>
      </c>
      <c r="CL30" t="e">
        <f t="shared" ref="CL30" si="125">((Q30/$C30)^(1/(COLUMN($BZ$1)-COLUMN($BY$1))))-1</f>
        <v>#DIV/0!</v>
      </c>
      <c r="CM30" t="e">
        <f t="shared" ref="CM30" si="126">((AC30/$C30)^(1/(COLUMN($CA$1)-COLUMN($BY$1))))-1</f>
        <v>#DIV/0!</v>
      </c>
      <c r="CN30" t="e">
        <f t="shared" ref="CN30" si="127">((AO30/$C30)^(1/(COLUMN($CB$1)-COLUMN($BY$1))))-1</f>
        <v>#DIV/0!</v>
      </c>
      <c r="CO30" t="e">
        <f t="shared" si="21"/>
        <v>#DIV/0!</v>
      </c>
      <c r="CP30" t="e">
        <f t="shared" si="22"/>
        <v>#DIV/0!</v>
      </c>
      <c r="CQ30" t="e">
        <f t="shared" si="23"/>
        <v>#DIV/0!</v>
      </c>
      <c r="CR30" t="e">
        <f t="shared" si="24"/>
        <v>#DIV/0!</v>
      </c>
      <c r="CS30" t="e">
        <f t="shared" si="25"/>
        <v>#DIV/0!</v>
      </c>
      <c r="CT30" t="e">
        <f t="shared" si="26"/>
        <v>#DIV/0!</v>
      </c>
      <c r="CU30" t="e">
        <f t="shared" si="27"/>
        <v>#DIV/0!</v>
      </c>
      <c r="CV30" t="e">
        <f t="shared" si="28"/>
        <v>#DIV/0!</v>
      </c>
      <c r="CW30" t="e">
        <f t="shared" si="29"/>
        <v>#DIV/0!</v>
      </c>
      <c r="CX30" t="e">
        <f t="shared" si="30"/>
        <v>#DIV/0!</v>
      </c>
      <c r="CY30" t="e">
        <f t="shared" si="31"/>
        <v>#DIV/0!</v>
      </c>
      <c r="CZ30" t="e">
        <f t="shared" si="32"/>
        <v>#DIV/0!</v>
      </c>
      <c r="DA30" t="e">
        <f t="shared" si="33"/>
        <v>#DIV/0!</v>
      </c>
      <c r="DB30" t="e">
        <f t="shared" si="34"/>
        <v>#DIV/0!</v>
      </c>
      <c r="DC30" t="e">
        <f t="shared" si="51"/>
        <v>#DIV/0!</v>
      </c>
      <c r="DD30" t="e">
        <f t="shared" si="35"/>
        <v>#DIV/0!</v>
      </c>
      <c r="DE30" t="e">
        <f t="shared" si="36"/>
        <v>#DIV/0!</v>
      </c>
      <c r="DF30" t="e">
        <f t="shared" si="37"/>
        <v>#DIV/0!</v>
      </c>
      <c r="DG30" t="e">
        <f t="shared" si="38"/>
        <v>#DIV/0!</v>
      </c>
      <c r="DH30" t="e">
        <f t="shared" si="39"/>
        <v>#DIV/0!</v>
      </c>
      <c r="DI30" t="e">
        <f t="shared" si="40"/>
        <v>#DIV/0!</v>
      </c>
      <c r="DJ30" t="e">
        <f t="shared" si="41"/>
        <v>#DIV/0!</v>
      </c>
      <c r="DK30" t="e">
        <f t="shared" si="42"/>
        <v>#DIV/0!</v>
      </c>
      <c r="DL30" t="e">
        <f t="shared" si="43"/>
        <v>#DIV/0!</v>
      </c>
      <c r="DM30" t="e">
        <f t="shared" si="44"/>
        <v>#DIV/0!</v>
      </c>
      <c r="DN30" t="e">
        <f t="shared" si="45"/>
        <v>#DIV/0!</v>
      </c>
      <c r="DO30" t="e">
        <f t="shared" si="46"/>
        <v>#DIV/0!</v>
      </c>
      <c r="DP30" t="e">
        <f t="shared" si="47"/>
        <v>#DIV/0!</v>
      </c>
    </row>
    <row r="31" spans="1:120" x14ac:dyDescent="0.25">
      <c r="A31" s="22" t="s">
        <v>27</v>
      </c>
      <c r="B31" t="s">
        <v>142</v>
      </c>
      <c r="C31" t="s">
        <v>137</v>
      </c>
      <c r="D31" t="s">
        <v>137</v>
      </c>
      <c r="E31" t="s">
        <v>137</v>
      </c>
      <c r="F31" t="s">
        <v>137</v>
      </c>
      <c r="G31" t="s">
        <v>137</v>
      </c>
      <c r="H31" t="s">
        <v>137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137</v>
      </c>
      <c r="O31">
        <v>0.3432112769865594</v>
      </c>
      <c r="P31">
        <v>0.34455718514835826</v>
      </c>
      <c r="Q31">
        <v>0.33641064242209567</v>
      </c>
      <c r="R31">
        <v>0.35363734298142202</v>
      </c>
      <c r="S31">
        <v>0.36612852230476439</v>
      </c>
      <c r="T31">
        <v>0.37394367684962182</v>
      </c>
      <c r="U31">
        <v>0.32345428986007363</v>
      </c>
      <c r="V31">
        <v>0.36614713679135552</v>
      </c>
      <c r="W31">
        <v>0.39152652730115872</v>
      </c>
      <c r="X31">
        <v>0.41583358041543367</v>
      </c>
      <c r="Y31">
        <v>0.35849298490318349</v>
      </c>
      <c r="Z31">
        <v>0.37672139267390281</v>
      </c>
      <c r="AA31">
        <v>0.41356985460686191</v>
      </c>
      <c r="AB31">
        <v>0.44218396700893842</v>
      </c>
      <c r="AC31">
        <v>0.49155566311215004</v>
      </c>
      <c r="AD31">
        <v>0.51292461947651902</v>
      </c>
      <c r="AE31">
        <v>0.52781227479064674</v>
      </c>
      <c r="AF31">
        <v>0.57297173063663531</v>
      </c>
      <c r="AG31">
        <v>0.55633683426484604</v>
      </c>
      <c r="AH31">
        <v>0.52578582509488292</v>
      </c>
      <c r="AI31">
        <v>0.58585444738084524</v>
      </c>
      <c r="AJ31">
        <v>0.60698645789482319</v>
      </c>
      <c r="AK31">
        <v>0.57835261438424268</v>
      </c>
      <c r="AL31">
        <v>0.55261023872333825</v>
      </c>
      <c r="AM31">
        <v>0.55083124260477601</v>
      </c>
      <c r="AN31">
        <v>0.54037125417311704</v>
      </c>
      <c r="AO31">
        <v>0.56231145935357496</v>
      </c>
      <c r="AP31">
        <v>0.56076217141883011</v>
      </c>
      <c r="AQ31">
        <v>0.5289781195661174</v>
      </c>
      <c r="AR31">
        <v>0.53910122628850532</v>
      </c>
      <c r="AS31">
        <v>0.53017343495984781</v>
      </c>
      <c r="AT31">
        <v>0.54611905256912785</v>
      </c>
      <c r="AU31">
        <v>0.51673719007428354</v>
      </c>
      <c r="AV31">
        <v>0.52809512352635779</v>
      </c>
      <c r="AW31">
        <v>0.51427971336792688</v>
      </c>
      <c r="AX31">
        <v>0.50388108431241807</v>
      </c>
      <c r="AY31">
        <v>0.40237566746433373</v>
      </c>
      <c r="AZ31">
        <v>0.3872632257894667</v>
      </c>
      <c r="BA31">
        <v>0</v>
      </c>
      <c r="BB31">
        <v>0</v>
      </c>
      <c r="BC31">
        <v>0</v>
      </c>
      <c r="BD31">
        <v>0</v>
      </c>
      <c r="BE31" t="s">
        <v>137</v>
      </c>
      <c r="BF31" t="s">
        <v>137</v>
      </c>
      <c r="BG31" t="s">
        <v>137</v>
      </c>
      <c r="BH31" t="s">
        <v>137</v>
      </c>
      <c r="BI31" t="s">
        <v>137</v>
      </c>
      <c r="BJ31" t="s">
        <v>137</v>
      </c>
      <c r="BL31">
        <f t="shared" si="3"/>
        <v>0.4268640250352701</v>
      </c>
      <c r="BM31">
        <f t="shared" si="4"/>
        <v>0.42749701041563276</v>
      </c>
      <c r="BN31">
        <f t="shared" si="4"/>
        <v>0.42859390802997011</v>
      </c>
      <c r="BO31">
        <f t="shared" si="4"/>
        <v>0.34756944122195516</v>
      </c>
      <c r="BP31">
        <f t="shared" si="4"/>
        <v>0.35683103346919276</v>
      </c>
      <c r="BQ31">
        <f t="shared" si="4"/>
        <v>0.35572972916538215</v>
      </c>
      <c r="BR31">
        <f t="shared" si="4"/>
        <v>0.37150415844369061</v>
      </c>
      <c r="BS31">
        <f t="shared" si="4"/>
        <v>0.46998818636158912</v>
      </c>
      <c r="BT31">
        <f t="shared" si="4"/>
        <v>0.47935067148512206</v>
      </c>
      <c r="BU31">
        <f t="shared" si="4"/>
        <v>0.49803938825209587</v>
      </c>
      <c r="BV31">
        <f t="shared" si="4"/>
        <v>0.51697172061220487</v>
      </c>
      <c r="BW31">
        <f t="shared" si="4"/>
        <v>0.48370843755178433</v>
      </c>
      <c r="BX31">
        <f t="shared" si="4"/>
        <v>0.47773757190321975</v>
      </c>
      <c r="BY31">
        <f t="shared" si="5"/>
        <v>0</v>
      </c>
      <c r="BZ31">
        <f t="shared" si="6"/>
        <v>0.36250537988649412</v>
      </c>
      <c r="CA31">
        <f t="shared" si="1"/>
        <v>0.53057871061456086</v>
      </c>
      <c r="CB31">
        <f t="shared" si="13"/>
        <v>0.53513675601790689</v>
      </c>
      <c r="CC31" t="e">
        <f t="shared" si="94"/>
        <v>#DIV/0!</v>
      </c>
      <c r="CD31" t="e">
        <f t="shared" si="94"/>
        <v>#DIV/0!</v>
      </c>
      <c r="CE31" t="e">
        <f t="shared" si="94"/>
        <v>#DIV/0!</v>
      </c>
      <c r="CF31" t="e">
        <f t="shared" si="15"/>
        <v>#VALUE!</v>
      </c>
      <c r="CG31" t="e">
        <f t="shared" si="16"/>
        <v>#VALUE!</v>
      </c>
      <c r="CH31" t="e">
        <f t="shared" si="17"/>
        <v>#VALUE!</v>
      </c>
      <c r="CI31" t="e">
        <f t="shared" si="7"/>
        <v>#VALUE!</v>
      </c>
      <c r="CJ31" t="e">
        <f t="shared" si="8"/>
        <v>#VALUE!</v>
      </c>
      <c r="CK31" t="e">
        <f t="shared" si="9"/>
        <v>#VALUE!</v>
      </c>
      <c r="CL31" t="e">
        <f t="shared" ref="CL31" si="128">((Q31/$C31)^(1/(COLUMN(BZ$1)-COLUMN($BY$1))))-1</f>
        <v>#VALUE!</v>
      </c>
      <c r="CM31" t="e">
        <f t="shared" ref="CM31" si="129">((AC31/$C31)^(1/(COLUMN(CA$1)-COLUMN($BY$1))))-1</f>
        <v>#VALUE!</v>
      </c>
      <c r="CN31" t="e">
        <f t="shared" ref="CN31" si="130">((AO31/$C31)^(1/(COLUMN(CB$1)-COLUMN($BY$1))))-1</f>
        <v>#VALUE!</v>
      </c>
      <c r="CO31" t="e">
        <f t="shared" si="21"/>
        <v>#VALUE!</v>
      </c>
      <c r="CP31" t="e">
        <f t="shared" si="22"/>
        <v>#VALUE!</v>
      </c>
      <c r="CQ31" t="e">
        <f t="shared" si="23"/>
        <v>#VALUE!</v>
      </c>
      <c r="CR31" t="e">
        <f t="shared" si="24"/>
        <v>#VALUE!</v>
      </c>
      <c r="CS31" t="e">
        <f t="shared" si="25"/>
        <v>#VALUE!</v>
      </c>
      <c r="CT31" t="e">
        <f t="shared" si="26"/>
        <v>#VALUE!</v>
      </c>
      <c r="CU31" t="e">
        <f t="shared" si="27"/>
        <v>#VALUE!</v>
      </c>
      <c r="CV31" t="e">
        <f t="shared" si="28"/>
        <v>#VALUE!</v>
      </c>
      <c r="CW31" t="e">
        <f t="shared" si="29"/>
        <v>#VALUE!</v>
      </c>
      <c r="CX31" t="e">
        <f t="shared" si="30"/>
        <v>#VALUE!</v>
      </c>
      <c r="CY31" t="e">
        <f t="shared" si="31"/>
        <v>#VALUE!</v>
      </c>
      <c r="CZ31" t="e">
        <f t="shared" si="32"/>
        <v>#VALUE!</v>
      </c>
      <c r="DA31" t="e">
        <f t="shared" si="33"/>
        <v>#VALUE!</v>
      </c>
      <c r="DB31" t="e">
        <f t="shared" si="34"/>
        <v>#VALUE!</v>
      </c>
      <c r="DC31" t="e">
        <f t="shared" si="51"/>
        <v>#VALUE!</v>
      </c>
      <c r="DD31" t="e">
        <f t="shared" si="35"/>
        <v>#VALUE!</v>
      </c>
      <c r="DE31" t="e">
        <f t="shared" si="36"/>
        <v>#VALUE!</v>
      </c>
      <c r="DF31" t="e">
        <f t="shared" si="37"/>
        <v>#VALUE!</v>
      </c>
      <c r="DG31" t="e">
        <f t="shared" si="38"/>
        <v>#VALUE!</v>
      </c>
      <c r="DH31" t="e">
        <f t="shared" si="39"/>
        <v>#VALUE!</v>
      </c>
      <c r="DI31" t="e">
        <f t="shared" si="40"/>
        <v>#VALUE!</v>
      </c>
      <c r="DJ31" t="e">
        <f t="shared" si="41"/>
        <v>#VALUE!</v>
      </c>
      <c r="DK31" t="e">
        <f t="shared" si="42"/>
        <v>#VALUE!</v>
      </c>
      <c r="DL31" t="e">
        <f t="shared" si="43"/>
        <v>#VALUE!</v>
      </c>
      <c r="DM31" t="e">
        <f t="shared" si="44"/>
        <v>#VALUE!</v>
      </c>
      <c r="DN31" t="e">
        <f t="shared" si="45"/>
        <v>#VALUE!</v>
      </c>
      <c r="DO31" t="e">
        <f t="shared" si="46"/>
        <v>#VALUE!</v>
      </c>
      <c r="DP31" t="e">
        <f t="shared" si="47"/>
        <v>#VALUE!</v>
      </c>
    </row>
    <row r="32" spans="1:120" x14ac:dyDescent="0.25">
      <c r="A32" s="21" t="s">
        <v>31</v>
      </c>
      <c r="B32" t="s">
        <v>136</v>
      </c>
      <c r="C32" t="s">
        <v>137</v>
      </c>
      <c r="D32" t="s">
        <v>137</v>
      </c>
      <c r="E32" t="s">
        <v>137</v>
      </c>
      <c r="F32" t="s">
        <v>137</v>
      </c>
      <c r="G32" t="s">
        <v>137</v>
      </c>
      <c r="H32" t="s">
        <v>137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137</v>
      </c>
      <c r="O32" t="s">
        <v>137</v>
      </c>
      <c r="P32" t="s">
        <v>137</v>
      </c>
      <c r="Q32" t="s">
        <v>137</v>
      </c>
      <c r="R32" t="s">
        <v>137</v>
      </c>
      <c r="S32" t="s">
        <v>137</v>
      </c>
      <c r="T32" t="s">
        <v>137</v>
      </c>
      <c r="U32" t="s">
        <v>137</v>
      </c>
      <c r="V32" t="s">
        <v>137</v>
      </c>
      <c r="W32" t="s">
        <v>137</v>
      </c>
      <c r="X32" t="s">
        <v>137</v>
      </c>
      <c r="Y32" t="s">
        <v>137</v>
      </c>
      <c r="Z32" t="s">
        <v>137</v>
      </c>
      <c r="AA32" t="s">
        <v>137</v>
      </c>
      <c r="AB32" t="s">
        <v>137</v>
      </c>
      <c r="AC32" t="s">
        <v>137</v>
      </c>
      <c r="AD32" t="s">
        <v>137</v>
      </c>
      <c r="AE32" t="s">
        <v>137</v>
      </c>
      <c r="AF32" t="s">
        <v>137</v>
      </c>
      <c r="AG32" t="s">
        <v>137</v>
      </c>
      <c r="AH32" t="s">
        <v>137</v>
      </c>
      <c r="AI32" t="s">
        <v>137</v>
      </c>
      <c r="AJ32" t="s">
        <v>137</v>
      </c>
      <c r="AK32" t="s">
        <v>137</v>
      </c>
      <c r="AL32" t="s">
        <v>137</v>
      </c>
      <c r="AM32" t="s">
        <v>137</v>
      </c>
      <c r="AN32" t="s">
        <v>137</v>
      </c>
      <c r="AO32" t="s">
        <v>137</v>
      </c>
      <c r="AP32" t="s">
        <v>137</v>
      </c>
      <c r="AQ32" t="s">
        <v>137</v>
      </c>
      <c r="AR32" t="s">
        <v>137</v>
      </c>
      <c r="AS32" t="s">
        <v>137</v>
      </c>
      <c r="AT32" t="s">
        <v>137</v>
      </c>
      <c r="AU32" t="s">
        <v>137</v>
      </c>
      <c r="AV32" t="s">
        <v>137</v>
      </c>
      <c r="AW32" t="s">
        <v>137</v>
      </c>
      <c r="AX32" t="s">
        <v>137</v>
      </c>
      <c r="AY32" t="s">
        <v>137</v>
      </c>
      <c r="AZ32" t="s">
        <v>137</v>
      </c>
      <c r="BA32" t="s">
        <v>137</v>
      </c>
      <c r="BB32" t="s">
        <v>137</v>
      </c>
      <c r="BC32" t="s">
        <v>137</v>
      </c>
      <c r="BD32" t="s">
        <v>137</v>
      </c>
      <c r="BE32" t="s">
        <v>137</v>
      </c>
      <c r="BF32" t="s">
        <v>137</v>
      </c>
      <c r="BG32" t="s">
        <v>137</v>
      </c>
      <c r="BH32" t="s">
        <v>137</v>
      </c>
      <c r="BI32" t="s">
        <v>137</v>
      </c>
      <c r="BJ32" t="s">
        <v>137</v>
      </c>
      <c r="BL32" t="e">
        <f t="shared" si="3"/>
        <v>#DIV/0!</v>
      </c>
      <c r="BM32" t="e">
        <f t="shared" si="4"/>
        <v>#DIV/0!</v>
      </c>
      <c r="BN32" t="e">
        <f t="shared" si="4"/>
        <v>#DIV/0!</v>
      </c>
      <c r="BO32" t="e">
        <f t="shared" si="4"/>
        <v>#DIV/0!</v>
      </c>
      <c r="BP32" t="e">
        <f t="shared" si="4"/>
        <v>#DIV/0!</v>
      </c>
      <c r="BQ32" t="e">
        <f t="shared" si="4"/>
        <v>#DIV/0!</v>
      </c>
      <c r="BR32" t="e">
        <f t="shared" si="4"/>
        <v>#DIV/0!</v>
      </c>
      <c r="BS32" t="e">
        <f t="shared" si="4"/>
        <v>#DIV/0!</v>
      </c>
      <c r="BT32" t="e">
        <f t="shared" si="4"/>
        <v>#DIV/0!</v>
      </c>
      <c r="BU32" t="e">
        <f t="shared" si="4"/>
        <v>#DIV/0!</v>
      </c>
      <c r="BV32" t="e">
        <f t="shared" si="4"/>
        <v>#DIV/0!</v>
      </c>
      <c r="BW32" t="e">
        <f t="shared" si="4"/>
        <v>#DIV/0!</v>
      </c>
      <c r="BX32" t="e">
        <f t="shared" si="4"/>
        <v>#DIV/0!</v>
      </c>
      <c r="BY32">
        <f t="shared" si="5"/>
        <v>0</v>
      </c>
      <c r="BZ32">
        <f t="shared" si="6"/>
        <v>0</v>
      </c>
      <c r="CA32">
        <f t="shared" si="1"/>
        <v>0</v>
      </c>
      <c r="CB32" t="e">
        <f t="shared" si="13"/>
        <v>#DIV/0!</v>
      </c>
      <c r="CC32" t="e">
        <f t="shared" si="94"/>
        <v>#DIV/0!</v>
      </c>
      <c r="CD32" t="e">
        <f t="shared" si="94"/>
        <v>#DIV/0!</v>
      </c>
      <c r="CE32" t="e">
        <f t="shared" si="94"/>
        <v>#DIV/0!</v>
      </c>
      <c r="CF32" t="e">
        <f t="shared" si="15"/>
        <v>#VALUE!</v>
      </c>
      <c r="CG32" t="e">
        <f t="shared" si="16"/>
        <v>#VALUE!</v>
      </c>
      <c r="CH32" t="e">
        <f t="shared" si="17"/>
        <v>#VALUE!</v>
      </c>
      <c r="CI32" t="e">
        <f t="shared" si="7"/>
        <v>#VALUE!</v>
      </c>
      <c r="CJ32" t="e">
        <f t="shared" si="8"/>
        <v>#VALUE!</v>
      </c>
      <c r="CK32" t="e">
        <f t="shared" si="9"/>
        <v>#VALUE!</v>
      </c>
      <c r="CL32" t="e">
        <f t="shared" ref="CL32" si="131">((Q32/$C32)^(1/(COLUMN($BZ$1)-COLUMN($BY$1))))-1</f>
        <v>#VALUE!</v>
      </c>
      <c r="CM32" t="e">
        <f t="shared" ref="CM32" si="132">((AC32/$C32)^(1/(COLUMN($CA$1)-COLUMN($BY$1))))-1</f>
        <v>#VALUE!</v>
      </c>
      <c r="CN32" t="e">
        <f t="shared" ref="CN32" si="133">((AO32/$C32)^(1/(COLUMN($CB$1)-COLUMN($BY$1))))-1</f>
        <v>#VALUE!</v>
      </c>
      <c r="CO32" t="e">
        <f t="shared" si="21"/>
        <v>#VALUE!</v>
      </c>
      <c r="CP32" t="e">
        <f t="shared" si="22"/>
        <v>#VALUE!</v>
      </c>
      <c r="CQ32" t="e">
        <f t="shared" si="23"/>
        <v>#VALUE!</v>
      </c>
      <c r="CR32" t="e">
        <f t="shared" si="24"/>
        <v>#VALUE!</v>
      </c>
      <c r="CS32" t="e">
        <f t="shared" si="25"/>
        <v>#VALUE!</v>
      </c>
      <c r="CT32" t="e">
        <f t="shared" si="26"/>
        <v>#VALUE!</v>
      </c>
      <c r="CU32" t="e">
        <f t="shared" si="27"/>
        <v>#VALUE!</v>
      </c>
      <c r="CV32" t="e">
        <f t="shared" si="28"/>
        <v>#VALUE!</v>
      </c>
      <c r="CW32" t="e">
        <f t="shared" si="29"/>
        <v>#VALUE!</v>
      </c>
      <c r="CX32" t="e">
        <f t="shared" si="30"/>
        <v>#VALUE!</v>
      </c>
      <c r="CY32" t="e">
        <f t="shared" si="31"/>
        <v>#VALUE!</v>
      </c>
      <c r="CZ32" t="e">
        <f t="shared" si="32"/>
        <v>#VALUE!</v>
      </c>
      <c r="DA32" t="e">
        <f t="shared" si="33"/>
        <v>#VALUE!</v>
      </c>
      <c r="DB32" t="e">
        <f t="shared" si="34"/>
        <v>#VALUE!</v>
      </c>
      <c r="DC32" t="e">
        <f t="shared" si="51"/>
        <v>#VALUE!</v>
      </c>
      <c r="DD32" t="e">
        <f t="shared" si="35"/>
        <v>#VALUE!</v>
      </c>
      <c r="DE32" t="e">
        <f t="shared" si="36"/>
        <v>#VALUE!</v>
      </c>
      <c r="DF32" t="e">
        <f t="shared" si="37"/>
        <v>#VALUE!</v>
      </c>
      <c r="DG32" t="e">
        <f t="shared" si="38"/>
        <v>#VALUE!</v>
      </c>
      <c r="DH32" t="e">
        <f t="shared" si="39"/>
        <v>#VALUE!</v>
      </c>
      <c r="DI32" t="e">
        <f t="shared" si="40"/>
        <v>#VALUE!</v>
      </c>
      <c r="DJ32" t="e">
        <f t="shared" si="41"/>
        <v>#VALUE!</v>
      </c>
      <c r="DK32" t="e">
        <f t="shared" si="42"/>
        <v>#VALUE!</v>
      </c>
      <c r="DL32" t="e">
        <f t="shared" si="43"/>
        <v>#VALUE!</v>
      </c>
      <c r="DM32" t="e">
        <f t="shared" si="44"/>
        <v>#VALUE!</v>
      </c>
      <c r="DN32" t="e">
        <f t="shared" si="45"/>
        <v>#VALUE!</v>
      </c>
      <c r="DO32" t="e">
        <f t="shared" si="46"/>
        <v>#VALUE!</v>
      </c>
      <c r="DP32" t="e">
        <f t="shared" si="47"/>
        <v>#VALUE!</v>
      </c>
    </row>
    <row r="33" spans="1:120" x14ac:dyDescent="0.25">
      <c r="A33" s="21" t="s">
        <v>31</v>
      </c>
      <c r="B33" t="s">
        <v>138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0.72625400213447167</v>
      </c>
      <c r="Z33">
        <v>0.8085106382978724</v>
      </c>
      <c r="AA33">
        <v>0.81280140289346781</v>
      </c>
      <c r="AB33">
        <v>0.83914627798021868</v>
      </c>
      <c r="AC33">
        <v>0.84199134199134196</v>
      </c>
      <c r="AD33">
        <v>0.82428765264586168</v>
      </c>
      <c r="AE33">
        <v>0.82733812949640284</v>
      </c>
      <c r="AF33">
        <v>0.80385288966725055</v>
      </c>
      <c r="AG33">
        <v>0.84786324786324796</v>
      </c>
      <c r="AH33">
        <v>0.8359375</v>
      </c>
      <c r="AI33">
        <v>0.82375851996105165</v>
      </c>
      <c r="AJ33">
        <v>0.83932584269662924</v>
      </c>
      <c r="AK33">
        <v>0.83671399594320495</v>
      </c>
      <c r="AL33">
        <v>0.82673942701227832</v>
      </c>
      <c r="AM33">
        <v>0.86463171864631716</v>
      </c>
      <c r="AN33">
        <v>0.87411347517730509</v>
      </c>
      <c r="AO33">
        <v>0.87906137184115518</v>
      </c>
      <c r="AP33">
        <v>0.87559055118110241</v>
      </c>
      <c r="AQ33">
        <v>0.85153764581124081</v>
      </c>
      <c r="AR33">
        <v>0.84239130434782605</v>
      </c>
      <c r="AS33">
        <v>0.84424778761061958</v>
      </c>
      <c r="AT33">
        <v>0.81795511221945139</v>
      </c>
      <c r="AU33">
        <v>0.83170080142475522</v>
      </c>
      <c r="AV33">
        <v>0.86306601200218225</v>
      </c>
      <c r="AW33">
        <v>0.89386562804284331</v>
      </c>
      <c r="AX33">
        <v>0.8794544654641443</v>
      </c>
      <c r="AY33">
        <v>0.872889305816135</v>
      </c>
      <c r="AZ33">
        <v>0.89966679007774897</v>
      </c>
      <c r="BA33">
        <v>0</v>
      </c>
      <c r="BB33">
        <v>0</v>
      </c>
      <c r="BC33">
        <v>0</v>
      </c>
      <c r="BD33">
        <v>0</v>
      </c>
      <c r="BE33" t="s">
        <v>137</v>
      </c>
      <c r="BF33" t="s">
        <v>137</v>
      </c>
      <c r="BG33" t="s">
        <v>137</v>
      </c>
      <c r="BH33" t="s">
        <v>137</v>
      </c>
      <c r="BI33" t="s">
        <v>137</v>
      </c>
      <c r="BJ33" t="s">
        <v>137</v>
      </c>
      <c r="BL33">
        <f t="shared" si="3"/>
        <v>0.43675357107863194</v>
      </c>
      <c r="BM33">
        <f t="shared" si="4"/>
        <v>0.51006448547118399</v>
      </c>
      <c r="BN33">
        <f t="shared" si="4"/>
        <v>0.52258530864705455</v>
      </c>
      <c r="BO33">
        <f t="shared" si="4"/>
        <v>0.34421054276649943</v>
      </c>
      <c r="BP33">
        <f t="shared" si="4"/>
        <v>0.33997564076539283</v>
      </c>
      <c r="BQ33">
        <f t="shared" si="4"/>
        <v>0.33577515506152872</v>
      </c>
      <c r="BR33">
        <f t="shared" si="4"/>
        <v>0.32924883880301536</v>
      </c>
      <c r="BS33">
        <f t="shared" si="4"/>
        <v>0.42302775886846689</v>
      </c>
      <c r="BT33">
        <f t="shared" si="4"/>
        <v>0.41347315305486287</v>
      </c>
      <c r="BU33">
        <f t="shared" si="4"/>
        <v>0.41386483034645172</v>
      </c>
      <c r="BV33">
        <f t="shared" si="4"/>
        <v>0.42559796367470287</v>
      </c>
      <c r="BW33">
        <f t="shared" si="4"/>
        <v>0.61420840653012998</v>
      </c>
      <c r="BX33">
        <f t="shared" si="4"/>
        <v>0.6286761326935737</v>
      </c>
      <c r="BY33">
        <f t="shared" si="5"/>
        <v>0</v>
      </c>
      <c r="BZ33">
        <f t="shared" si="6"/>
        <v>0.127897053369362</v>
      </c>
      <c r="CA33">
        <f t="shared" si="1"/>
        <v>0.8299796856792464</v>
      </c>
      <c r="CB33">
        <f t="shared" si="13"/>
        <v>0.85980132281407851</v>
      </c>
      <c r="CC33" t="e">
        <f t="shared" si="94"/>
        <v>#DIV/0!</v>
      </c>
      <c r="CD33" t="e">
        <f t="shared" si="94"/>
        <v>#DIV/0!</v>
      </c>
      <c r="CE33" t="e">
        <f t="shared" si="94"/>
        <v>#DIV/0!</v>
      </c>
      <c r="CF33" t="e">
        <f t="shared" si="15"/>
        <v>#DIV/0!</v>
      </c>
      <c r="CG33" t="e">
        <f t="shared" si="16"/>
        <v>#DIV/0!</v>
      </c>
      <c r="CH33" t="e">
        <f t="shared" si="17"/>
        <v>#DIV/0!</v>
      </c>
      <c r="CI33" t="e">
        <f t="shared" si="7"/>
        <v>#DIV/0!</v>
      </c>
      <c r="CJ33" t="e">
        <f t="shared" si="8"/>
        <v>#DIV/0!</v>
      </c>
      <c r="CK33" t="e">
        <f t="shared" si="9"/>
        <v>#DIV/0!</v>
      </c>
      <c r="CL33" t="e">
        <f t="shared" ref="CL33" si="134">((Q33/$C33)^(1/(COLUMN(BZ$1)-COLUMN($BY$1))))-1</f>
        <v>#DIV/0!</v>
      </c>
      <c r="CM33" t="e">
        <f t="shared" ref="CM33" si="135">((AC33/$C33)^(1/(COLUMN(CA$1)-COLUMN($BY$1))))-1</f>
        <v>#DIV/0!</v>
      </c>
      <c r="CN33" t="e">
        <f t="shared" ref="CN33" si="136">((AO33/$C33)^(1/(COLUMN(CB$1)-COLUMN($BY$1))))-1</f>
        <v>#DIV/0!</v>
      </c>
      <c r="CO33" t="e">
        <f t="shared" si="21"/>
        <v>#DIV/0!</v>
      </c>
      <c r="CP33" t="e">
        <f t="shared" si="22"/>
        <v>#DIV/0!</v>
      </c>
      <c r="CQ33" t="e">
        <f t="shared" si="23"/>
        <v>#DIV/0!</v>
      </c>
      <c r="CR33" t="e">
        <f t="shared" si="24"/>
        <v>#DIV/0!</v>
      </c>
      <c r="CS33" t="e">
        <f t="shared" si="25"/>
        <v>#DIV/0!</v>
      </c>
      <c r="CT33" t="e">
        <f t="shared" si="26"/>
        <v>#DIV/0!</v>
      </c>
      <c r="CU33" t="e">
        <f t="shared" si="27"/>
        <v>#DIV/0!</v>
      </c>
      <c r="CV33" t="e">
        <f t="shared" si="28"/>
        <v>#DIV/0!</v>
      </c>
      <c r="CW33" t="e">
        <f t="shared" si="29"/>
        <v>#DIV/0!</v>
      </c>
      <c r="CX33" t="e">
        <f t="shared" si="30"/>
        <v>#DIV/0!</v>
      </c>
      <c r="CY33" t="e">
        <f t="shared" si="31"/>
        <v>#DIV/0!</v>
      </c>
      <c r="CZ33" t="e">
        <f t="shared" si="32"/>
        <v>#DIV/0!</v>
      </c>
      <c r="DA33" t="e">
        <f t="shared" si="33"/>
        <v>#DIV/0!</v>
      </c>
      <c r="DB33" t="e">
        <f t="shared" si="34"/>
        <v>#DIV/0!</v>
      </c>
      <c r="DC33" t="e">
        <f t="shared" si="51"/>
        <v>#DIV/0!</v>
      </c>
      <c r="DD33" t="e">
        <f t="shared" si="35"/>
        <v>#DIV/0!</v>
      </c>
      <c r="DE33" t="e">
        <f t="shared" si="36"/>
        <v>#DIV/0!</v>
      </c>
      <c r="DF33" t="e">
        <f t="shared" si="37"/>
        <v>#DIV/0!</v>
      </c>
      <c r="DG33" t="e">
        <f t="shared" si="38"/>
        <v>#DIV/0!</v>
      </c>
      <c r="DH33" t="e">
        <f t="shared" si="39"/>
        <v>#DIV/0!</v>
      </c>
      <c r="DI33" t="e">
        <f t="shared" si="40"/>
        <v>#DIV/0!</v>
      </c>
      <c r="DJ33" t="e">
        <f t="shared" si="41"/>
        <v>#DIV/0!</v>
      </c>
      <c r="DK33" t="e">
        <f t="shared" si="42"/>
        <v>#DIV/0!</v>
      </c>
      <c r="DL33" t="e">
        <f t="shared" si="43"/>
        <v>#DIV/0!</v>
      </c>
      <c r="DM33" t="e">
        <f t="shared" si="44"/>
        <v>#DIV/0!</v>
      </c>
      <c r="DN33" t="e">
        <f t="shared" si="45"/>
        <v>#DIV/0!</v>
      </c>
      <c r="DO33" t="e">
        <f t="shared" si="46"/>
        <v>#DIV/0!</v>
      </c>
      <c r="DP33" t="e">
        <f t="shared" si="47"/>
        <v>#DIV/0!</v>
      </c>
    </row>
    <row r="34" spans="1:120" x14ac:dyDescent="0.25">
      <c r="A34" s="21" t="s">
        <v>31</v>
      </c>
      <c r="B34" t="s">
        <v>139</v>
      </c>
      <c r="C34" t="s">
        <v>137</v>
      </c>
      <c r="D34" t="s">
        <v>137</v>
      </c>
      <c r="E34" t="s">
        <v>137</v>
      </c>
      <c r="F34" t="s">
        <v>137</v>
      </c>
      <c r="G34" t="s">
        <v>137</v>
      </c>
      <c r="H34" t="s">
        <v>137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  <c r="N34" t="s">
        <v>137</v>
      </c>
      <c r="O34" t="s">
        <v>137</v>
      </c>
      <c r="P34" t="s">
        <v>137</v>
      </c>
      <c r="Q34" t="s">
        <v>137</v>
      </c>
      <c r="R34" t="s">
        <v>137</v>
      </c>
      <c r="S34" t="s">
        <v>137</v>
      </c>
      <c r="T34" t="s">
        <v>137</v>
      </c>
      <c r="U34" t="s">
        <v>137</v>
      </c>
      <c r="V34" t="s">
        <v>137</v>
      </c>
      <c r="W34" t="s">
        <v>137</v>
      </c>
      <c r="X34" t="s">
        <v>137</v>
      </c>
      <c r="Y34" t="s">
        <v>137</v>
      </c>
      <c r="Z34" t="s">
        <v>137</v>
      </c>
      <c r="AA34" t="s">
        <v>137</v>
      </c>
      <c r="AB34" t="s">
        <v>137</v>
      </c>
      <c r="AC34" t="s">
        <v>137</v>
      </c>
      <c r="AD34" t="s">
        <v>137</v>
      </c>
      <c r="AE34" t="s">
        <v>137</v>
      </c>
      <c r="AF34" t="s">
        <v>137</v>
      </c>
      <c r="AG34" t="s">
        <v>137</v>
      </c>
      <c r="AH34" t="s">
        <v>137</v>
      </c>
      <c r="AI34" t="s">
        <v>137</v>
      </c>
      <c r="AJ34" t="s">
        <v>137</v>
      </c>
      <c r="AK34" t="s">
        <v>137</v>
      </c>
      <c r="AL34" t="s">
        <v>137</v>
      </c>
      <c r="AM34" t="s">
        <v>137</v>
      </c>
      <c r="AN34" t="s">
        <v>137</v>
      </c>
      <c r="AO34" t="s">
        <v>137</v>
      </c>
      <c r="AP34" t="s">
        <v>137</v>
      </c>
      <c r="AQ34" t="s">
        <v>137</v>
      </c>
      <c r="AR34" t="s">
        <v>137</v>
      </c>
      <c r="AS34" t="s">
        <v>137</v>
      </c>
      <c r="AT34" t="s">
        <v>137</v>
      </c>
      <c r="AU34" t="s">
        <v>137</v>
      </c>
      <c r="AV34" t="s">
        <v>137</v>
      </c>
      <c r="AW34" t="s">
        <v>137</v>
      </c>
      <c r="AX34" t="s">
        <v>137</v>
      </c>
      <c r="AY34" t="s">
        <v>137</v>
      </c>
      <c r="AZ34" t="s">
        <v>137</v>
      </c>
      <c r="BA34" t="s">
        <v>137</v>
      </c>
      <c r="BB34" t="s">
        <v>137</v>
      </c>
      <c r="BC34" t="s">
        <v>137</v>
      </c>
      <c r="BD34" t="s">
        <v>137</v>
      </c>
      <c r="BE34" t="s">
        <v>137</v>
      </c>
      <c r="BF34" t="s">
        <v>137</v>
      </c>
      <c r="BG34" t="s">
        <v>137</v>
      </c>
      <c r="BH34" t="s">
        <v>137</v>
      </c>
      <c r="BI34" t="s">
        <v>137</v>
      </c>
      <c r="BJ34" t="s">
        <v>137</v>
      </c>
      <c r="BL34" t="e">
        <f t="shared" si="3"/>
        <v>#DIV/0!</v>
      </c>
      <c r="BM34" t="e">
        <f t="shared" si="4"/>
        <v>#DIV/0!</v>
      </c>
      <c r="BN34" t="e">
        <f t="shared" si="4"/>
        <v>#DIV/0!</v>
      </c>
      <c r="BO34" t="e">
        <f t="shared" si="4"/>
        <v>#DIV/0!</v>
      </c>
      <c r="BP34" t="e">
        <f t="shared" si="4"/>
        <v>#DIV/0!</v>
      </c>
      <c r="BQ34" t="e">
        <f t="shared" si="4"/>
        <v>#DIV/0!</v>
      </c>
      <c r="BR34" t="e">
        <f t="shared" si="4"/>
        <v>#DIV/0!</v>
      </c>
      <c r="BS34" t="e">
        <f t="shared" si="4"/>
        <v>#DIV/0!</v>
      </c>
      <c r="BT34" t="e">
        <f t="shared" si="4"/>
        <v>#DIV/0!</v>
      </c>
      <c r="BU34" t="e">
        <f t="shared" si="4"/>
        <v>#DIV/0!</v>
      </c>
      <c r="BV34" t="e">
        <f t="shared" si="4"/>
        <v>#DIV/0!</v>
      </c>
      <c r="BW34" t="e">
        <f t="shared" si="4"/>
        <v>#DIV/0!</v>
      </c>
      <c r="BX34" t="e">
        <f t="shared" si="4"/>
        <v>#DIV/0!</v>
      </c>
      <c r="BY34">
        <f t="shared" si="5"/>
        <v>0</v>
      </c>
      <c r="BZ34">
        <f t="shared" si="6"/>
        <v>0</v>
      </c>
      <c r="CA34">
        <f t="shared" si="1"/>
        <v>0</v>
      </c>
      <c r="CB34" t="e">
        <f t="shared" si="13"/>
        <v>#DIV/0!</v>
      </c>
      <c r="CC34" t="e">
        <f t="shared" si="94"/>
        <v>#DIV/0!</v>
      </c>
      <c r="CD34" t="e">
        <f t="shared" si="94"/>
        <v>#DIV/0!</v>
      </c>
      <c r="CE34" t="e">
        <f t="shared" si="94"/>
        <v>#DIV/0!</v>
      </c>
      <c r="CF34" t="e">
        <f t="shared" si="15"/>
        <v>#VALUE!</v>
      </c>
      <c r="CG34" t="e">
        <f t="shared" si="16"/>
        <v>#VALUE!</v>
      </c>
      <c r="CH34" t="e">
        <f t="shared" si="17"/>
        <v>#VALUE!</v>
      </c>
      <c r="CI34" t="e">
        <f t="shared" si="7"/>
        <v>#VALUE!</v>
      </c>
      <c r="CJ34" t="e">
        <f t="shared" si="8"/>
        <v>#VALUE!</v>
      </c>
      <c r="CK34" t="e">
        <f t="shared" si="9"/>
        <v>#VALUE!</v>
      </c>
      <c r="CL34" t="e">
        <f t="shared" ref="CL34" si="137">((Q34/$C34)^(1/(COLUMN($BZ$1)-COLUMN($BY$1))))-1</f>
        <v>#VALUE!</v>
      </c>
      <c r="CM34" t="e">
        <f t="shared" ref="CM34" si="138">((AC34/$C34)^(1/(COLUMN($CA$1)-COLUMN($BY$1))))-1</f>
        <v>#VALUE!</v>
      </c>
      <c r="CN34" t="e">
        <f t="shared" ref="CN34" si="139">((AO34/$C34)^(1/(COLUMN($CB$1)-COLUMN($BY$1))))-1</f>
        <v>#VALUE!</v>
      </c>
      <c r="CO34" t="e">
        <f t="shared" si="21"/>
        <v>#VALUE!</v>
      </c>
      <c r="CP34" t="e">
        <f t="shared" si="22"/>
        <v>#VALUE!</v>
      </c>
      <c r="CQ34" t="e">
        <f t="shared" si="23"/>
        <v>#VALUE!</v>
      </c>
      <c r="CR34" t="e">
        <f t="shared" si="24"/>
        <v>#VALUE!</v>
      </c>
      <c r="CS34" t="e">
        <f t="shared" si="25"/>
        <v>#VALUE!</v>
      </c>
      <c r="CT34" t="e">
        <f t="shared" si="26"/>
        <v>#VALUE!</v>
      </c>
      <c r="CU34" t="e">
        <f t="shared" si="27"/>
        <v>#VALUE!</v>
      </c>
      <c r="CV34" t="e">
        <f t="shared" si="28"/>
        <v>#VALUE!</v>
      </c>
      <c r="CW34" t="e">
        <f t="shared" si="29"/>
        <v>#VALUE!</v>
      </c>
      <c r="CX34" t="e">
        <f t="shared" si="30"/>
        <v>#VALUE!</v>
      </c>
      <c r="CY34" t="e">
        <f t="shared" si="31"/>
        <v>#VALUE!</v>
      </c>
      <c r="CZ34" t="e">
        <f t="shared" si="32"/>
        <v>#VALUE!</v>
      </c>
      <c r="DA34" t="e">
        <f t="shared" si="33"/>
        <v>#VALUE!</v>
      </c>
      <c r="DB34" t="e">
        <f t="shared" si="34"/>
        <v>#VALUE!</v>
      </c>
      <c r="DC34" t="e">
        <f t="shared" si="51"/>
        <v>#VALUE!</v>
      </c>
      <c r="DD34" t="e">
        <f t="shared" si="35"/>
        <v>#VALUE!</v>
      </c>
      <c r="DE34" t="e">
        <f t="shared" si="36"/>
        <v>#VALUE!</v>
      </c>
      <c r="DF34" t="e">
        <f t="shared" si="37"/>
        <v>#VALUE!</v>
      </c>
      <c r="DG34" t="e">
        <f t="shared" si="38"/>
        <v>#VALUE!</v>
      </c>
      <c r="DH34" t="e">
        <f t="shared" si="39"/>
        <v>#VALUE!</v>
      </c>
      <c r="DI34" t="e">
        <f t="shared" si="40"/>
        <v>#VALUE!</v>
      </c>
      <c r="DJ34" t="e">
        <f t="shared" si="41"/>
        <v>#VALUE!</v>
      </c>
      <c r="DK34" t="e">
        <f t="shared" si="42"/>
        <v>#VALUE!</v>
      </c>
      <c r="DL34" t="e">
        <f t="shared" si="43"/>
        <v>#VALUE!</v>
      </c>
      <c r="DM34" t="e">
        <f t="shared" si="44"/>
        <v>#VALUE!</v>
      </c>
      <c r="DN34" t="e">
        <f t="shared" si="45"/>
        <v>#VALUE!</v>
      </c>
      <c r="DO34" t="e">
        <f t="shared" si="46"/>
        <v>#VALUE!</v>
      </c>
      <c r="DP34" t="e">
        <f t="shared" si="47"/>
        <v>#VALUE!</v>
      </c>
    </row>
    <row r="35" spans="1:120" x14ac:dyDescent="0.25">
      <c r="A35" s="21" t="s">
        <v>31</v>
      </c>
      <c r="B35" t="s">
        <v>140</v>
      </c>
      <c r="C35" t="s">
        <v>137</v>
      </c>
      <c r="D35" t="s">
        <v>137</v>
      </c>
      <c r="E35" t="s">
        <v>137</v>
      </c>
      <c r="F35" t="s">
        <v>137</v>
      </c>
      <c r="G35" t="s">
        <v>137</v>
      </c>
      <c r="H35" t="s">
        <v>137</v>
      </c>
      <c r="I35" t="s">
        <v>137</v>
      </c>
      <c r="J35" t="s">
        <v>137</v>
      </c>
      <c r="K35" t="s">
        <v>137</v>
      </c>
      <c r="L35" t="s">
        <v>137</v>
      </c>
      <c r="M35" t="s">
        <v>137</v>
      </c>
      <c r="N35" t="s">
        <v>137</v>
      </c>
      <c r="O35">
        <v>6.3245129398080838E-3</v>
      </c>
      <c r="P35">
        <v>7.3989472638792322E-3</v>
      </c>
      <c r="Q35">
        <v>7.2714858752240333E-3</v>
      </c>
      <c r="R35">
        <v>7.4674397663130618E-3</v>
      </c>
      <c r="S35">
        <v>6.9411375394474529E-3</v>
      </c>
      <c r="T35">
        <v>7.2462485843714612E-3</v>
      </c>
      <c r="U35">
        <v>6.5372132477686798E-3</v>
      </c>
      <c r="V35">
        <v>6.6761055362070214E-3</v>
      </c>
      <c r="W35">
        <v>6.8630216097882004E-3</v>
      </c>
      <c r="X35">
        <v>5.3602617895645542E-3</v>
      </c>
      <c r="Y35">
        <v>4.2523847833582347E-3</v>
      </c>
      <c r="Z35">
        <v>4.7143867368586471E-3</v>
      </c>
      <c r="AA35">
        <v>0.20247165954283589</v>
      </c>
      <c r="AB35">
        <v>0.20379808275694697</v>
      </c>
      <c r="AC35">
        <v>0.26577151749730654</v>
      </c>
      <c r="AD35">
        <v>0.25935527070977615</v>
      </c>
      <c r="AE35">
        <v>0.25041557896000244</v>
      </c>
      <c r="AF35">
        <v>0.23589414553025442</v>
      </c>
      <c r="AG35">
        <v>0.24723460254006877</v>
      </c>
      <c r="AH35">
        <v>0.24148436856695854</v>
      </c>
      <c r="AI35">
        <v>0.24882942317433257</v>
      </c>
      <c r="AJ35">
        <v>0.270083078268474</v>
      </c>
      <c r="AK35">
        <v>0.32854152897113903</v>
      </c>
      <c r="AL35">
        <v>0.47769582016157358</v>
      </c>
      <c r="AM35">
        <v>0.39901814566244104</v>
      </c>
      <c r="AN35">
        <v>0.31540412624532593</v>
      </c>
      <c r="AO35">
        <v>0.30681290463572541</v>
      </c>
      <c r="AP35">
        <v>0.28726844838398286</v>
      </c>
      <c r="AQ35">
        <v>0.27972540314013378</v>
      </c>
      <c r="AR35">
        <v>0.2795858489351466</v>
      </c>
      <c r="AS35">
        <v>0.27577597214989408</v>
      </c>
      <c r="AT35">
        <v>0.29219742546970051</v>
      </c>
      <c r="AU35">
        <v>0.3017674067551418</v>
      </c>
      <c r="AV35">
        <v>0.32709564456117313</v>
      </c>
      <c r="AW35">
        <v>0.44637303825847979</v>
      </c>
      <c r="AX35">
        <v>0.48516140229087129</v>
      </c>
      <c r="AY35">
        <v>0.49192882348524664</v>
      </c>
      <c r="AZ35">
        <v>0.36273564517737805</v>
      </c>
      <c r="BA35">
        <v>0</v>
      </c>
      <c r="BB35">
        <v>0</v>
      </c>
      <c r="BC35">
        <v>0</v>
      </c>
      <c r="BD35">
        <v>0</v>
      </c>
      <c r="BE35" t="s">
        <v>137</v>
      </c>
      <c r="BF35" t="s">
        <v>137</v>
      </c>
      <c r="BG35" t="s">
        <v>137</v>
      </c>
      <c r="BH35" t="s">
        <v>137</v>
      </c>
      <c r="BI35" t="s">
        <v>137</v>
      </c>
      <c r="BJ35" t="s">
        <v>137</v>
      </c>
      <c r="BL35">
        <f t="shared" si="3"/>
        <v>0.19427329660721185</v>
      </c>
      <c r="BM35">
        <f t="shared" si="4"/>
        <v>0.2749357854075829</v>
      </c>
      <c r="BN35">
        <f t="shared" si="4"/>
        <v>0.22233420036088253</v>
      </c>
      <c r="BO35">
        <f t="shared" si="4"/>
        <v>0.14496397700206398</v>
      </c>
      <c r="BP35">
        <f t="shared" si="4"/>
        <v>0.13852278971501802</v>
      </c>
      <c r="BQ35">
        <f t="shared" si="4"/>
        <v>0.13427052990989591</v>
      </c>
      <c r="BR35">
        <f t="shared" si="4"/>
        <v>0.13068156076244311</v>
      </c>
      <c r="BS35">
        <f t="shared" si="4"/>
        <v>0.17651592931257717</v>
      </c>
      <c r="BT35">
        <f t="shared" si="4"/>
        <v>0.18011929985762201</v>
      </c>
      <c r="BU35">
        <f t="shared" si="4"/>
        <v>0.18581995051308753</v>
      </c>
      <c r="BV35">
        <f t="shared" si="4"/>
        <v>0.20084632820640391</v>
      </c>
      <c r="BW35">
        <f t="shared" si="4"/>
        <v>0.25972231733765899</v>
      </c>
      <c r="BX35">
        <f t="shared" si="4"/>
        <v>0.32252386972976782</v>
      </c>
      <c r="BY35">
        <f t="shared" si="5"/>
        <v>0</v>
      </c>
      <c r="BZ35">
        <f t="shared" si="6"/>
        <v>6.4210954727157224E-3</v>
      </c>
      <c r="CA35">
        <f t="shared" si="1"/>
        <v>0.26929792305663902</v>
      </c>
      <c r="CB35">
        <f t="shared" si="13"/>
        <v>0.33301548054066804</v>
      </c>
      <c r="CC35" t="e">
        <f t="shared" si="94"/>
        <v>#DIV/0!</v>
      </c>
      <c r="CD35" t="e">
        <f t="shared" si="94"/>
        <v>#DIV/0!</v>
      </c>
      <c r="CE35" t="e">
        <f t="shared" si="94"/>
        <v>#DIV/0!</v>
      </c>
      <c r="CF35" t="e">
        <f t="shared" si="15"/>
        <v>#VALUE!</v>
      </c>
      <c r="CG35" t="e">
        <f t="shared" si="16"/>
        <v>#VALUE!</v>
      </c>
      <c r="CH35" t="e">
        <f t="shared" si="17"/>
        <v>#VALUE!</v>
      </c>
      <c r="CI35" t="e">
        <f t="shared" si="7"/>
        <v>#VALUE!</v>
      </c>
      <c r="CJ35" t="e">
        <f t="shared" si="8"/>
        <v>#VALUE!</v>
      </c>
      <c r="CK35" t="e">
        <f t="shared" si="9"/>
        <v>#VALUE!</v>
      </c>
      <c r="CL35" t="e">
        <f t="shared" ref="CL35" si="140">((Q35/$C35)^(1/(COLUMN(BZ$1)-COLUMN($BY$1))))-1</f>
        <v>#VALUE!</v>
      </c>
      <c r="CM35" t="e">
        <f t="shared" ref="CM35" si="141">((AC35/$C35)^(1/(COLUMN(CA$1)-COLUMN($BY$1))))-1</f>
        <v>#VALUE!</v>
      </c>
      <c r="CN35" t="e">
        <f t="shared" ref="CN35" si="142">((AO35/$C35)^(1/(COLUMN(CB$1)-COLUMN($BY$1))))-1</f>
        <v>#VALUE!</v>
      </c>
      <c r="CO35" t="e">
        <f t="shared" si="21"/>
        <v>#VALUE!</v>
      </c>
      <c r="CP35" t="e">
        <f t="shared" si="22"/>
        <v>#VALUE!</v>
      </c>
      <c r="CQ35" t="e">
        <f t="shared" si="23"/>
        <v>#VALUE!</v>
      </c>
      <c r="CR35" t="e">
        <f t="shared" si="24"/>
        <v>#VALUE!</v>
      </c>
      <c r="CS35" t="e">
        <f t="shared" si="25"/>
        <v>#VALUE!</v>
      </c>
      <c r="CT35" t="e">
        <f t="shared" si="26"/>
        <v>#VALUE!</v>
      </c>
      <c r="CU35" t="e">
        <f t="shared" si="27"/>
        <v>#VALUE!</v>
      </c>
      <c r="CV35" t="e">
        <f t="shared" si="28"/>
        <v>#VALUE!</v>
      </c>
      <c r="CW35" t="e">
        <f t="shared" si="29"/>
        <v>#VALUE!</v>
      </c>
      <c r="CX35" t="e">
        <f t="shared" si="30"/>
        <v>#VALUE!</v>
      </c>
      <c r="CY35" t="e">
        <f t="shared" si="31"/>
        <v>#VALUE!</v>
      </c>
      <c r="CZ35" t="e">
        <f t="shared" si="32"/>
        <v>#VALUE!</v>
      </c>
      <c r="DA35" t="e">
        <f t="shared" si="33"/>
        <v>#VALUE!</v>
      </c>
      <c r="DB35" t="e">
        <f t="shared" si="34"/>
        <v>#VALUE!</v>
      </c>
      <c r="DC35" t="e">
        <f t="shared" si="51"/>
        <v>#VALUE!</v>
      </c>
      <c r="DD35" t="e">
        <f t="shared" si="35"/>
        <v>#VALUE!</v>
      </c>
      <c r="DE35" t="e">
        <f t="shared" si="36"/>
        <v>#VALUE!</v>
      </c>
      <c r="DF35" t="e">
        <f t="shared" si="37"/>
        <v>#VALUE!</v>
      </c>
      <c r="DG35" t="e">
        <f t="shared" si="38"/>
        <v>#VALUE!</v>
      </c>
      <c r="DH35" t="e">
        <f t="shared" si="39"/>
        <v>#VALUE!</v>
      </c>
      <c r="DI35" t="e">
        <f t="shared" si="40"/>
        <v>#VALUE!</v>
      </c>
      <c r="DJ35" t="e">
        <f t="shared" si="41"/>
        <v>#VALUE!</v>
      </c>
      <c r="DK35" t="e">
        <f t="shared" si="42"/>
        <v>#VALUE!</v>
      </c>
      <c r="DL35" t="e">
        <f t="shared" si="43"/>
        <v>#VALUE!</v>
      </c>
      <c r="DM35" t="e">
        <f t="shared" si="44"/>
        <v>#VALUE!</v>
      </c>
      <c r="DN35" t="e">
        <f t="shared" si="45"/>
        <v>#VALUE!</v>
      </c>
      <c r="DO35" t="e">
        <f t="shared" si="46"/>
        <v>#VALUE!</v>
      </c>
      <c r="DP35" t="e">
        <f t="shared" si="47"/>
        <v>#VALUE!</v>
      </c>
    </row>
    <row r="36" spans="1:120" x14ac:dyDescent="0.25">
      <c r="A36" s="21" t="s">
        <v>31</v>
      </c>
      <c r="B36" t="s">
        <v>141</v>
      </c>
      <c r="C36">
        <v>0.91898770491803283</v>
      </c>
      <c r="D36">
        <v>0.91729319781078977</v>
      </c>
      <c r="E36">
        <v>0.9214460606060606</v>
      </c>
      <c r="F36">
        <v>0.9233138755980862</v>
      </c>
      <c r="G36">
        <v>0.92732611311672686</v>
      </c>
      <c r="H36">
        <v>0.95490922619047625</v>
      </c>
      <c r="I36">
        <v>0.95539580764488286</v>
      </c>
      <c r="J36">
        <v>0.95536754643206256</v>
      </c>
      <c r="K36">
        <v>0.95731006711409394</v>
      </c>
      <c r="L36">
        <v>0.96107220496894419</v>
      </c>
      <c r="M36">
        <v>0.96275780089153051</v>
      </c>
      <c r="N36">
        <v>0.95731150930392828</v>
      </c>
      <c r="O36">
        <v>0.96116788245748186</v>
      </c>
      <c r="P36">
        <v>0.95853809861459571</v>
      </c>
      <c r="Q36">
        <v>0.9599190080634199</v>
      </c>
      <c r="R36">
        <v>1</v>
      </c>
      <c r="S36">
        <v>0.96262770469724546</v>
      </c>
      <c r="T36">
        <v>0.96086951389845177</v>
      </c>
      <c r="U36">
        <v>0.96225812966626612</v>
      </c>
      <c r="V36">
        <v>0.99443837648472055</v>
      </c>
      <c r="W36">
        <v>0.96616993489181269</v>
      </c>
      <c r="X36">
        <v>0.96414374288931659</v>
      </c>
      <c r="Y36">
        <v>0.96459062366270198</v>
      </c>
      <c r="Z36">
        <v>0.96369518862782677</v>
      </c>
      <c r="AA36">
        <v>0.96162664281894139</v>
      </c>
      <c r="AB36">
        <v>0.96438921789202381</v>
      </c>
      <c r="AC36">
        <v>0.96325258517914536</v>
      </c>
      <c r="AD36">
        <v>0.96589621278431348</v>
      </c>
      <c r="AE36">
        <v>0.97045654318032692</v>
      </c>
      <c r="AF36">
        <v>0.96616523346819139</v>
      </c>
      <c r="AG36">
        <v>0.96493756003842468</v>
      </c>
      <c r="AH36">
        <v>0.96817572883662584</v>
      </c>
      <c r="AI36">
        <v>0.965709008329112</v>
      </c>
      <c r="AJ36">
        <v>0.96715452203377228</v>
      </c>
      <c r="AK36">
        <v>0.96970245596805804</v>
      </c>
      <c r="AL36">
        <v>0.96986730270479493</v>
      </c>
      <c r="AM36">
        <v>0.96555956738800675</v>
      </c>
      <c r="AN36">
        <v>0.96611351722351335</v>
      </c>
      <c r="AO36">
        <v>0.96640213206672532</v>
      </c>
      <c r="AP36">
        <v>0.9719612711370379</v>
      </c>
      <c r="AQ36">
        <v>0.97087331408536448</v>
      </c>
      <c r="AR36">
        <v>0.97355607421745327</v>
      </c>
      <c r="AS36">
        <v>0.97041993497897172</v>
      </c>
      <c r="AT36">
        <v>0.96961418364646734</v>
      </c>
      <c r="AU36">
        <v>0.96686344877323838</v>
      </c>
      <c r="AV36">
        <v>0.97181448796901793</v>
      </c>
      <c r="AW36">
        <v>0.97424768149404906</v>
      </c>
      <c r="AX36">
        <v>0.97286533270192244</v>
      </c>
      <c r="AY36">
        <v>0.97010841755001609</v>
      </c>
      <c r="AZ36">
        <v>0.96335819967793568</v>
      </c>
      <c r="BA36">
        <v>0</v>
      </c>
      <c r="BB36">
        <v>0</v>
      </c>
      <c r="BC36">
        <v>0</v>
      </c>
      <c r="BD36">
        <v>0</v>
      </c>
      <c r="BE36" t="s">
        <v>137</v>
      </c>
      <c r="BF36" t="s">
        <v>137</v>
      </c>
      <c r="BG36" t="s">
        <v>137</v>
      </c>
      <c r="BH36" t="s">
        <v>137</v>
      </c>
      <c r="BI36" t="s">
        <v>137</v>
      </c>
      <c r="BJ36" t="s">
        <v>137</v>
      </c>
      <c r="BL36">
        <f t="shared" si="3"/>
        <v>0.8907777758276465</v>
      </c>
      <c r="BM36">
        <f t="shared" si="4"/>
        <v>0.95549004302649576</v>
      </c>
      <c r="BN36">
        <f t="shared" si="4"/>
        <v>0.95393844624377166</v>
      </c>
      <c r="BO36">
        <f t="shared" si="4"/>
        <v>0.76220395718307032</v>
      </c>
      <c r="BP36">
        <f t="shared" si="4"/>
        <v>0.7722342719038876</v>
      </c>
      <c r="BQ36">
        <f t="shared" si="4"/>
        <v>0.76625673501593272</v>
      </c>
      <c r="BR36">
        <f t="shared" si="4"/>
        <v>0.77110000955491453</v>
      </c>
      <c r="BS36">
        <f t="shared" si="4"/>
        <v>0.96325285808213634</v>
      </c>
      <c r="BT36">
        <f t="shared" si="4"/>
        <v>0.97189895884996902</v>
      </c>
      <c r="BU36">
        <f t="shared" si="4"/>
        <v>0.96401311477706431</v>
      </c>
      <c r="BV36">
        <f t="shared" si="4"/>
        <v>0.9660462394652628</v>
      </c>
      <c r="BW36">
        <f t="shared" si="4"/>
        <v>0.9678246405040849</v>
      </c>
      <c r="BX36">
        <f t="shared" si="4"/>
        <v>0.96593483333461816</v>
      </c>
      <c r="BY36">
        <f t="shared" si="5"/>
        <v>0.9427075928829679</v>
      </c>
      <c r="BZ36">
        <f t="shared" si="6"/>
        <v>0.96820151699615342</v>
      </c>
      <c r="CA36">
        <f t="shared" si="1"/>
        <v>0.96644441776947765</v>
      </c>
      <c r="CB36">
        <f t="shared" si="13"/>
        <v>0.97002424547348065</v>
      </c>
      <c r="CC36">
        <f t="shared" si="94"/>
        <v>2.7043299858464653E-2</v>
      </c>
      <c r="CD36">
        <f t="shared" si="94"/>
        <v>1.2511439012875769E-2</v>
      </c>
      <c r="CE36">
        <f t="shared" si="94"/>
        <v>9.5671129281655887E-3</v>
      </c>
      <c r="CF36">
        <f t="shared" si="15"/>
        <v>4.5898522160545241E-2</v>
      </c>
      <c r="CG36">
        <f t="shared" si="16"/>
        <v>2.2935835724556819E-2</v>
      </c>
      <c r="CH36">
        <f t="shared" si="17"/>
        <v>1.6614867634774155E-2</v>
      </c>
      <c r="CI36">
        <f t="shared" si="7"/>
        <v>4.3036912773594116E-2</v>
      </c>
      <c r="CJ36">
        <f t="shared" si="8"/>
        <v>2.4404134452561843E-2</v>
      </c>
      <c r="CK36">
        <f t="shared" si="9"/>
        <v>1.6809244034624138E-2</v>
      </c>
      <c r="CL36">
        <f t="shared" ref="CL36" si="143">((Q36/$C36)^(1/(COLUMN($BZ$1)-COLUMN($BY$1))))-1</f>
        <v>4.453955469299542E-2</v>
      </c>
      <c r="CM36">
        <f t="shared" ref="CM36" si="144">((AC36/$C36)^(1/(COLUMN($CA$1)-COLUMN($BY$1))))-1</f>
        <v>2.3800273213646861E-2</v>
      </c>
      <c r="CN36">
        <f t="shared" ref="CN36" si="145">((AO36/$C36)^(1/(COLUMN($CB$1)-COLUMN($BY$1))))-1</f>
        <v>1.6910487148394493E-2</v>
      </c>
      <c r="CO36">
        <f t="shared" si="21"/>
        <v>8.8153839978950321E-2</v>
      </c>
      <c r="CP36">
        <f t="shared" si="22"/>
        <v>2.5204210370975755E-2</v>
      </c>
      <c r="CQ36">
        <f t="shared" si="23"/>
        <v>1.8856654762243963E-2</v>
      </c>
      <c r="CR36">
        <f t="shared" si="24"/>
        <v>4.7487033336430784E-2</v>
      </c>
      <c r="CS36">
        <f t="shared" si="25"/>
        <v>2.7621532469211507E-2</v>
      </c>
      <c r="CT36">
        <f t="shared" si="26"/>
        <v>1.8476363160433662E-2</v>
      </c>
      <c r="CU36">
        <f t="shared" si="27"/>
        <v>4.5573851267307841E-2</v>
      </c>
      <c r="CV36">
        <f t="shared" si="28"/>
        <v>2.5346969982635414E-2</v>
      </c>
      <c r="CW36">
        <f t="shared" si="29"/>
        <v>1.9413600080003146E-2</v>
      </c>
      <c r="CX36">
        <f t="shared" si="30"/>
        <v>4.7084878847310163E-2</v>
      </c>
      <c r="CY36">
        <f t="shared" si="31"/>
        <v>2.4695326082700086E-2</v>
      </c>
      <c r="CZ36">
        <f t="shared" si="32"/>
        <v>1.831780220560475E-2</v>
      </c>
      <c r="DA36">
        <f t="shared" si="33"/>
        <v>8.2101937994281782E-2</v>
      </c>
      <c r="DB36">
        <f t="shared" si="34"/>
        <v>2.6413238957873952E-2</v>
      </c>
      <c r="DC36">
        <f t="shared" si="51"/>
        <v>1.8035883662017138E-2</v>
      </c>
      <c r="DD36">
        <f t="shared" si="35"/>
        <v>5.1341524724738408E-2</v>
      </c>
      <c r="DE36">
        <f t="shared" si="36"/>
        <v>2.5104855961373129E-2</v>
      </c>
      <c r="DF36">
        <f t="shared" si="37"/>
        <v>1.7072270446038207E-2</v>
      </c>
      <c r="DG36">
        <f t="shared" si="38"/>
        <v>4.9136716116687795E-2</v>
      </c>
      <c r="DH36">
        <f t="shared" si="39"/>
        <v>2.5871779027016428E-2</v>
      </c>
      <c r="DI36">
        <f t="shared" si="40"/>
        <v>1.8805363782897988E-2</v>
      </c>
      <c r="DJ36">
        <f t="shared" si="41"/>
        <v>4.9622991146259787E-2</v>
      </c>
      <c r="DK36">
        <f t="shared" si="42"/>
        <v>2.7222201424142334E-2</v>
      </c>
      <c r="DL36">
        <f t="shared" si="43"/>
        <v>1.9654937652592741E-2</v>
      </c>
      <c r="DM36">
        <f t="shared" si="44"/>
        <v>4.8648620074608573E-2</v>
      </c>
      <c r="DN36">
        <f t="shared" si="45"/>
        <v>2.7309510180962837E-2</v>
      </c>
      <c r="DO36">
        <f t="shared" si="46"/>
        <v>1.9172450507483063E-2</v>
      </c>
      <c r="DP36">
        <f t="shared" si="47"/>
        <v>9.6276032821407398E-4</v>
      </c>
    </row>
    <row r="37" spans="1:120" x14ac:dyDescent="0.25">
      <c r="A37" s="22" t="s">
        <v>31</v>
      </c>
      <c r="B37" t="s">
        <v>142</v>
      </c>
      <c r="C37" t="s">
        <v>137</v>
      </c>
      <c r="D37" t="s">
        <v>137</v>
      </c>
      <c r="E37" t="s">
        <v>137</v>
      </c>
      <c r="F37" t="s">
        <v>137</v>
      </c>
      <c r="G37" t="s">
        <v>137</v>
      </c>
      <c r="H37" t="s">
        <v>137</v>
      </c>
      <c r="I37" t="s">
        <v>137</v>
      </c>
      <c r="J37" t="s">
        <v>137</v>
      </c>
      <c r="K37" t="s">
        <v>137</v>
      </c>
      <c r="L37" t="s">
        <v>137</v>
      </c>
      <c r="M37" t="s">
        <v>137</v>
      </c>
      <c r="N37" t="s">
        <v>137</v>
      </c>
      <c r="O37">
        <v>1</v>
      </c>
      <c r="P37">
        <v>1</v>
      </c>
      <c r="Q37">
        <v>1</v>
      </c>
      <c r="R37">
        <v>1</v>
      </c>
      <c r="S37">
        <v>1</v>
      </c>
      <c r="T37">
        <v>0.82209372485921151</v>
      </c>
      <c r="U37">
        <v>0.80569776371209834</v>
      </c>
      <c r="V37">
        <v>0.62834053573378679</v>
      </c>
      <c r="W37">
        <v>0.8220788024403648</v>
      </c>
      <c r="X37">
        <v>0.99585643436152049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0.87294776540728536</v>
      </c>
      <c r="AG37">
        <v>0.88184628264159448</v>
      </c>
      <c r="AH37">
        <v>0.90120146956608083</v>
      </c>
      <c r="AI37">
        <v>0.98498582059950146</v>
      </c>
      <c r="AJ37">
        <v>0.97492021344499191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0.70970585061096259</v>
      </c>
      <c r="AS37">
        <v>0.58903113600779955</v>
      </c>
      <c r="AT37">
        <v>0.52567286869668983</v>
      </c>
      <c r="AU37">
        <v>0.94581735331546202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0</v>
      </c>
      <c r="BB37">
        <v>0</v>
      </c>
      <c r="BC37">
        <v>0</v>
      </c>
      <c r="BD37">
        <v>0</v>
      </c>
      <c r="BE37" t="s">
        <v>137</v>
      </c>
      <c r="BF37" t="s">
        <v>137</v>
      </c>
      <c r="BG37" t="s">
        <v>137</v>
      </c>
      <c r="BH37" t="s">
        <v>137</v>
      </c>
      <c r="BI37" t="s">
        <v>137</v>
      </c>
      <c r="BJ37" t="s">
        <v>137</v>
      </c>
      <c r="BL37">
        <f t="shared" si="3"/>
        <v>0.84429038146184165</v>
      </c>
      <c r="BM37">
        <f t="shared" si="4"/>
        <v>1</v>
      </c>
      <c r="BN37">
        <f t="shared" si="4"/>
        <v>1</v>
      </c>
      <c r="BO37">
        <f t="shared" si="4"/>
        <v>0.75</v>
      </c>
      <c r="BP37">
        <f t="shared" si="4"/>
        <v>0.75</v>
      </c>
      <c r="BQ37">
        <f t="shared" si="4"/>
        <v>0.75</v>
      </c>
      <c r="BR37">
        <f t="shared" si="4"/>
        <v>0.60118683521936489</v>
      </c>
      <c r="BS37">
        <f t="shared" si="4"/>
        <v>0.75885839412049749</v>
      </c>
      <c r="BT37">
        <f t="shared" si="4"/>
        <v>0.68507162466551907</v>
      </c>
      <c r="BU37">
        <f t="shared" si="4"/>
        <v>0.91762732545177617</v>
      </c>
      <c r="BV37">
        <f t="shared" si="4"/>
        <v>0.99025888260217076</v>
      </c>
      <c r="BW37">
        <f t="shared" si="4"/>
        <v>1</v>
      </c>
      <c r="BX37">
        <f t="shared" si="4"/>
        <v>1</v>
      </c>
      <c r="BY37">
        <f t="shared" si="5"/>
        <v>0</v>
      </c>
      <c r="BZ37">
        <f t="shared" si="6"/>
        <v>0.92283893842558185</v>
      </c>
      <c r="CA37">
        <f t="shared" si="1"/>
        <v>0.96799179597162111</v>
      </c>
      <c r="CB37">
        <f t="shared" si="13"/>
        <v>0.8975189340525761</v>
      </c>
      <c r="CC37" t="e">
        <f t="shared" si="94"/>
        <v>#DIV/0!</v>
      </c>
      <c r="CD37" t="e">
        <f t="shared" si="94"/>
        <v>#DIV/0!</v>
      </c>
      <c r="CE37" t="e">
        <f t="shared" si="94"/>
        <v>#DIV/0!</v>
      </c>
      <c r="CF37" t="e">
        <f t="shared" si="15"/>
        <v>#VALUE!</v>
      </c>
      <c r="CG37" t="e">
        <f t="shared" si="16"/>
        <v>#VALUE!</v>
      </c>
      <c r="CH37" t="e">
        <f t="shared" si="17"/>
        <v>#VALUE!</v>
      </c>
      <c r="CI37" t="e">
        <f t="shared" si="7"/>
        <v>#VALUE!</v>
      </c>
      <c r="CJ37" t="e">
        <f t="shared" si="8"/>
        <v>#VALUE!</v>
      </c>
      <c r="CK37" t="e">
        <f t="shared" si="9"/>
        <v>#VALUE!</v>
      </c>
      <c r="CL37" t="e">
        <f t="shared" ref="CL37" si="146">((Q37/$C37)^(1/(COLUMN(BZ$1)-COLUMN($BY$1))))-1</f>
        <v>#VALUE!</v>
      </c>
      <c r="CM37" t="e">
        <f t="shared" ref="CM37" si="147">((AC37/$C37)^(1/(COLUMN(CA$1)-COLUMN($BY$1))))-1</f>
        <v>#VALUE!</v>
      </c>
      <c r="CN37" t="e">
        <f t="shared" ref="CN37" si="148">((AO37/$C37)^(1/(COLUMN(CB$1)-COLUMN($BY$1))))-1</f>
        <v>#VALUE!</v>
      </c>
      <c r="CO37" t="e">
        <f t="shared" si="21"/>
        <v>#VALUE!</v>
      </c>
      <c r="CP37" t="e">
        <f t="shared" si="22"/>
        <v>#VALUE!</v>
      </c>
      <c r="CQ37" t="e">
        <f t="shared" si="23"/>
        <v>#VALUE!</v>
      </c>
      <c r="CR37" t="e">
        <f t="shared" si="24"/>
        <v>#VALUE!</v>
      </c>
      <c r="CS37" t="e">
        <f t="shared" si="25"/>
        <v>#VALUE!</v>
      </c>
      <c r="CT37" t="e">
        <f t="shared" si="26"/>
        <v>#VALUE!</v>
      </c>
      <c r="CU37" t="e">
        <f t="shared" si="27"/>
        <v>#VALUE!</v>
      </c>
      <c r="CV37" t="e">
        <f t="shared" si="28"/>
        <v>#VALUE!</v>
      </c>
      <c r="CW37" t="e">
        <f t="shared" si="29"/>
        <v>#VALUE!</v>
      </c>
      <c r="CX37" t="e">
        <f t="shared" si="30"/>
        <v>#VALUE!</v>
      </c>
      <c r="CY37" t="e">
        <f t="shared" si="31"/>
        <v>#VALUE!</v>
      </c>
      <c r="CZ37" t="e">
        <f t="shared" si="32"/>
        <v>#VALUE!</v>
      </c>
      <c r="DA37" t="e">
        <f t="shared" si="33"/>
        <v>#VALUE!</v>
      </c>
      <c r="DB37" t="e">
        <f t="shared" si="34"/>
        <v>#VALUE!</v>
      </c>
      <c r="DC37" t="e">
        <f t="shared" si="51"/>
        <v>#VALUE!</v>
      </c>
      <c r="DD37" t="e">
        <f t="shared" si="35"/>
        <v>#VALUE!</v>
      </c>
      <c r="DE37" t="e">
        <f t="shared" si="36"/>
        <v>#VALUE!</v>
      </c>
      <c r="DF37" t="e">
        <f t="shared" si="37"/>
        <v>#VALUE!</v>
      </c>
      <c r="DG37" t="e">
        <f t="shared" si="38"/>
        <v>#VALUE!</v>
      </c>
      <c r="DH37" t="e">
        <f t="shared" si="39"/>
        <v>#VALUE!</v>
      </c>
      <c r="DI37" t="e">
        <f t="shared" si="40"/>
        <v>#VALUE!</v>
      </c>
      <c r="DJ37" t="e">
        <f t="shared" si="41"/>
        <v>#VALUE!</v>
      </c>
      <c r="DK37" t="e">
        <f t="shared" si="42"/>
        <v>#VALUE!</v>
      </c>
      <c r="DL37" t="e">
        <f t="shared" si="43"/>
        <v>#VALUE!</v>
      </c>
      <c r="DM37" t="e">
        <f t="shared" si="44"/>
        <v>#VALUE!</v>
      </c>
      <c r="DN37" t="e">
        <f t="shared" si="45"/>
        <v>#VALUE!</v>
      </c>
      <c r="DO37" t="e">
        <f t="shared" si="46"/>
        <v>#VALUE!</v>
      </c>
      <c r="DP37" t="e">
        <f t="shared" si="47"/>
        <v>#VALUE!</v>
      </c>
    </row>
    <row r="38" spans="1:120" x14ac:dyDescent="0.25">
      <c r="A38" s="21" t="s">
        <v>32</v>
      </c>
      <c r="B38" t="s">
        <v>136</v>
      </c>
      <c r="C38" t="s">
        <v>137</v>
      </c>
      <c r="D38" t="s">
        <v>137</v>
      </c>
      <c r="E38" t="s">
        <v>137</v>
      </c>
      <c r="F38" t="s">
        <v>137</v>
      </c>
      <c r="G38" t="s">
        <v>137</v>
      </c>
      <c r="H38" t="s">
        <v>137</v>
      </c>
      <c r="I38" t="s">
        <v>137</v>
      </c>
      <c r="J38" t="s">
        <v>137</v>
      </c>
      <c r="K38" t="s">
        <v>137</v>
      </c>
      <c r="L38" t="s">
        <v>137</v>
      </c>
      <c r="M38" t="s">
        <v>137</v>
      </c>
      <c r="N38" t="s">
        <v>137</v>
      </c>
      <c r="O38" t="s">
        <v>137</v>
      </c>
      <c r="P38" t="s">
        <v>137</v>
      </c>
      <c r="Q38" t="s">
        <v>137</v>
      </c>
      <c r="R38" t="s">
        <v>137</v>
      </c>
      <c r="S38" t="s">
        <v>137</v>
      </c>
      <c r="T38" t="s">
        <v>137</v>
      </c>
      <c r="U38" t="s">
        <v>137</v>
      </c>
      <c r="V38" t="s">
        <v>137</v>
      </c>
      <c r="W38" t="s">
        <v>137</v>
      </c>
      <c r="X38" t="s">
        <v>137</v>
      </c>
      <c r="Y38" t="s">
        <v>137</v>
      </c>
      <c r="Z38" t="s">
        <v>137</v>
      </c>
      <c r="AA38" t="s">
        <v>137</v>
      </c>
      <c r="AB38" t="s">
        <v>137</v>
      </c>
      <c r="AC38" t="s">
        <v>137</v>
      </c>
      <c r="AD38" t="s">
        <v>137</v>
      </c>
      <c r="AE38" t="s">
        <v>137</v>
      </c>
      <c r="AF38" t="s">
        <v>137</v>
      </c>
      <c r="AG38" t="s">
        <v>137</v>
      </c>
      <c r="AH38" t="s">
        <v>137</v>
      </c>
      <c r="AI38" t="s">
        <v>137</v>
      </c>
      <c r="AJ38" t="s">
        <v>137</v>
      </c>
      <c r="AK38" t="s">
        <v>137</v>
      </c>
      <c r="AL38" t="s">
        <v>137</v>
      </c>
      <c r="AM38" t="s">
        <v>137</v>
      </c>
      <c r="AN38" t="s">
        <v>137</v>
      </c>
      <c r="AO38" t="s">
        <v>137</v>
      </c>
      <c r="AP38" t="s">
        <v>137</v>
      </c>
      <c r="AQ38" t="s">
        <v>137</v>
      </c>
      <c r="AR38" t="s">
        <v>137</v>
      </c>
      <c r="AS38" t="s">
        <v>137</v>
      </c>
      <c r="AT38" t="s">
        <v>137</v>
      </c>
      <c r="AU38" t="s">
        <v>137</v>
      </c>
      <c r="AV38" t="s">
        <v>137</v>
      </c>
      <c r="AW38" t="s">
        <v>137</v>
      </c>
      <c r="AX38" t="s">
        <v>137</v>
      </c>
      <c r="AY38" t="s">
        <v>137</v>
      </c>
      <c r="AZ38" t="s">
        <v>137</v>
      </c>
      <c r="BA38" t="s">
        <v>137</v>
      </c>
      <c r="BB38" t="s">
        <v>137</v>
      </c>
      <c r="BC38" t="s">
        <v>137</v>
      </c>
      <c r="BD38" t="s">
        <v>137</v>
      </c>
      <c r="BE38" t="s">
        <v>137</v>
      </c>
      <c r="BF38" t="s">
        <v>137</v>
      </c>
      <c r="BG38" t="s">
        <v>137</v>
      </c>
      <c r="BH38" t="s">
        <v>137</v>
      </c>
      <c r="BI38" t="s">
        <v>137</v>
      </c>
      <c r="BJ38" t="s">
        <v>137</v>
      </c>
      <c r="BL38" t="e">
        <f t="shared" si="3"/>
        <v>#DIV/0!</v>
      </c>
      <c r="BM38" t="e">
        <f t="shared" ref="BM38:BX101" si="149">AVERAGE(C38,O38,AA38,AM38,AY38)</f>
        <v>#DIV/0!</v>
      </c>
      <c r="BN38" t="e">
        <f t="shared" si="149"/>
        <v>#DIV/0!</v>
      </c>
      <c r="BO38" t="e">
        <f t="shared" si="149"/>
        <v>#DIV/0!</v>
      </c>
      <c r="BP38" t="e">
        <f t="shared" si="149"/>
        <v>#DIV/0!</v>
      </c>
      <c r="BQ38" t="e">
        <f t="shared" si="149"/>
        <v>#DIV/0!</v>
      </c>
      <c r="BR38" t="e">
        <f t="shared" si="149"/>
        <v>#DIV/0!</v>
      </c>
      <c r="BS38" t="e">
        <f t="shared" si="149"/>
        <v>#DIV/0!</v>
      </c>
      <c r="BT38" t="e">
        <f t="shared" si="149"/>
        <v>#DIV/0!</v>
      </c>
      <c r="BU38" t="e">
        <f t="shared" si="149"/>
        <v>#DIV/0!</v>
      </c>
      <c r="BV38" t="e">
        <f t="shared" si="149"/>
        <v>#DIV/0!</v>
      </c>
      <c r="BW38" t="e">
        <f t="shared" si="149"/>
        <v>#DIV/0!</v>
      </c>
      <c r="BX38" t="e">
        <f t="shared" si="149"/>
        <v>#DIV/0!</v>
      </c>
      <c r="BY38">
        <f t="shared" si="5"/>
        <v>0</v>
      </c>
      <c r="BZ38">
        <f t="shared" si="6"/>
        <v>0</v>
      </c>
      <c r="CA38">
        <f t="shared" si="1"/>
        <v>0</v>
      </c>
      <c r="CB38" t="e">
        <f t="shared" si="13"/>
        <v>#DIV/0!</v>
      </c>
      <c r="CC38" t="e">
        <f t="shared" si="94"/>
        <v>#DIV/0!</v>
      </c>
      <c r="CD38" t="e">
        <f t="shared" si="94"/>
        <v>#DIV/0!</v>
      </c>
      <c r="CE38" t="e">
        <f t="shared" si="94"/>
        <v>#DIV/0!</v>
      </c>
      <c r="CF38" t="e">
        <f t="shared" si="15"/>
        <v>#VALUE!</v>
      </c>
      <c r="CG38" t="e">
        <f t="shared" si="16"/>
        <v>#VALUE!</v>
      </c>
      <c r="CH38" t="e">
        <f t="shared" si="17"/>
        <v>#VALUE!</v>
      </c>
      <c r="CI38" t="e">
        <f t="shared" si="7"/>
        <v>#VALUE!</v>
      </c>
      <c r="CJ38" t="e">
        <f t="shared" si="8"/>
        <v>#VALUE!</v>
      </c>
      <c r="CK38" t="e">
        <f t="shared" si="9"/>
        <v>#VALUE!</v>
      </c>
      <c r="CL38" t="e">
        <f t="shared" ref="CL38" si="150">((Q38/$C38)^(1/(COLUMN($BZ$1)-COLUMN($BY$1))))-1</f>
        <v>#VALUE!</v>
      </c>
      <c r="CM38" t="e">
        <f t="shared" ref="CM38" si="151">((AC38/$C38)^(1/(COLUMN($CA$1)-COLUMN($BY$1))))-1</f>
        <v>#VALUE!</v>
      </c>
      <c r="CN38" t="e">
        <f t="shared" ref="CN38" si="152">((AO38/$C38)^(1/(COLUMN($CB$1)-COLUMN($BY$1))))-1</f>
        <v>#VALUE!</v>
      </c>
      <c r="CO38" t="e">
        <f t="shared" si="21"/>
        <v>#VALUE!</v>
      </c>
      <c r="CP38" t="e">
        <f t="shared" si="22"/>
        <v>#VALUE!</v>
      </c>
      <c r="CQ38" t="e">
        <f t="shared" si="23"/>
        <v>#VALUE!</v>
      </c>
      <c r="CR38" t="e">
        <f t="shared" si="24"/>
        <v>#VALUE!</v>
      </c>
      <c r="CS38" t="e">
        <f t="shared" si="25"/>
        <v>#VALUE!</v>
      </c>
      <c r="CT38" t="e">
        <f t="shared" si="26"/>
        <v>#VALUE!</v>
      </c>
      <c r="CU38" t="e">
        <f t="shared" si="27"/>
        <v>#VALUE!</v>
      </c>
      <c r="CV38" t="e">
        <f t="shared" si="28"/>
        <v>#VALUE!</v>
      </c>
      <c r="CW38" t="e">
        <f t="shared" si="29"/>
        <v>#VALUE!</v>
      </c>
      <c r="CX38" t="e">
        <f t="shared" si="30"/>
        <v>#VALUE!</v>
      </c>
      <c r="CY38" t="e">
        <f t="shared" si="31"/>
        <v>#VALUE!</v>
      </c>
      <c r="CZ38" t="e">
        <f t="shared" si="32"/>
        <v>#VALUE!</v>
      </c>
      <c r="DA38" t="e">
        <f t="shared" si="33"/>
        <v>#VALUE!</v>
      </c>
      <c r="DB38" t="e">
        <f t="shared" si="34"/>
        <v>#VALUE!</v>
      </c>
      <c r="DC38" t="e">
        <f t="shared" si="51"/>
        <v>#VALUE!</v>
      </c>
      <c r="DD38" t="e">
        <f t="shared" si="35"/>
        <v>#VALUE!</v>
      </c>
      <c r="DE38" t="e">
        <f t="shared" si="36"/>
        <v>#VALUE!</v>
      </c>
      <c r="DF38" t="e">
        <f t="shared" si="37"/>
        <v>#VALUE!</v>
      </c>
      <c r="DG38" t="e">
        <f t="shared" si="38"/>
        <v>#VALUE!</v>
      </c>
      <c r="DH38" t="e">
        <f t="shared" si="39"/>
        <v>#VALUE!</v>
      </c>
      <c r="DI38" t="e">
        <f t="shared" si="40"/>
        <v>#VALUE!</v>
      </c>
      <c r="DJ38" t="e">
        <f t="shared" si="41"/>
        <v>#VALUE!</v>
      </c>
      <c r="DK38" t="e">
        <f t="shared" si="42"/>
        <v>#VALUE!</v>
      </c>
      <c r="DL38" t="e">
        <f t="shared" si="43"/>
        <v>#VALUE!</v>
      </c>
      <c r="DM38" t="e">
        <f t="shared" si="44"/>
        <v>#VALUE!</v>
      </c>
      <c r="DN38" t="e">
        <f t="shared" si="45"/>
        <v>#VALUE!</v>
      </c>
      <c r="DO38" t="e">
        <f t="shared" si="46"/>
        <v>#VALUE!</v>
      </c>
      <c r="DP38" t="e">
        <f t="shared" si="47"/>
        <v>#VALUE!</v>
      </c>
    </row>
    <row r="39" spans="1:120" x14ac:dyDescent="0.25">
      <c r="A39" s="21" t="s">
        <v>32</v>
      </c>
      <c r="B39" t="s">
        <v>138</v>
      </c>
      <c r="C39">
        <v>0.39650000000000002</v>
      </c>
      <c r="D39">
        <v>0.56300000000000006</v>
      </c>
      <c r="E39">
        <v>0.48875000000000002</v>
      </c>
      <c r="F39">
        <v>0.73025000000000007</v>
      </c>
      <c r="G39">
        <v>0.58966666666666667</v>
      </c>
      <c r="H39">
        <v>0.3795</v>
      </c>
      <c r="I39">
        <v>0.64349999999999996</v>
      </c>
      <c r="J39">
        <v>0.57866666666666666</v>
      </c>
      <c r="K39">
        <v>0.57999999999999996</v>
      </c>
      <c r="L39">
        <v>0.61250000000000004</v>
      </c>
      <c r="M39">
        <v>0.75766666666666671</v>
      </c>
      <c r="N39">
        <v>0.67249999999999999</v>
      </c>
      <c r="O39">
        <v>0.67133333333333345</v>
      </c>
      <c r="P39">
        <v>0.60899999999999999</v>
      </c>
      <c r="Q39">
        <v>0.53485714285714292</v>
      </c>
      <c r="R39">
        <v>0.83972222222222226</v>
      </c>
      <c r="S39">
        <v>0.81565217391304357</v>
      </c>
      <c r="T39">
        <v>0.73090909090909084</v>
      </c>
      <c r="U39">
        <v>0.84375</v>
      </c>
      <c r="V39">
        <v>0.76142857142857157</v>
      </c>
      <c r="W39">
        <v>0.8052631578947369</v>
      </c>
      <c r="X39">
        <v>0.77606060606060612</v>
      </c>
      <c r="Y39">
        <v>0.94181818181818189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0.98333333333333328</v>
      </c>
      <c r="AI39">
        <v>1</v>
      </c>
      <c r="AJ39">
        <v>1</v>
      </c>
      <c r="AK39">
        <v>1</v>
      </c>
      <c r="AL39">
        <v>0.31575757575757579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0.93571428571428583</v>
      </c>
      <c r="AS39">
        <v>0.89800000000000002</v>
      </c>
      <c r="AT39">
        <v>1</v>
      </c>
      <c r="AU39">
        <v>0.93600000000000005</v>
      </c>
      <c r="AV39">
        <v>1</v>
      </c>
      <c r="AW39">
        <v>1</v>
      </c>
      <c r="AX39">
        <v>1</v>
      </c>
      <c r="AY39">
        <v>1</v>
      </c>
      <c r="AZ39">
        <v>0.76188679245283031</v>
      </c>
      <c r="BA39">
        <v>1</v>
      </c>
      <c r="BB39">
        <v>0</v>
      </c>
      <c r="BC39">
        <v>0</v>
      </c>
      <c r="BD39" t="s">
        <v>137</v>
      </c>
      <c r="BE39" t="s">
        <v>137</v>
      </c>
      <c r="BF39" t="s">
        <v>137</v>
      </c>
      <c r="BG39" t="s">
        <v>137</v>
      </c>
      <c r="BH39" t="s">
        <v>137</v>
      </c>
      <c r="BI39" t="s">
        <v>137</v>
      </c>
      <c r="BJ39" t="s">
        <v>137</v>
      </c>
      <c r="BL39">
        <f t="shared" si="3"/>
        <v>0.77647144278669733</v>
      </c>
      <c r="BM39">
        <f t="shared" si="149"/>
        <v>0.81356666666666677</v>
      </c>
      <c r="BN39">
        <f t="shared" si="149"/>
        <v>0.78677735849056618</v>
      </c>
      <c r="BO39">
        <f t="shared" si="149"/>
        <v>0.80472142857142859</v>
      </c>
      <c r="BP39">
        <f t="shared" si="149"/>
        <v>0.71399444444444449</v>
      </c>
      <c r="BQ39">
        <f t="shared" si="149"/>
        <v>0.68106376811594205</v>
      </c>
      <c r="BR39">
        <f t="shared" si="149"/>
        <v>0.76153084415584416</v>
      </c>
      <c r="BS39">
        <f t="shared" si="149"/>
        <v>0.84631250000000002</v>
      </c>
      <c r="BT39">
        <f t="shared" si="149"/>
        <v>0.83085714285714285</v>
      </c>
      <c r="BU39">
        <f t="shared" si="149"/>
        <v>0.83031578947368423</v>
      </c>
      <c r="BV39">
        <f t="shared" si="149"/>
        <v>0.84714015151515154</v>
      </c>
      <c r="BW39">
        <f t="shared" si="149"/>
        <v>0.92487121212121215</v>
      </c>
      <c r="BX39">
        <f t="shared" si="149"/>
        <v>0.49706439393939394</v>
      </c>
      <c r="BY39">
        <f t="shared" si="5"/>
        <v>0.58270833333333338</v>
      </c>
      <c r="BZ39">
        <f t="shared" si="6"/>
        <v>0.69414954003641094</v>
      </c>
      <c r="CA39">
        <f t="shared" si="1"/>
        <v>0.94159090909090926</v>
      </c>
      <c r="CB39">
        <f t="shared" si="13"/>
        <v>0.98080952380952391</v>
      </c>
      <c r="CC39">
        <f t="shared" si="94"/>
        <v>0.19124697610824892</v>
      </c>
      <c r="CD39">
        <f t="shared" si="94"/>
        <v>0.27117550000718116</v>
      </c>
      <c r="CE39">
        <f t="shared" si="94"/>
        <v>0.1895366164703618</v>
      </c>
      <c r="CF39">
        <f t="shared" si="15"/>
        <v>0.69314838167297199</v>
      </c>
      <c r="CG39">
        <f t="shared" si="16"/>
        <v>0.58810204201071015</v>
      </c>
      <c r="CH39">
        <f t="shared" si="17"/>
        <v>0.36119058369263057</v>
      </c>
      <c r="CI39">
        <f t="shared" si="7"/>
        <v>0.53593947036569967</v>
      </c>
      <c r="CJ39">
        <f t="shared" si="8"/>
        <v>0.58810204201071015</v>
      </c>
      <c r="CK39">
        <f t="shared" si="9"/>
        <v>0.36119058369263057</v>
      </c>
      <c r="CL39">
        <f t="shared" ref="CL39" si="153">((Q39/$C39)^(1/(COLUMN(BZ$1)-COLUMN($BY$1))))-1</f>
        <v>0.3489461358313819</v>
      </c>
      <c r="CM39">
        <f t="shared" ref="CM39" si="154">((AC39/$C39)^(1/(COLUMN(CA$1)-COLUMN($BY$1))))-1</f>
        <v>0.58810204201071015</v>
      </c>
      <c r="CN39">
        <f t="shared" ref="CN39" si="155">((AO39/$C39)^(1/(COLUMN(CB$1)-COLUMN($BY$1))))-1</f>
        <v>0.36119058369263057</v>
      </c>
      <c r="CO39">
        <f t="shared" si="21"/>
        <v>1.1178366260333474</v>
      </c>
      <c r="CP39">
        <f t="shared" si="22"/>
        <v>0.58810204201071015</v>
      </c>
      <c r="CQ39">
        <f t="shared" si="23"/>
        <v>0.36119058369263057</v>
      </c>
      <c r="CR39">
        <f t="shared" si="24"/>
        <v>1.0571303251274742</v>
      </c>
      <c r="CS39">
        <f t="shared" si="25"/>
        <v>0.58810204201071015</v>
      </c>
      <c r="CT39">
        <f t="shared" si="26"/>
        <v>0.36119058369263057</v>
      </c>
      <c r="CU39">
        <f t="shared" si="27"/>
        <v>0.84340249914020382</v>
      </c>
      <c r="CV39">
        <f t="shared" si="28"/>
        <v>0.58810204201071015</v>
      </c>
      <c r="CW39">
        <f t="shared" si="29"/>
        <v>0.33137385064909064</v>
      </c>
      <c r="CX39">
        <f t="shared" si="30"/>
        <v>1.1279949558638083</v>
      </c>
      <c r="CY39">
        <f t="shared" si="31"/>
        <v>0.58810204201071015</v>
      </c>
      <c r="CZ39">
        <f t="shared" si="32"/>
        <v>0.31324084434686261</v>
      </c>
      <c r="DA39">
        <f t="shared" si="33"/>
        <v>0.92037470725995352</v>
      </c>
      <c r="DB39">
        <f t="shared" si="34"/>
        <v>0.57481225153178528</v>
      </c>
      <c r="DC39">
        <f t="shared" si="51"/>
        <v>0.36119058369263057</v>
      </c>
      <c r="DD39">
        <f t="shared" si="35"/>
        <v>1.0309285192805469</v>
      </c>
      <c r="DE39">
        <f t="shared" si="36"/>
        <v>0.58810204201071015</v>
      </c>
      <c r="DF39">
        <f t="shared" si="37"/>
        <v>0.33150934564805667</v>
      </c>
      <c r="DG39">
        <f t="shared" si="38"/>
        <v>0.95727769498261317</v>
      </c>
      <c r="DH39">
        <f t="shared" si="39"/>
        <v>0.58810204201071015</v>
      </c>
      <c r="DI39">
        <f t="shared" si="40"/>
        <v>0.36119058369263057</v>
      </c>
      <c r="DJ39">
        <f t="shared" si="41"/>
        <v>1.3753295884443424</v>
      </c>
      <c r="DK39">
        <f t="shared" si="42"/>
        <v>0.58810204201071015</v>
      </c>
      <c r="DL39">
        <f t="shared" si="43"/>
        <v>0.36119058369263057</v>
      </c>
      <c r="DM39">
        <f t="shared" si="44"/>
        <v>-1</v>
      </c>
      <c r="DN39">
        <f t="shared" si="45"/>
        <v>-0.10760876974416778</v>
      </c>
      <c r="DO39">
        <f t="shared" si="46"/>
        <v>0.36119058369263057</v>
      </c>
      <c r="DP39">
        <f t="shared" si="47"/>
        <v>1.341824649984158E-2</v>
      </c>
    </row>
    <row r="40" spans="1:120" x14ac:dyDescent="0.25">
      <c r="A40" s="21" t="s">
        <v>32</v>
      </c>
      <c r="B40" t="s">
        <v>139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137</v>
      </c>
      <c r="K40" t="s">
        <v>137</v>
      </c>
      <c r="L40" t="s">
        <v>137</v>
      </c>
      <c r="M40" t="s">
        <v>137</v>
      </c>
      <c r="N40" t="s">
        <v>137</v>
      </c>
      <c r="O40" t="s">
        <v>137</v>
      </c>
      <c r="P40" t="s">
        <v>137</v>
      </c>
      <c r="Q40" t="s">
        <v>137</v>
      </c>
      <c r="R40" t="s">
        <v>137</v>
      </c>
      <c r="S40" t="s">
        <v>137</v>
      </c>
      <c r="T40" t="s">
        <v>137</v>
      </c>
      <c r="U40" t="s">
        <v>137</v>
      </c>
      <c r="V40" t="s">
        <v>137</v>
      </c>
      <c r="W40" t="s">
        <v>137</v>
      </c>
      <c r="X40" t="s">
        <v>137</v>
      </c>
      <c r="Y40" t="s">
        <v>137</v>
      </c>
      <c r="Z40" t="s">
        <v>137</v>
      </c>
      <c r="AA40" t="s">
        <v>137</v>
      </c>
      <c r="AB40" t="s">
        <v>137</v>
      </c>
      <c r="AC40" t="s">
        <v>137</v>
      </c>
      <c r="AD40" t="s">
        <v>137</v>
      </c>
      <c r="AE40" t="s">
        <v>137</v>
      </c>
      <c r="AF40" t="s">
        <v>137</v>
      </c>
      <c r="AG40" t="s">
        <v>137</v>
      </c>
      <c r="AH40" t="s">
        <v>137</v>
      </c>
      <c r="AI40" t="s">
        <v>137</v>
      </c>
      <c r="AJ40" t="s">
        <v>137</v>
      </c>
      <c r="AK40" t="s">
        <v>137</v>
      </c>
      <c r="AL40" t="s">
        <v>137</v>
      </c>
      <c r="AM40" t="s">
        <v>137</v>
      </c>
      <c r="AN40" t="s">
        <v>137</v>
      </c>
      <c r="AO40" t="s">
        <v>137</v>
      </c>
      <c r="AP40" t="s">
        <v>137</v>
      </c>
      <c r="AQ40" t="s">
        <v>137</v>
      </c>
      <c r="AR40" t="s">
        <v>137</v>
      </c>
      <c r="AS40" t="s">
        <v>137</v>
      </c>
      <c r="AT40" t="s">
        <v>137</v>
      </c>
      <c r="AU40" t="s">
        <v>137</v>
      </c>
      <c r="AV40" t="s">
        <v>137</v>
      </c>
      <c r="AW40" t="s">
        <v>137</v>
      </c>
      <c r="AX40" t="s">
        <v>137</v>
      </c>
      <c r="AY40" t="s">
        <v>137</v>
      </c>
      <c r="AZ40" t="s">
        <v>137</v>
      </c>
      <c r="BA40" t="s">
        <v>137</v>
      </c>
      <c r="BB40" t="s">
        <v>137</v>
      </c>
      <c r="BC40" t="s">
        <v>137</v>
      </c>
      <c r="BD40" t="s">
        <v>137</v>
      </c>
      <c r="BE40" t="s">
        <v>137</v>
      </c>
      <c r="BF40" t="s">
        <v>137</v>
      </c>
      <c r="BG40" t="s">
        <v>137</v>
      </c>
      <c r="BH40" t="s">
        <v>137</v>
      </c>
      <c r="BI40" t="s">
        <v>137</v>
      </c>
      <c r="BJ40" t="s">
        <v>137</v>
      </c>
      <c r="BL40" t="e">
        <f t="shared" si="3"/>
        <v>#DIV/0!</v>
      </c>
      <c r="BM40" t="e">
        <f t="shared" si="149"/>
        <v>#DIV/0!</v>
      </c>
      <c r="BN40" t="e">
        <f t="shared" si="149"/>
        <v>#DIV/0!</v>
      </c>
      <c r="BO40" t="e">
        <f t="shared" si="149"/>
        <v>#DIV/0!</v>
      </c>
      <c r="BP40" t="e">
        <f t="shared" si="149"/>
        <v>#DIV/0!</v>
      </c>
      <c r="BQ40" t="e">
        <f t="shared" si="149"/>
        <v>#DIV/0!</v>
      </c>
      <c r="BR40" t="e">
        <f t="shared" si="149"/>
        <v>#DIV/0!</v>
      </c>
      <c r="BS40" t="e">
        <f t="shared" si="149"/>
        <v>#DIV/0!</v>
      </c>
      <c r="BT40" t="e">
        <f t="shared" si="149"/>
        <v>#DIV/0!</v>
      </c>
      <c r="BU40" t="e">
        <f t="shared" si="149"/>
        <v>#DIV/0!</v>
      </c>
      <c r="BV40" t="e">
        <f t="shared" si="149"/>
        <v>#DIV/0!</v>
      </c>
      <c r="BW40" t="e">
        <f t="shared" si="149"/>
        <v>#DIV/0!</v>
      </c>
      <c r="BX40" t="e">
        <f t="shared" si="149"/>
        <v>#DIV/0!</v>
      </c>
      <c r="BY40">
        <f t="shared" si="5"/>
        <v>0</v>
      </c>
      <c r="BZ40">
        <f t="shared" si="6"/>
        <v>0</v>
      </c>
      <c r="CA40">
        <f t="shared" si="1"/>
        <v>0</v>
      </c>
      <c r="CB40" t="e">
        <f t="shared" si="13"/>
        <v>#DIV/0!</v>
      </c>
      <c r="CC40" t="e">
        <f t="shared" si="94"/>
        <v>#DIV/0!</v>
      </c>
      <c r="CD40" t="e">
        <f t="shared" si="94"/>
        <v>#DIV/0!</v>
      </c>
      <c r="CE40" t="e">
        <f t="shared" si="94"/>
        <v>#DIV/0!</v>
      </c>
      <c r="CF40" t="e">
        <f t="shared" si="15"/>
        <v>#VALUE!</v>
      </c>
      <c r="CG40" t="e">
        <f t="shared" si="16"/>
        <v>#VALUE!</v>
      </c>
      <c r="CH40" t="e">
        <f t="shared" si="17"/>
        <v>#VALUE!</v>
      </c>
      <c r="CI40" t="e">
        <f t="shared" si="7"/>
        <v>#VALUE!</v>
      </c>
      <c r="CJ40" t="e">
        <f t="shared" si="8"/>
        <v>#VALUE!</v>
      </c>
      <c r="CK40" t="e">
        <f t="shared" si="9"/>
        <v>#VALUE!</v>
      </c>
      <c r="CL40" t="e">
        <f t="shared" ref="CL40" si="156">((Q40/$C40)^(1/(COLUMN($BZ$1)-COLUMN($BY$1))))-1</f>
        <v>#VALUE!</v>
      </c>
      <c r="CM40" t="e">
        <f t="shared" ref="CM40" si="157">((AC40/$C40)^(1/(COLUMN($CA$1)-COLUMN($BY$1))))-1</f>
        <v>#VALUE!</v>
      </c>
      <c r="CN40" t="e">
        <f t="shared" ref="CN40" si="158">((AO40/$C40)^(1/(COLUMN($CB$1)-COLUMN($BY$1))))-1</f>
        <v>#VALUE!</v>
      </c>
      <c r="CO40" t="e">
        <f t="shared" si="21"/>
        <v>#VALUE!</v>
      </c>
      <c r="CP40" t="e">
        <f t="shared" si="22"/>
        <v>#VALUE!</v>
      </c>
      <c r="CQ40" t="e">
        <f t="shared" si="23"/>
        <v>#VALUE!</v>
      </c>
      <c r="CR40" t="e">
        <f t="shared" si="24"/>
        <v>#VALUE!</v>
      </c>
      <c r="CS40" t="e">
        <f t="shared" si="25"/>
        <v>#VALUE!</v>
      </c>
      <c r="CT40" t="e">
        <f t="shared" si="26"/>
        <v>#VALUE!</v>
      </c>
      <c r="CU40" t="e">
        <f t="shared" si="27"/>
        <v>#VALUE!</v>
      </c>
      <c r="CV40" t="e">
        <f t="shared" si="28"/>
        <v>#VALUE!</v>
      </c>
      <c r="CW40" t="e">
        <f t="shared" si="29"/>
        <v>#VALUE!</v>
      </c>
      <c r="CX40" t="e">
        <f t="shared" si="30"/>
        <v>#VALUE!</v>
      </c>
      <c r="CY40" t="e">
        <f t="shared" si="31"/>
        <v>#VALUE!</v>
      </c>
      <c r="CZ40" t="e">
        <f t="shared" si="32"/>
        <v>#VALUE!</v>
      </c>
      <c r="DA40" t="e">
        <f t="shared" si="33"/>
        <v>#VALUE!</v>
      </c>
      <c r="DB40" t="e">
        <f t="shared" si="34"/>
        <v>#VALUE!</v>
      </c>
      <c r="DC40" t="e">
        <f t="shared" si="51"/>
        <v>#VALUE!</v>
      </c>
      <c r="DD40" t="e">
        <f t="shared" si="35"/>
        <v>#VALUE!</v>
      </c>
      <c r="DE40" t="e">
        <f t="shared" si="36"/>
        <v>#VALUE!</v>
      </c>
      <c r="DF40" t="e">
        <f t="shared" si="37"/>
        <v>#VALUE!</v>
      </c>
      <c r="DG40" t="e">
        <f t="shared" si="38"/>
        <v>#VALUE!</v>
      </c>
      <c r="DH40" t="e">
        <f t="shared" si="39"/>
        <v>#VALUE!</v>
      </c>
      <c r="DI40" t="e">
        <f t="shared" si="40"/>
        <v>#VALUE!</v>
      </c>
      <c r="DJ40" t="e">
        <f t="shared" si="41"/>
        <v>#VALUE!</v>
      </c>
      <c r="DK40" t="e">
        <f t="shared" si="42"/>
        <v>#VALUE!</v>
      </c>
      <c r="DL40" t="e">
        <f t="shared" si="43"/>
        <v>#VALUE!</v>
      </c>
      <c r="DM40" t="e">
        <f t="shared" si="44"/>
        <v>#VALUE!</v>
      </c>
      <c r="DN40" t="e">
        <f t="shared" si="45"/>
        <v>#VALUE!</v>
      </c>
      <c r="DO40" t="e">
        <f t="shared" si="46"/>
        <v>#VALUE!</v>
      </c>
      <c r="DP40" t="e">
        <f t="shared" si="47"/>
        <v>#VALUE!</v>
      </c>
    </row>
    <row r="41" spans="1:120" x14ac:dyDescent="0.25">
      <c r="A41" s="21" t="s">
        <v>32</v>
      </c>
      <c r="B41" t="s">
        <v>140</v>
      </c>
      <c r="C41" t="s">
        <v>137</v>
      </c>
      <c r="D41" t="s">
        <v>137</v>
      </c>
      <c r="E41" t="s">
        <v>137</v>
      </c>
      <c r="F41" t="s">
        <v>137</v>
      </c>
      <c r="G41" t="s">
        <v>137</v>
      </c>
      <c r="H41" t="s">
        <v>137</v>
      </c>
      <c r="I41" t="s">
        <v>137</v>
      </c>
      <c r="J41" t="s">
        <v>137</v>
      </c>
      <c r="K41" t="s">
        <v>137</v>
      </c>
      <c r="L41" t="s">
        <v>137</v>
      </c>
      <c r="M41" t="s">
        <v>137</v>
      </c>
      <c r="N41" t="s">
        <v>137</v>
      </c>
      <c r="O41" t="s">
        <v>137</v>
      </c>
      <c r="P41" t="s">
        <v>137</v>
      </c>
      <c r="Q41" t="s">
        <v>137</v>
      </c>
      <c r="R41" t="s">
        <v>137</v>
      </c>
      <c r="S41" t="s">
        <v>137</v>
      </c>
      <c r="T41" t="s">
        <v>137</v>
      </c>
      <c r="U41" t="s">
        <v>137</v>
      </c>
      <c r="V41" t="s">
        <v>137</v>
      </c>
      <c r="W41" t="s">
        <v>137</v>
      </c>
      <c r="X41" t="s">
        <v>137</v>
      </c>
      <c r="Y41" t="s">
        <v>137</v>
      </c>
      <c r="Z41" t="s">
        <v>137</v>
      </c>
      <c r="AA41" t="s">
        <v>137</v>
      </c>
      <c r="AB41" t="s">
        <v>137</v>
      </c>
      <c r="AC41" t="s">
        <v>137</v>
      </c>
      <c r="AD41" t="s">
        <v>137</v>
      </c>
      <c r="AE41" t="s">
        <v>137</v>
      </c>
      <c r="AF41" t="s">
        <v>137</v>
      </c>
      <c r="AG41" t="s">
        <v>137</v>
      </c>
      <c r="AH41" t="s">
        <v>137</v>
      </c>
      <c r="AI41" t="s">
        <v>137</v>
      </c>
      <c r="AJ41" t="s">
        <v>137</v>
      </c>
      <c r="AK41" t="s">
        <v>137</v>
      </c>
      <c r="AL41" t="s">
        <v>137</v>
      </c>
      <c r="AM41" t="s">
        <v>137</v>
      </c>
      <c r="AN41" t="s">
        <v>137</v>
      </c>
      <c r="AO41" t="s">
        <v>137</v>
      </c>
      <c r="AP41" t="s">
        <v>137</v>
      </c>
      <c r="AQ41" t="s">
        <v>137</v>
      </c>
      <c r="AR41" t="s">
        <v>137</v>
      </c>
      <c r="AS41" t="s">
        <v>137</v>
      </c>
      <c r="AT41" t="s">
        <v>137</v>
      </c>
      <c r="AU41" t="s">
        <v>137</v>
      </c>
      <c r="AV41" t="s">
        <v>137</v>
      </c>
      <c r="AW41" t="s">
        <v>137</v>
      </c>
      <c r="AX41" t="s">
        <v>137</v>
      </c>
      <c r="AY41">
        <v>1</v>
      </c>
      <c r="AZ41">
        <v>1</v>
      </c>
      <c r="BA41">
        <v>1</v>
      </c>
      <c r="BB41">
        <v>0</v>
      </c>
      <c r="BC41">
        <v>0</v>
      </c>
      <c r="BD41" t="s">
        <v>137</v>
      </c>
      <c r="BE41" t="s">
        <v>137</v>
      </c>
      <c r="BF41" t="s">
        <v>137</v>
      </c>
      <c r="BG41" t="s">
        <v>137</v>
      </c>
      <c r="BH41" t="s">
        <v>137</v>
      </c>
      <c r="BI41" t="s">
        <v>137</v>
      </c>
      <c r="BJ41" t="s">
        <v>137</v>
      </c>
      <c r="BL41">
        <f t="shared" si="3"/>
        <v>0.6</v>
      </c>
      <c r="BM41">
        <f t="shared" si="149"/>
        <v>1</v>
      </c>
      <c r="BN41">
        <f t="shared" si="149"/>
        <v>1</v>
      </c>
      <c r="BO41">
        <f t="shared" si="149"/>
        <v>1</v>
      </c>
      <c r="BP41">
        <f t="shared" si="149"/>
        <v>0</v>
      </c>
      <c r="BQ41">
        <f t="shared" si="149"/>
        <v>0</v>
      </c>
      <c r="BR41" t="e">
        <f t="shared" si="149"/>
        <v>#DIV/0!</v>
      </c>
      <c r="BS41" t="e">
        <f t="shared" si="149"/>
        <v>#DIV/0!</v>
      </c>
      <c r="BT41" t="e">
        <f t="shared" si="149"/>
        <v>#DIV/0!</v>
      </c>
      <c r="BU41" t="e">
        <f t="shared" si="149"/>
        <v>#DIV/0!</v>
      </c>
      <c r="BV41" t="e">
        <f t="shared" si="149"/>
        <v>#DIV/0!</v>
      </c>
      <c r="BW41" t="e">
        <f t="shared" si="149"/>
        <v>#DIV/0!</v>
      </c>
      <c r="BX41" t="e">
        <f t="shared" si="149"/>
        <v>#DIV/0!</v>
      </c>
      <c r="BY41">
        <f t="shared" si="5"/>
        <v>0</v>
      </c>
      <c r="BZ41">
        <f t="shared" si="6"/>
        <v>0</v>
      </c>
      <c r="CA41">
        <f t="shared" si="1"/>
        <v>0</v>
      </c>
      <c r="CB41" t="e">
        <f t="shared" si="13"/>
        <v>#DIV/0!</v>
      </c>
      <c r="CC41" t="e">
        <f t="shared" si="94"/>
        <v>#DIV/0!</v>
      </c>
      <c r="CD41" t="e">
        <f t="shared" si="94"/>
        <v>#DIV/0!</v>
      </c>
      <c r="CE41" t="e">
        <f t="shared" si="94"/>
        <v>#DIV/0!</v>
      </c>
      <c r="CF41" t="e">
        <f t="shared" si="15"/>
        <v>#VALUE!</v>
      </c>
      <c r="CG41" t="e">
        <f t="shared" si="16"/>
        <v>#VALUE!</v>
      </c>
      <c r="CH41" t="e">
        <f t="shared" si="17"/>
        <v>#VALUE!</v>
      </c>
      <c r="CI41" t="e">
        <f t="shared" si="7"/>
        <v>#VALUE!</v>
      </c>
      <c r="CJ41" t="e">
        <f t="shared" si="8"/>
        <v>#VALUE!</v>
      </c>
      <c r="CK41" t="e">
        <f t="shared" si="9"/>
        <v>#VALUE!</v>
      </c>
      <c r="CL41" t="e">
        <f t="shared" ref="CL41" si="159">((Q41/$C41)^(1/(COLUMN(BZ$1)-COLUMN($BY$1))))-1</f>
        <v>#VALUE!</v>
      </c>
      <c r="CM41" t="e">
        <f t="shared" ref="CM41" si="160">((AC41/$C41)^(1/(COLUMN(CA$1)-COLUMN($BY$1))))-1</f>
        <v>#VALUE!</v>
      </c>
      <c r="CN41" t="e">
        <f t="shared" ref="CN41" si="161">((AO41/$C41)^(1/(COLUMN(CB$1)-COLUMN($BY$1))))-1</f>
        <v>#VALUE!</v>
      </c>
      <c r="CO41" t="e">
        <f t="shared" si="21"/>
        <v>#VALUE!</v>
      </c>
      <c r="CP41" t="e">
        <f t="shared" si="22"/>
        <v>#VALUE!</v>
      </c>
      <c r="CQ41" t="e">
        <f t="shared" si="23"/>
        <v>#VALUE!</v>
      </c>
      <c r="CR41" t="e">
        <f t="shared" si="24"/>
        <v>#VALUE!</v>
      </c>
      <c r="CS41" t="e">
        <f t="shared" si="25"/>
        <v>#VALUE!</v>
      </c>
      <c r="CT41" t="e">
        <f t="shared" si="26"/>
        <v>#VALUE!</v>
      </c>
      <c r="CU41" t="e">
        <f t="shared" si="27"/>
        <v>#VALUE!</v>
      </c>
      <c r="CV41" t="e">
        <f t="shared" si="28"/>
        <v>#VALUE!</v>
      </c>
      <c r="CW41" t="e">
        <f t="shared" si="29"/>
        <v>#VALUE!</v>
      </c>
      <c r="CX41" t="e">
        <f t="shared" si="30"/>
        <v>#VALUE!</v>
      </c>
      <c r="CY41" t="e">
        <f t="shared" si="31"/>
        <v>#VALUE!</v>
      </c>
      <c r="CZ41" t="e">
        <f t="shared" si="32"/>
        <v>#VALUE!</v>
      </c>
      <c r="DA41" t="e">
        <f t="shared" si="33"/>
        <v>#VALUE!</v>
      </c>
      <c r="DB41" t="e">
        <f t="shared" si="34"/>
        <v>#VALUE!</v>
      </c>
      <c r="DC41" t="e">
        <f t="shared" si="51"/>
        <v>#VALUE!</v>
      </c>
      <c r="DD41" t="e">
        <f t="shared" si="35"/>
        <v>#VALUE!</v>
      </c>
      <c r="DE41" t="e">
        <f t="shared" si="36"/>
        <v>#VALUE!</v>
      </c>
      <c r="DF41" t="e">
        <f t="shared" si="37"/>
        <v>#VALUE!</v>
      </c>
      <c r="DG41" t="e">
        <f t="shared" si="38"/>
        <v>#VALUE!</v>
      </c>
      <c r="DH41" t="e">
        <f t="shared" si="39"/>
        <v>#VALUE!</v>
      </c>
      <c r="DI41" t="e">
        <f t="shared" si="40"/>
        <v>#VALUE!</v>
      </c>
      <c r="DJ41" t="e">
        <f t="shared" si="41"/>
        <v>#VALUE!</v>
      </c>
      <c r="DK41" t="e">
        <f t="shared" si="42"/>
        <v>#VALUE!</v>
      </c>
      <c r="DL41" t="e">
        <f t="shared" si="43"/>
        <v>#VALUE!</v>
      </c>
      <c r="DM41" t="e">
        <f t="shared" si="44"/>
        <v>#VALUE!</v>
      </c>
      <c r="DN41" t="e">
        <f t="shared" si="45"/>
        <v>#VALUE!</v>
      </c>
      <c r="DO41" t="e">
        <f t="shared" si="46"/>
        <v>#VALUE!</v>
      </c>
      <c r="DP41" t="e">
        <f t="shared" si="47"/>
        <v>#VALUE!</v>
      </c>
    </row>
    <row r="42" spans="1:120" x14ac:dyDescent="0.25">
      <c r="A42" s="21" t="s">
        <v>32</v>
      </c>
      <c r="B42" t="s">
        <v>141</v>
      </c>
      <c r="C42">
        <v>0.91004166666666675</v>
      </c>
      <c r="D42">
        <v>0.96839344262295091</v>
      </c>
      <c r="E42">
        <v>0.90939473684210537</v>
      </c>
      <c r="F42">
        <v>0.83848888888888884</v>
      </c>
      <c r="G42">
        <v>0.83191666666666675</v>
      </c>
      <c r="H42">
        <v>1</v>
      </c>
      <c r="I42">
        <v>0.9871951219512195</v>
      </c>
      <c r="J42">
        <v>1</v>
      </c>
      <c r="K42">
        <v>0.9026153846153846</v>
      </c>
      <c r="L42">
        <v>0.95536111111111111</v>
      </c>
      <c r="M42">
        <v>0.94515492957746472</v>
      </c>
      <c r="N42">
        <v>0.92326506024096389</v>
      </c>
      <c r="O42">
        <v>0.93486956521739129</v>
      </c>
      <c r="P42">
        <v>0.83938596491228068</v>
      </c>
      <c r="Q42">
        <v>0.85924999999999996</v>
      </c>
      <c r="R42">
        <v>0.83966226138032318</v>
      </c>
      <c r="S42">
        <v>0.58780793319415459</v>
      </c>
      <c r="T42">
        <v>1</v>
      </c>
      <c r="U42">
        <v>1</v>
      </c>
      <c r="V42">
        <v>0.95371268656716413</v>
      </c>
      <c r="W42">
        <v>0.89321428571428574</v>
      </c>
      <c r="X42">
        <v>0.97466076696165205</v>
      </c>
      <c r="Y42">
        <v>0.95091420534458515</v>
      </c>
      <c r="Z42">
        <v>0</v>
      </c>
      <c r="AA42">
        <v>1</v>
      </c>
      <c r="AB42">
        <v>0.98544334975369452</v>
      </c>
      <c r="AC42">
        <v>1</v>
      </c>
      <c r="AD42">
        <v>1</v>
      </c>
      <c r="AE42">
        <v>0.97429003021148042</v>
      </c>
      <c r="AF42">
        <v>0.88346855983772821</v>
      </c>
      <c r="AG42">
        <v>1</v>
      </c>
      <c r="AH42">
        <v>0.90683602771362593</v>
      </c>
      <c r="AI42">
        <v>0.94982191780821923</v>
      </c>
      <c r="AJ42">
        <v>1</v>
      </c>
      <c r="AK42">
        <v>1</v>
      </c>
      <c r="AL42">
        <v>0.83998427672955978</v>
      </c>
      <c r="AM42">
        <v>1</v>
      </c>
      <c r="AN42">
        <v>0.87027262813522355</v>
      </c>
      <c r="AO42">
        <v>0.86510455104551043</v>
      </c>
      <c r="AP42">
        <v>1</v>
      </c>
      <c r="AQ42">
        <v>1</v>
      </c>
      <c r="AR42">
        <v>0.99344913151364778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0.99590573012938999</v>
      </c>
      <c r="AZ42">
        <v>0.99290508149568557</v>
      </c>
      <c r="BA42">
        <v>0.99645161290322581</v>
      </c>
      <c r="BB42">
        <v>0</v>
      </c>
      <c r="BC42">
        <v>0</v>
      </c>
      <c r="BD42" t="s">
        <v>137</v>
      </c>
      <c r="BE42" t="s">
        <v>137</v>
      </c>
      <c r="BF42" t="s">
        <v>137</v>
      </c>
      <c r="BG42" t="s">
        <v>137</v>
      </c>
      <c r="BH42" t="s">
        <v>137</v>
      </c>
      <c r="BI42" t="s">
        <v>137</v>
      </c>
      <c r="BJ42" t="s">
        <v>137</v>
      </c>
      <c r="BL42">
        <f t="shared" si="3"/>
        <v>0.8916837278443821</v>
      </c>
      <c r="BM42">
        <f t="shared" si="149"/>
        <v>0.96816339240268956</v>
      </c>
      <c r="BN42">
        <f t="shared" si="149"/>
        <v>0.931280093383967</v>
      </c>
      <c r="BO42">
        <f t="shared" si="149"/>
        <v>0.92604018015816825</v>
      </c>
      <c r="BP42">
        <f t="shared" si="149"/>
        <v>0.73563023005384243</v>
      </c>
      <c r="BQ42">
        <f t="shared" si="149"/>
        <v>0.67880292601446035</v>
      </c>
      <c r="BR42">
        <f t="shared" si="149"/>
        <v>0.96922942283784397</v>
      </c>
      <c r="BS42">
        <f t="shared" si="149"/>
        <v>0.9967987804878049</v>
      </c>
      <c r="BT42">
        <f t="shared" si="149"/>
        <v>0.96513717857019754</v>
      </c>
      <c r="BU42">
        <f t="shared" si="149"/>
        <v>0.93641289703447239</v>
      </c>
      <c r="BV42">
        <f t="shared" si="149"/>
        <v>0.98250546951819073</v>
      </c>
      <c r="BW42">
        <f t="shared" si="149"/>
        <v>0.97401728373051244</v>
      </c>
      <c r="BX42">
        <f t="shared" si="149"/>
        <v>0.69081233424263089</v>
      </c>
      <c r="BY42">
        <f t="shared" si="5"/>
        <v>0.93098558409861842</v>
      </c>
      <c r="BZ42">
        <f t="shared" si="6"/>
        <v>0.81945647244098641</v>
      </c>
      <c r="CA42">
        <f t="shared" si="1"/>
        <v>0.96165368017119235</v>
      </c>
      <c r="CB42">
        <f t="shared" si="13"/>
        <v>0.9774021925578652</v>
      </c>
      <c r="CC42">
        <f t="shared" si="94"/>
        <v>-0.1197968191587141</v>
      </c>
      <c r="CD42">
        <f t="shared" si="94"/>
        <v>1.6337314580194162E-2</v>
      </c>
      <c r="CE42">
        <f t="shared" si="94"/>
        <v>1.6350373062418599E-2</v>
      </c>
      <c r="CF42">
        <f t="shared" si="15"/>
        <v>2.728215581783755E-2</v>
      </c>
      <c r="CG42">
        <f t="shared" si="16"/>
        <v>4.8260838351054991E-2</v>
      </c>
      <c r="CH42">
        <f t="shared" si="17"/>
        <v>3.1920501839824311E-2</v>
      </c>
      <c r="CI42">
        <f t="shared" si="7"/>
        <v>-7.7640073353109518E-2</v>
      </c>
      <c r="CJ42">
        <f t="shared" si="8"/>
        <v>4.0603285919818877E-2</v>
      </c>
      <c r="CK42">
        <f t="shared" si="9"/>
        <v>-1.4784243100347871E-2</v>
      </c>
      <c r="CL42">
        <f t="shared" ref="CL42" si="162">((Q42/$C42)^(1/(COLUMN($BZ$1)-COLUMN($BY$1))))-1</f>
        <v>-5.5812462799322504E-2</v>
      </c>
      <c r="CM42">
        <f t="shared" ref="CM42" si="163">((AC42/$C42)^(1/(COLUMN($CA$1)-COLUMN($BY$1))))-1</f>
        <v>4.8260838351054991E-2</v>
      </c>
      <c r="CN42">
        <f t="shared" ref="CN42" si="164">((AO42/$C42)^(1/(COLUMN($CB$1)-COLUMN($BY$1))))-1</f>
        <v>-1.6738336982871194E-2</v>
      </c>
      <c r="CO42">
        <f t="shared" si="21"/>
        <v>-7.7336464762247425E-2</v>
      </c>
      <c r="CP42">
        <f t="shared" si="22"/>
        <v>4.8260838351054991E-2</v>
      </c>
      <c r="CQ42">
        <f t="shared" si="23"/>
        <v>3.1920501839824311E-2</v>
      </c>
      <c r="CR42">
        <f t="shared" si="24"/>
        <v>-0.35408679105078944</v>
      </c>
      <c r="CS42">
        <f t="shared" si="25"/>
        <v>3.4697716596662653E-2</v>
      </c>
      <c r="CT42">
        <f t="shared" si="26"/>
        <v>3.1920501839824311E-2</v>
      </c>
      <c r="CU42">
        <f t="shared" si="27"/>
        <v>9.8850785220456761E-2</v>
      </c>
      <c r="CV42">
        <f t="shared" si="28"/>
        <v>-1.4708103811224005E-2</v>
      </c>
      <c r="CW42">
        <f t="shared" si="29"/>
        <v>2.9662238276454422E-2</v>
      </c>
      <c r="CX42">
        <f t="shared" si="30"/>
        <v>9.8850785220456761E-2</v>
      </c>
      <c r="CY42">
        <f t="shared" si="31"/>
        <v>4.8260838351054991E-2</v>
      </c>
      <c r="CZ42">
        <f t="shared" si="32"/>
        <v>3.1920501839824311E-2</v>
      </c>
      <c r="DA42">
        <f t="shared" si="33"/>
        <v>4.7987934509039709E-2</v>
      </c>
      <c r="DB42">
        <f t="shared" si="34"/>
        <v>-1.7628131955222948E-3</v>
      </c>
      <c r="DC42">
        <f t="shared" si="51"/>
        <v>3.1920501839824311E-2</v>
      </c>
      <c r="DD42">
        <f t="shared" si="35"/>
        <v>-1.8490780772727589E-2</v>
      </c>
      <c r="DE42">
        <f t="shared" si="36"/>
        <v>2.1622513555355161E-2</v>
      </c>
      <c r="DF42">
        <f t="shared" si="37"/>
        <v>3.1920501839824311E-2</v>
      </c>
      <c r="DG42">
        <f t="shared" si="38"/>
        <v>7.1006749099383981E-2</v>
      </c>
      <c r="DH42">
        <f t="shared" si="39"/>
        <v>4.8260838351054991E-2</v>
      </c>
      <c r="DI42">
        <f t="shared" si="40"/>
        <v>3.1920501839824311E-2</v>
      </c>
      <c r="DJ42">
        <f t="shared" si="41"/>
        <v>4.491282122018414E-2</v>
      </c>
      <c r="DK42">
        <f t="shared" si="42"/>
        <v>4.8260838351054991E-2</v>
      </c>
      <c r="DL42">
        <f t="shared" si="43"/>
        <v>3.1920501839824311E-2</v>
      </c>
      <c r="DM42">
        <f t="shared" si="44"/>
        <v>-1</v>
      </c>
      <c r="DN42">
        <f t="shared" si="45"/>
        <v>-3.9262063798293556E-2</v>
      </c>
      <c r="DO42">
        <f t="shared" si="46"/>
        <v>3.1920501839824311E-2</v>
      </c>
      <c r="DP42">
        <f t="shared" si="47"/>
        <v>1.7800453797585103E-3</v>
      </c>
    </row>
    <row r="43" spans="1:120" x14ac:dyDescent="0.25">
      <c r="A43" s="22" t="s">
        <v>32</v>
      </c>
      <c r="B43" t="s">
        <v>142</v>
      </c>
      <c r="C43" t="s">
        <v>137</v>
      </c>
      <c r="D43" t="s">
        <v>137</v>
      </c>
      <c r="E43" t="s">
        <v>137</v>
      </c>
      <c r="F43" t="s">
        <v>137</v>
      </c>
      <c r="G43" t="s">
        <v>137</v>
      </c>
      <c r="H43" t="s">
        <v>137</v>
      </c>
      <c r="I43" t="s">
        <v>137</v>
      </c>
      <c r="J43" t="s">
        <v>137</v>
      </c>
      <c r="K43" t="s">
        <v>137</v>
      </c>
      <c r="L43" t="s">
        <v>137</v>
      </c>
      <c r="M43" t="s">
        <v>137</v>
      </c>
      <c r="N43" t="s">
        <v>137</v>
      </c>
      <c r="O43" t="s">
        <v>137</v>
      </c>
      <c r="P43" t="s">
        <v>137</v>
      </c>
      <c r="Q43" t="s">
        <v>137</v>
      </c>
      <c r="R43" t="s">
        <v>137</v>
      </c>
      <c r="S43" t="s">
        <v>137</v>
      </c>
      <c r="T43" t="s">
        <v>137</v>
      </c>
      <c r="U43" t="s">
        <v>137</v>
      </c>
      <c r="V43" t="s">
        <v>137</v>
      </c>
      <c r="W43" t="s">
        <v>137</v>
      </c>
      <c r="X43" t="s">
        <v>137</v>
      </c>
      <c r="Y43" t="s">
        <v>137</v>
      </c>
      <c r="Z43" t="s">
        <v>137</v>
      </c>
      <c r="AA43" t="s">
        <v>137</v>
      </c>
      <c r="AB43" t="s">
        <v>137</v>
      </c>
      <c r="AC43" t="s">
        <v>137</v>
      </c>
      <c r="AD43" t="s">
        <v>137</v>
      </c>
      <c r="AE43" t="s">
        <v>137</v>
      </c>
      <c r="AF43" t="s">
        <v>137</v>
      </c>
      <c r="AG43" t="s">
        <v>137</v>
      </c>
      <c r="AH43" t="s">
        <v>137</v>
      </c>
      <c r="AI43" t="s">
        <v>137</v>
      </c>
      <c r="AJ43" t="s">
        <v>137</v>
      </c>
      <c r="AK43" t="s">
        <v>137</v>
      </c>
      <c r="AL43" t="s">
        <v>137</v>
      </c>
      <c r="AM43" t="s">
        <v>137</v>
      </c>
      <c r="AN43" t="s">
        <v>137</v>
      </c>
      <c r="AO43" t="s">
        <v>137</v>
      </c>
      <c r="AP43" t="s">
        <v>137</v>
      </c>
      <c r="AQ43" t="s">
        <v>137</v>
      </c>
      <c r="AR43" t="s">
        <v>137</v>
      </c>
      <c r="AS43" t="s">
        <v>137</v>
      </c>
      <c r="AT43" t="s">
        <v>137</v>
      </c>
      <c r="AU43" t="s">
        <v>137</v>
      </c>
      <c r="AV43" t="s">
        <v>137</v>
      </c>
      <c r="AW43" t="s">
        <v>137</v>
      </c>
      <c r="AX43" t="s">
        <v>137</v>
      </c>
      <c r="AY43">
        <v>0.7788107473799214</v>
      </c>
      <c r="AZ43">
        <v>0.46627555960585526</v>
      </c>
      <c r="BA43">
        <v>0.55073646086403039</v>
      </c>
      <c r="BB43">
        <v>0</v>
      </c>
      <c r="BC43">
        <v>0</v>
      </c>
      <c r="BD43" t="s">
        <v>137</v>
      </c>
      <c r="BE43" t="s">
        <v>137</v>
      </c>
      <c r="BF43" t="s">
        <v>137</v>
      </c>
      <c r="BG43" t="s">
        <v>137</v>
      </c>
      <c r="BH43" t="s">
        <v>137</v>
      </c>
      <c r="BI43" t="s">
        <v>137</v>
      </c>
      <c r="BJ43" t="s">
        <v>137</v>
      </c>
      <c r="BL43">
        <f t="shared" si="3"/>
        <v>0.35916455356996141</v>
      </c>
      <c r="BM43">
        <f t="shared" si="149"/>
        <v>0.7788107473799214</v>
      </c>
      <c r="BN43">
        <f t="shared" si="149"/>
        <v>0.46627555960585526</v>
      </c>
      <c r="BO43">
        <f t="shared" si="149"/>
        <v>0.55073646086403039</v>
      </c>
      <c r="BP43">
        <f t="shared" si="149"/>
        <v>0</v>
      </c>
      <c r="BQ43">
        <f t="shared" si="149"/>
        <v>0</v>
      </c>
      <c r="BR43" t="e">
        <f t="shared" si="149"/>
        <v>#DIV/0!</v>
      </c>
      <c r="BS43" t="e">
        <f t="shared" si="149"/>
        <v>#DIV/0!</v>
      </c>
      <c r="BT43" t="e">
        <f t="shared" si="149"/>
        <v>#DIV/0!</v>
      </c>
      <c r="BU43" t="e">
        <f t="shared" si="149"/>
        <v>#DIV/0!</v>
      </c>
      <c r="BV43" t="e">
        <f t="shared" si="149"/>
        <v>#DIV/0!</v>
      </c>
      <c r="BW43" t="e">
        <f t="shared" si="149"/>
        <v>#DIV/0!</v>
      </c>
      <c r="BX43" t="e">
        <f t="shared" si="149"/>
        <v>#DIV/0!</v>
      </c>
      <c r="BY43">
        <f t="shared" si="5"/>
        <v>0</v>
      </c>
      <c r="BZ43">
        <f t="shared" si="6"/>
        <v>0</v>
      </c>
      <c r="CA43">
        <f t="shared" si="1"/>
        <v>0</v>
      </c>
      <c r="CB43" t="e">
        <f t="shared" si="13"/>
        <v>#DIV/0!</v>
      </c>
      <c r="CC43" t="e">
        <f t="shared" si="94"/>
        <v>#DIV/0!</v>
      </c>
      <c r="CD43" t="e">
        <f t="shared" si="94"/>
        <v>#DIV/0!</v>
      </c>
      <c r="CE43" t="e">
        <f t="shared" si="94"/>
        <v>#DIV/0!</v>
      </c>
      <c r="CF43" t="e">
        <f t="shared" si="15"/>
        <v>#VALUE!</v>
      </c>
      <c r="CG43" t="e">
        <f t="shared" si="16"/>
        <v>#VALUE!</v>
      </c>
      <c r="CH43" t="e">
        <f t="shared" si="17"/>
        <v>#VALUE!</v>
      </c>
      <c r="CI43" t="e">
        <f t="shared" si="7"/>
        <v>#VALUE!</v>
      </c>
      <c r="CJ43" t="e">
        <f t="shared" si="8"/>
        <v>#VALUE!</v>
      </c>
      <c r="CK43" t="e">
        <f t="shared" si="9"/>
        <v>#VALUE!</v>
      </c>
      <c r="CL43" t="e">
        <f t="shared" ref="CL43" si="165">((Q43/$C43)^(1/(COLUMN(BZ$1)-COLUMN($BY$1))))-1</f>
        <v>#VALUE!</v>
      </c>
      <c r="CM43" t="e">
        <f t="shared" ref="CM43" si="166">((AC43/$C43)^(1/(COLUMN(CA$1)-COLUMN($BY$1))))-1</f>
        <v>#VALUE!</v>
      </c>
      <c r="CN43" t="e">
        <f t="shared" ref="CN43" si="167">((AO43/$C43)^(1/(COLUMN(CB$1)-COLUMN($BY$1))))-1</f>
        <v>#VALUE!</v>
      </c>
      <c r="CO43" t="e">
        <f t="shared" si="21"/>
        <v>#VALUE!</v>
      </c>
      <c r="CP43" t="e">
        <f t="shared" si="22"/>
        <v>#VALUE!</v>
      </c>
      <c r="CQ43" t="e">
        <f t="shared" si="23"/>
        <v>#VALUE!</v>
      </c>
      <c r="CR43" t="e">
        <f t="shared" si="24"/>
        <v>#VALUE!</v>
      </c>
      <c r="CS43" t="e">
        <f t="shared" si="25"/>
        <v>#VALUE!</v>
      </c>
      <c r="CT43" t="e">
        <f t="shared" si="26"/>
        <v>#VALUE!</v>
      </c>
      <c r="CU43" t="e">
        <f t="shared" si="27"/>
        <v>#VALUE!</v>
      </c>
      <c r="CV43" t="e">
        <f t="shared" si="28"/>
        <v>#VALUE!</v>
      </c>
      <c r="CW43" t="e">
        <f t="shared" si="29"/>
        <v>#VALUE!</v>
      </c>
      <c r="CX43" t="e">
        <f t="shared" si="30"/>
        <v>#VALUE!</v>
      </c>
      <c r="CY43" t="e">
        <f t="shared" si="31"/>
        <v>#VALUE!</v>
      </c>
      <c r="CZ43" t="e">
        <f t="shared" si="32"/>
        <v>#VALUE!</v>
      </c>
      <c r="DA43" t="e">
        <f t="shared" si="33"/>
        <v>#VALUE!</v>
      </c>
      <c r="DB43" t="e">
        <f t="shared" si="34"/>
        <v>#VALUE!</v>
      </c>
      <c r="DC43" t="e">
        <f t="shared" si="51"/>
        <v>#VALUE!</v>
      </c>
      <c r="DD43" t="e">
        <f t="shared" si="35"/>
        <v>#VALUE!</v>
      </c>
      <c r="DE43" t="e">
        <f t="shared" si="36"/>
        <v>#VALUE!</v>
      </c>
      <c r="DF43" t="e">
        <f t="shared" si="37"/>
        <v>#VALUE!</v>
      </c>
      <c r="DG43" t="e">
        <f t="shared" si="38"/>
        <v>#VALUE!</v>
      </c>
      <c r="DH43" t="e">
        <f t="shared" si="39"/>
        <v>#VALUE!</v>
      </c>
      <c r="DI43" t="e">
        <f t="shared" si="40"/>
        <v>#VALUE!</v>
      </c>
      <c r="DJ43" t="e">
        <f t="shared" si="41"/>
        <v>#VALUE!</v>
      </c>
      <c r="DK43" t="e">
        <f t="shared" si="42"/>
        <v>#VALUE!</v>
      </c>
      <c r="DL43" t="e">
        <f t="shared" si="43"/>
        <v>#VALUE!</v>
      </c>
      <c r="DM43" t="e">
        <f t="shared" si="44"/>
        <v>#VALUE!</v>
      </c>
      <c r="DN43" t="e">
        <f t="shared" si="45"/>
        <v>#VALUE!</v>
      </c>
      <c r="DO43" t="e">
        <f t="shared" si="46"/>
        <v>#VALUE!</v>
      </c>
      <c r="DP43" t="e">
        <f t="shared" si="47"/>
        <v>#VALUE!</v>
      </c>
    </row>
    <row r="44" spans="1:120" x14ac:dyDescent="0.25">
      <c r="A44" s="21" t="s">
        <v>34</v>
      </c>
      <c r="B44" t="s">
        <v>136</v>
      </c>
      <c r="C44" t="s">
        <v>137</v>
      </c>
      <c r="D44" t="s">
        <v>137</v>
      </c>
      <c r="E44" t="s">
        <v>137</v>
      </c>
      <c r="F44" t="s">
        <v>137</v>
      </c>
      <c r="G44" t="s">
        <v>137</v>
      </c>
      <c r="H44" t="s">
        <v>137</v>
      </c>
      <c r="I44" t="s">
        <v>137</v>
      </c>
      <c r="J44" t="s">
        <v>137</v>
      </c>
      <c r="K44" t="s">
        <v>137</v>
      </c>
      <c r="L44" t="s">
        <v>137</v>
      </c>
      <c r="M44" t="s">
        <v>137</v>
      </c>
      <c r="N44" t="s">
        <v>137</v>
      </c>
      <c r="O44" t="s">
        <v>137</v>
      </c>
      <c r="P44" t="s">
        <v>137</v>
      </c>
      <c r="Q44" t="s">
        <v>137</v>
      </c>
      <c r="R44" t="s">
        <v>137</v>
      </c>
      <c r="S44" t="s">
        <v>137</v>
      </c>
      <c r="T44" t="s">
        <v>137</v>
      </c>
      <c r="U44" t="s">
        <v>137</v>
      </c>
      <c r="V44" t="s">
        <v>137</v>
      </c>
      <c r="W44" t="s">
        <v>137</v>
      </c>
      <c r="X44" t="s">
        <v>137</v>
      </c>
      <c r="Y44" t="s">
        <v>137</v>
      </c>
      <c r="Z44" t="s">
        <v>137</v>
      </c>
      <c r="AA44" t="s">
        <v>137</v>
      </c>
      <c r="AB44" t="s">
        <v>137</v>
      </c>
      <c r="AC44" t="s">
        <v>137</v>
      </c>
      <c r="AD44" t="s">
        <v>137</v>
      </c>
      <c r="AE44" t="s">
        <v>137</v>
      </c>
      <c r="AF44" t="s">
        <v>137</v>
      </c>
      <c r="AG44" t="s">
        <v>137</v>
      </c>
      <c r="AH44" t="s">
        <v>137</v>
      </c>
      <c r="AI44" t="s">
        <v>137</v>
      </c>
      <c r="AJ44" t="s">
        <v>137</v>
      </c>
      <c r="AK44" t="s">
        <v>137</v>
      </c>
      <c r="AL44" t="s">
        <v>137</v>
      </c>
      <c r="AM44" t="s">
        <v>137</v>
      </c>
      <c r="AN44" t="s">
        <v>137</v>
      </c>
      <c r="AO44" t="s">
        <v>137</v>
      </c>
      <c r="AP44" t="s">
        <v>137</v>
      </c>
      <c r="AQ44" t="s">
        <v>137</v>
      </c>
      <c r="AR44" t="s">
        <v>137</v>
      </c>
      <c r="AS44" t="s">
        <v>137</v>
      </c>
      <c r="AT44" t="s">
        <v>137</v>
      </c>
      <c r="AU44" t="s">
        <v>137</v>
      </c>
      <c r="AV44" t="s">
        <v>137</v>
      </c>
      <c r="AW44" t="s">
        <v>137</v>
      </c>
      <c r="AX44" t="s">
        <v>137</v>
      </c>
      <c r="AY44" t="s">
        <v>137</v>
      </c>
      <c r="AZ44" t="s">
        <v>137</v>
      </c>
      <c r="BA44" t="s">
        <v>137</v>
      </c>
      <c r="BB44" t="s">
        <v>137</v>
      </c>
      <c r="BC44" t="s">
        <v>137</v>
      </c>
      <c r="BD44" t="s">
        <v>137</v>
      </c>
      <c r="BE44" t="s">
        <v>137</v>
      </c>
      <c r="BF44" t="s">
        <v>137</v>
      </c>
      <c r="BG44" t="s">
        <v>137</v>
      </c>
      <c r="BH44" t="s">
        <v>137</v>
      </c>
      <c r="BI44" t="s">
        <v>137</v>
      </c>
      <c r="BJ44" t="s">
        <v>137</v>
      </c>
      <c r="BL44" t="e">
        <f t="shared" si="3"/>
        <v>#DIV/0!</v>
      </c>
      <c r="BM44" t="e">
        <f t="shared" si="149"/>
        <v>#DIV/0!</v>
      </c>
      <c r="BN44" t="e">
        <f t="shared" si="149"/>
        <v>#DIV/0!</v>
      </c>
      <c r="BO44" t="e">
        <f t="shared" si="149"/>
        <v>#DIV/0!</v>
      </c>
      <c r="BP44" t="e">
        <f t="shared" si="149"/>
        <v>#DIV/0!</v>
      </c>
      <c r="BQ44" t="e">
        <f t="shared" si="149"/>
        <v>#DIV/0!</v>
      </c>
      <c r="BR44" t="e">
        <f t="shared" si="149"/>
        <v>#DIV/0!</v>
      </c>
      <c r="BS44" t="e">
        <f t="shared" si="149"/>
        <v>#DIV/0!</v>
      </c>
      <c r="BT44" t="e">
        <f t="shared" si="149"/>
        <v>#DIV/0!</v>
      </c>
      <c r="BU44" t="e">
        <f t="shared" si="149"/>
        <v>#DIV/0!</v>
      </c>
      <c r="BV44" t="e">
        <f t="shared" si="149"/>
        <v>#DIV/0!</v>
      </c>
      <c r="BW44" t="e">
        <f t="shared" si="149"/>
        <v>#DIV/0!</v>
      </c>
      <c r="BX44" t="e">
        <f t="shared" si="149"/>
        <v>#DIV/0!</v>
      </c>
      <c r="BY44">
        <f t="shared" si="5"/>
        <v>0</v>
      </c>
      <c r="BZ44">
        <f t="shared" si="6"/>
        <v>0</v>
      </c>
      <c r="CA44">
        <f t="shared" si="1"/>
        <v>0</v>
      </c>
      <c r="CB44" t="e">
        <f t="shared" si="13"/>
        <v>#DIV/0!</v>
      </c>
      <c r="CC44" t="e">
        <f t="shared" si="94"/>
        <v>#DIV/0!</v>
      </c>
      <c r="CD44" t="e">
        <f t="shared" si="94"/>
        <v>#DIV/0!</v>
      </c>
      <c r="CE44" t="e">
        <f t="shared" si="94"/>
        <v>#DIV/0!</v>
      </c>
      <c r="CF44" t="e">
        <f t="shared" si="15"/>
        <v>#VALUE!</v>
      </c>
      <c r="CG44" t="e">
        <f t="shared" si="16"/>
        <v>#VALUE!</v>
      </c>
      <c r="CH44" t="e">
        <f t="shared" si="17"/>
        <v>#VALUE!</v>
      </c>
      <c r="CI44" t="e">
        <f t="shared" si="7"/>
        <v>#VALUE!</v>
      </c>
      <c r="CJ44" t="e">
        <f t="shared" si="8"/>
        <v>#VALUE!</v>
      </c>
      <c r="CK44" t="e">
        <f t="shared" si="9"/>
        <v>#VALUE!</v>
      </c>
      <c r="CL44" t="e">
        <f t="shared" ref="CL44" si="168">((Q44/$C44)^(1/(COLUMN($BZ$1)-COLUMN($BY$1))))-1</f>
        <v>#VALUE!</v>
      </c>
      <c r="CM44" t="e">
        <f t="shared" ref="CM44" si="169">((AC44/$C44)^(1/(COLUMN($CA$1)-COLUMN($BY$1))))-1</f>
        <v>#VALUE!</v>
      </c>
      <c r="CN44" t="e">
        <f t="shared" ref="CN44" si="170">((AO44/$C44)^(1/(COLUMN($CB$1)-COLUMN($BY$1))))-1</f>
        <v>#VALUE!</v>
      </c>
      <c r="CO44" t="e">
        <f t="shared" si="21"/>
        <v>#VALUE!</v>
      </c>
      <c r="CP44" t="e">
        <f t="shared" si="22"/>
        <v>#VALUE!</v>
      </c>
      <c r="CQ44" t="e">
        <f t="shared" si="23"/>
        <v>#VALUE!</v>
      </c>
      <c r="CR44" t="e">
        <f t="shared" si="24"/>
        <v>#VALUE!</v>
      </c>
      <c r="CS44" t="e">
        <f t="shared" si="25"/>
        <v>#VALUE!</v>
      </c>
      <c r="CT44" t="e">
        <f t="shared" si="26"/>
        <v>#VALUE!</v>
      </c>
      <c r="CU44" t="e">
        <f t="shared" si="27"/>
        <v>#VALUE!</v>
      </c>
      <c r="CV44" t="e">
        <f t="shared" si="28"/>
        <v>#VALUE!</v>
      </c>
      <c r="CW44" t="e">
        <f t="shared" si="29"/>
        <v>#VALUE!</v>
      </c>
      <c r="CX44" t="e">
        <f t="shared" si="30"/>
        <v>#VALUE!</v>
      </c>
      <c r="CY44" t="e">
        <f t="shared" si="31"/>
        <v>#VALUE!</v>
      </c>
      <c r="CZ44" t="e">
        <f t="shared" si="32"/>
        <v>#VALUE!</v>
      </c>
      <c r="DA44" t="e">
        <f t="shared" si="33"/>
        <v>#VALUE!</v>
      </c>
      <c r="DB44" t="e">
        <f t="shared" si="34"/>
        <v>#VALUE!</v>
      </c>
      <c r="DC44" t="e">
        <f t="shared" si="51"/>
        <v>#VALUE!</v>
      </c>
      <c r="DD44" t="e">
        <f t="shared" si="35"/>
        <v>#VALUE!</v>
      </c>
      <c r="DE44" t="e">
        <f t="shared" si="36"/>
        <v>#VALUE!</v>
      </c>
      <c r="DF44" t="e">
        <f t="shared" si="37"/>
        <v>#VALUE!</v>
      </c>
      <c r="DG44" t="e">
        <f t="shared" si="38"/>
        <v>#VALUE!</v>
      </c>
      <c r="DH44" t="e">
        <f t="shared" si="39"/>
        <v>#VALUE!</v>
      </c>
      <c r="DI44" t="e">
        <f t="shared" si="40"/>
        <v>#VALUE!</v>
      </c>
      <c r="DJ44" t="e">
        <f t="shared" si="41"/>
        <v>#VALUE!</v>
      </c>
      <c r="DK44" t="e">
        <f t="shared" si="42"/>
        <v>#VALUE!</v>
      </c>
      <c r="DL44" t="e">
        <f t="shared" si="43"/>
        <v>#VALUE!</v>
      </c>
      <c r="DM44" t="e">
        <f t="shared" si="44"/>
        <v>#VALUE!</v>
      </c>
      <c r="DN44" t="e">
        <f t="shared" si="45"/>
        <v>#VALUE!</v>
      </c>
      <c r="DO44" t="e">
        <f t="shared" si="46"/>
        <v>#VALUE!</v>
      </c>
      <c r="DP44" t="e">
        <f t="shared" si="47"/>
        <v>#VALUE!</v>
      </c>
    </row>
    <row r="45" spans="1:120" x14ac:dyDescent="0.25">
      <c r="A45" s="21" t="s">
        <v>34</v>
      </c>
      <c r="B45" t="s">
        <v>138</v>
      </c>
      <c r="C45">
        <v>0.97757887223411843</v>
      </c>
      <c r="D45">
        <v>0.99165406562054204</v>
      </c>
      <c r="E45">
        <v>0.99059801840056616</v>
      </c>
      <c r="F45">
        <v>0.98749684210526312</v>
      </c>
      <c r="G45">
        <v>0.98500184842883554</v>
      </c>
      <c r="H45">
        <v>0.98510930232558136</v>
      </c>
      <c r="I45">
        <v>0.98111721311475408</v>
      </c>
      <c r="J45">
        <v>0.98540863309352522</v>
      </c>
      <c r="K45">
        <v>0.9891389705882353</v>
      </c>
      <c r="L45">
        <v>0.9889370008873114</v>
      </c>
      <c r="M45">
        <v>0.98224442082890551</v>
      </c>
      <c r="N45">
        <v>0.98363600782778871</v>
      </c>
      <c r="O45">
        <v>0.98694367417677642</v>
      </c>
      <c r="P45">
        <v>0.98675149700598808</v>
      </c>
      <c r="Q45">
        <v>0.98021730950141106</v>
      </c>
      <c r="R45">
        <v>0.97489434364994665</v>
      </c>
      <c r="S45">
        <v>0.97491127819548873</v>
      </c>
      <c r="T45">
        <v>0.9832076583210605</v>
      </c>
      <c r="U45">
        <v>0.98531608730800324</v>
      </c>
      <c r="V45">
        <v>0.98606564748201453</v>
      </c>
      <c r="W45">
        <v>0.98577244688142562</v>
      </c>
      <c r="X45">
        <v>0.98490629575402644</v>
      </c>
      <c r="Y45">
        <v>0.98258268933539417</v>
      </c>
      <c r="Z45">
        <v>0.98247984790874521</v>
      </c>
      <c r="AA45">
        <v>0.98851921780175311</v>
      </c>
      <c r="AB45">
        <v>0.99287997107736803</v>
      </c>
      <c r="AC45">
        <v>0.9913914027149322</v>
      </c>
      <c r="AD45">
        <v>0.99230701754385975</v>
      </c>
      <c r="AE45">
        <v>0.98594622991347336</v>
      </c>
      <c r="AF45">
        <v>0.98591341991341996</v>
      </c>
      <c r="AG45">
        <v>0.98941504539559022</v>
      </c>
      <c r="AH45">
        <v>0.99106627393225322</v>
      </c>
      <c r="AI45">
        <v>0.99221279373368143</v>
      </c>
      <c r="AJ45">
        <v>0.99119780219780218</v>
      </c>
      <c r="AK45">
        <v>0.98772381930184805</v>
      </c>
      <c r="AL45">
        <v>0.97079640778463039</v>
      </c>
      <c r="AM45">
        <v>0.98777018633540381</v>
      </c>
      <c r="AN45">
        <v>0.98756219512195131</v>
      </c>
      <c r="AO45">
        <v>0.98630461538461545</v>
      </c>
      <c r="AP45">
        <v>0.98351400180668469</v>
      </c>
      <c r="AQ45">
        <v>0.98066262755102052</v>
      </c>
      <c r="AR45">
        <v>0.9849343354430381</v>
      </c>
      <c r="AS45">
        <v>0.99580163599182003</v>
      </c>
      <c r="AT45">
        <v>0.9957144992526159</v>
      </c>
      <c r="AU45">
        <v>0.99664634146341469</v>
      </c>
      <c r="AV45">
        <v>0.98596376811594211</v>
      </c>
      <c r="AW45">
        <v>0.98058412098298686</v>
      </c>
      <c r="AX45">
        <v>0.99062307067424871</v>
      </c>
      <c r="AY45">
        <v>0.96338044553015778</v>
      </c>
      <c r="AZ45">
        <v>0.9691056806668753</v>
      </c>
      <c r="BA45">
        <v>0</v>
      </c>
      <c r="BB45">
        <v>0</v>
      </c>
      <c r="BC45">
        <v>0</v>
      </c>
      <c r="BD45">
        <v>0</v>
      </c>
      <c r="BE45" t="s">
        <v>137</v>
      </c>
      <c r="BF45" t="s">
        <v>137</v>
      </c>
      <c r="BG45" t="s">
        <v>137</v>
      </c>
      <c r="BH45" t="s">
        <v>137</v>
      </c>
      <c r="BI45" t="s">
        <v>137</v>
      </c>
      <c r="BJ45" t="s">
        <v>137</v>
      </c>
      <c r="BL45">
        <f t="shared" si="3"/>
        <v>0.91240568327050176</v>
      </c>
      <c r="BM45">
        <f t="shared" si="149"/>
        <v>0.98083847921564193</v>
      </c>
      <c r="BN45">
        <f t="shared" si="149"/>
        <v>0.98559068189854515</v>
      </c>
      <c r="BO45">
        <f t="shared" si="149"/>
        <v>0.78970226920030495</v>
      </c>
      <c r="BP45">
        <f t="shared" si="149"/>
        <v>0.78764244102115089</v>
      </c>
      <c r="BQ45">
        <f t="shared" si="149"/>
        <v>0.78530439681776365</v>
      </c>
      <c r="BR45">
        <f t="shared" si="149"/>
        <v>0.78783294320062003</v>
      </c>
      <c r="BS45">
        <f t="shared" si="149"/>
        <v>0.98791249545254178</v>
      </c>
      <c r="BT45">
        <f t="shared" si="149"/>
        <v>0.98956376344010222</v>
      </c>
      <c r="BU45">
        <f t="shared" si="149"/>
        <v>0.99094263816668926</v>
      </c>
      <c r="BV45">
        <f t="shared" si="149"/>
        <v>0.98775121673877053</v>
      </c>
      <c r="BW45">
        <f t="shared" si="149"/>
        <v>0.98328376261228367</v>
      </c>
      <c r="BX45">
        <f t="shared" si="149"/>
        <v>0.98188383354885334</v>
      </c>
      <c r="BY45">
        <f t="shared" si="5"/>
        <v>0.98566009962128565</v>
      </c>
      <c r="BZ45">
        <f t="shared" si="6"/>
        <v>0.98283739796002345</v>
      </c>
      <c r="CA45">
        <f t="shared" si="1"/>
        <v>0.98828078344255121</v>
      </c>
      <c r="CB45">
        <f t="shared" si="13"/>
        <v>0.98800678317697843</v>
      </c>
      <c r="CC45">
        <f t="shared" si="94"/>
        <v>-2.8637678063124783E-3</v>
      </c>
      <c r="CD45">
        <f t="shared" si="94"/>
        <v>1.3285229657475917E-3</v>
      </c>
      <c r="CE45">
        <f t="shared" si="94"/>
        <v>7.9297913106546325E-4</v>
      </c>
      <c r="CF45">
        <f t="shared" si="15"/>
        <v>9.579587088718533E-3</v>
      </c>
      <c r="CG45">
        <f t="shared" si="16"/>
        <v>5.5800646298760359E-3</v>
      </c>
      <c r="CH45">
        <f t="shared" si="17"/>
        <v>3.463012237892471E-3</v>
      </c>
      <c r="CI45">
        <f t="shared" si="7"/>
        <v>9.3830022644687539E-3</v>
      </c>
      <c r="CJ45">
        <f t="shared" si="8"/>
        <v>7.7956316250471502E-3</v>
      </c>
      <c r="CK45">
        <f t="shared" si="9"/>
        <v>3.3925754286763254E-3</v>
      </c>
      <c r="CL45">
        <f t="shared" ref="CL45" si="171">((Q45/$C45)^(1/(COLUMN(BZ$1)-COLUMN($BY$1))))-1</f>
        <v>2.6989507877384078E-3</v>
      </c>
      <c r="CM45">
        <f t="shared" ref="CM45" si="172">((AC45/$C45)^(1/(COLUMN(CA$1)-COLUMN($BY$1))))-1</f>
        <v>7.0398829749052094E-3</v>
      </c>
      <c r="CN45">
        <f t="shared" ref="CN45" si="173">((AO45/$C45)^(1/(COLUMN(CB$1)-COLUMN($BY$1))))-1</f>
        <v>2.9664817013623779E-3</v>
      </c>
      <c r="CO45">
        <f t="shared" si="21"/>
        <v>-2.7460992257706263E-3</v>
      </c>
      <c r="CP45">
        <f t="shared" si="22"/>
        <v>7.5048092643950071E-3</v>
      </c>
      <c r="CQ45">
        <f t="shared" si="23"/>
        <v>2.0196694998868558E-3</v>
      </c>
      <c r="CR45">
        <f t="shared" si="24"/>
        <v>-2.7287762802538085E-3</v>
      </c>
      <c r="CS45">
        <f t="shared" si="25"/>
        <v>4.2705143922450173E-3</v>
      </c>
      <c r="CT45">
        <f t="shared" si="26"/>
        <v>1.0503904167120659E-3</v>
      </c>
      <c r="CU45">
        <f t="shared" si="27"/>
        <v>5.7578843475598607E-3</v>
      </c>
      <c r="CV45">
        <f t="shared" si="28"/>
        <v>4.2538043583904006E-3</v>
      </c>
      <c r="CW45">
        <f t="shared" si="29"/>
        <v>2.5017903053077273E-3</v>
      </c>
      <c r="CX45">
        <f t="shared" si="30"/>
        <v>7.914670921848499E-3</v>
      </c>
      <c r="CY45">
        <f t="shared" si="31"/>
        <v>6.0356057850337042E-3</v>
      </c>
      <c r="CZ45">
        <f t="shared" si="32"/>
        <v>6.1753563043083215E-3</v>
      </c>
      <c r="DA45">
        <f t="shared" si="33"/>
        <v>8.6814225316682592E-3</v>
      </c>
      <c r="DB45">
        <f t="shared" si="34"/>
        <v>6.8747390675218956E-3</v>
      </c>
      <c r="DC45">
        <f t="shared" si="51"/>
        <v>6.1460072874379712E-3</v>
      </c>
      <c r="DD45">
        <f t="shared" si="35"/>
        <v>8.3814972684321809E-3</v>
      </c>
      <c r="DE45">
        <f t="shared" si="36"/>
        <v>7.4569746759785005E-3</v>
      </c>
      <c r="DF45">
        <f t="shared" si="37"/>
        <v>6.4597776158008546E-3</v>
      </c>
      <c r="DG45">
        <f t="shared" si="38"/>
        <v>7.495480649210684E-3</v>
      </c>
      <c r="DH45">
        <f t="shared" si="39"/>
        <v>6.9415499851777085E-3</v>
      </c>
      <c r="DI45">
        <f t="shared" si="40"/>
        <v>2.8509332971102808E-3</v>
      </c>
      <c r="DJ45">
        <f t="shared" si="41"/>
        <v>5.1185814704037824E-3</v>
      </c>
      <c r="DK45">
        <f t="shared" si="42"/>
        <v>5.1754200768139302E-3</v>
      </c>
      <c r="DL45">
        <f t="shared" si="43"/>
        <v>1.0236768030105203E-3</v>
      </c>
      <c r="DM45">
        <f t="shared" si="44"/>
        <v>5.0133813381485481E-3</v>
      </c>
      <c r="DN45">
        <f t="shared" si="45"/>
        <v>-3.4750493559486673E-3</v>
      </c>
      <c r="DO45">
        <f t="shared" si="46"/>
        <v>4.4281531451877409E-3</v>
      </c>
      <c r="DP45">
        <f t="shared" si="47"/>
        <v>-1.7764358261751489E-4</v>
      </c>
    </row>
    <row r="46" spans="1:120" x14ac:dyDescent="0.25">
      <c r="A46" s="21" t="s">
        <v>34</v>
      </c>
      <c r="B46" t="s">
        <v>139</v>
      </c>
      <c r="C46" t="s">
        <v>137</v>
      </c>
      <c r="D46" t="s">
        <v>137</v>
      </c>
      <c r="E46" t="s">
        <v>137</v>
      </c>
      <c r="F46" t="s">
        <v>137</v>
      </c>
      <c r="G46" t="s">
        <v>137</v>
      </c>
      <c r="H46" t="s">
        <v>137</v>
      </c>
      <c r="I46" t="s">
        <v>137</v>
      </c>
      <c r="J46" t="s">
        <v>137</v>
      </c>
      <c r="K46" t="s">
        <v>137</v>
      </c>
      <c r="L46" t="s">
        <v>137</v>
      </c>
      <c r="M46" t="s">
        <v>137</v>
      </c>
      <c r="N46" t="s">
        <v>137</v>
      </c>
      <c r="O46" t="s">
        <v>137</v>
      </c>
      <c r="P46" t="s">
        <v>137</v>
      </c>
      <c r="Q46" t="s">
        <v>137</v>
      </c>
      <c r="R46" t="s">
        <v>137</v>
      </c>
      <c r="S46" t="s">
        <v>137</v>
      </c>
      <c r="T46" t="s">
        <v>137</v>
      </c>
      <c r="U46" t="s">
        <v>137</v>
      </c>
      <c r="V46" t="s">
        <v>137</v>
      </c>
      <c r="W46" t="s">
        <v>137</v>
      </c>
      <c r="X46" t="s">
        <v>137</v>
      </c>
      <c r="Y46" t="s">
        <v>137</v>
      </c>
      <c r="Z46" t="s">
        <v>137</v>
      </c>
      <c r="AA46" t="s">
        <v>137</v>
      </c>
      <c r="AB46" t="s">
        <v>137</v>
      </c>
      <c r="AC46" t="s">
        <v>137</v>
      </c>
      <c r="AD46" t="s">
        <v>137</v>
      </c>
      <c r="AE46" t="s">
        <v>137</v>
      </c>
      <c r="AF46" t="s">
        <v>137</v>
      </c>
      <c r="AG46" t="s">
        <v>137</v>
      </c>
      <c r="AH46" t="s">
        <v>137</v>
      </c>
      <c r="AI46" t="s">
        <v>137</v>
      </c>
      <c r="AJ46" t="s">
        <v>137</v>
      </c>
      <c r="AK46" t="s">
        <v>137</v>
      </c>
      <c r="AL46" t="s">
        <v>137</v>
      </c>
      <c r="AM46" t="s">
        <v>137</v>
      </c>
      <c r="AN46" t="s">
        <v>137</v>
      </c>
      <c r="AO46" t="s">
        <v>137</v>
      </c>
      <c r="AP46" t="s">
        <v>137</v>
      </c>
      <c r="AQ46" t="s">
        <v>137</v>
      </c>
      <c r="AR46" t="s">
        <v>137</v>
      </c>
      <c r="AS46" t="s">
        <v>137</v>
      </c>
      <c r="AT46" t="s">
        <v>137</v>
      </c>
      <c r="AU46" t="s">
        <v>137</v>
      </c>
      <c r="AV46" t="s">
        <v>137</v>
      </c>
      <c r="AW46" t="s">
        <v>137</v>
      </c>
      <c r="AX46" t="s">
        <v>137</v>
      </c>
      <c r="AY46" t="s">
        <v>137</v>
      </c>
      <c r="AZ46" t="s">
        <v>137</v>
      </c>
      <c r="BA46" t="s">
        <v>137</v>
      </c>
      <c r="BB46" t="s">
        <v>137</v>
      </c>
      <c r="BC46" t="s">
        <v>137</v>
      </c>
      <c r="BD46" t="s">
        <v>137</v>
      </c>
      <c r="BE46" t="s">
        <v>137</v>
      </c>
      <c r="BF46" t="s">
        <v>137</v>
      </c>
      <c r="BG46" t="s">
        <v>137</v>
      </c>
      <c r="BH46" t="s">
        <v>137</v>
      </c>
      <c r="BI46" t="s">
        <v>137</v>
      </c>
      <c r="BJ46" t="s">
        <v>137</v>
      </c>
      <c r="BL46" t="e">
        <f t="shared" si="3"/>
        <v>#DIV/0!</v>
      </c>
      <c r="BM46" t="e">
        <f t="shared" si="149"/>
        <v>#DIV/0!</v>
      </c>
      <c r="BN46" t="e">
        <f t="shared" si="149"/>
        <v>#DIV/0!</v>
      </c>
      <c r="BO46" t="e">
        <f t="shared" si="149"/>
        <v>#DIV/0!</v>
      </c>
      <c r="BP46" t="e">
        <f t="shared" si="149"/>
        <v>#DIV/0!</v>
      </c>
      <c r="BQ46" t="e">
        <f t="shared" si="149"/>
        <v>#DIV/0!</v>
      </c>
      <c r="BR46" t="e">
        <f t="shared" si="149"/>
        <v>#DIV/0!</v>
      </c>
      <c r="BS46" t="e">
        <f t="shared" si="149"/>
        <v>#DIV/0!</v>
      </c>
      <c r="BT46" t="e">
        <f t="shared" si="149"/>
        <v>#DIV/0!</v>
      </c>
      <c r="BU46" t="e">
        <f t="shared" si="149"/>
        <v>#DIV/0!</v>
      </c>
      <c r="BV46" t="e">
        <f t="shared" si="149"/>
        <v>#DIV/0!</v>
      </c>
      <c r="BW46" t="e">
        <f t="shared" si="149"/>
        <v>#DIV/0!</v>
      </c>
      <c r="BX46" t="e">
        <f t="shared" si="149"/>
        <v>#DIV/0!</v>
      </c>
      <c r="BY46">
        <f t="shared" si="5"/>
        <v>0</v>
      </c>
      <c r="BZ46">
        <f t="shared" si="6"/>
        <v>0</v>
      </c>
      <c r="CA46">
        <f t="shared" si="1"/>
        <v>0</v>
      </c>
      <c r="CB46" t="e">
        <f t="shared" si="13"/>
        <v>#DIV/0!</v>
      </c>
      <c r="CC46" t="e">
        <f t="shared" si="94"/>
        <v>#DIV/0!</v>
      </c>
      <c r="CD46" t="e">
        <f t="shared" si="94"/>
        <v>#DIV/0!</v>
      </c>
      <c r="CE46" t="e">
        <f t="shared" si="94"/>
        <v>#DIV/0!</v>
      </c>
      <c r="CF46" t="e">
        <f t="shared" si="15"/>
        <v>#VALUE!</v>
      </c>
      <c r="CG46" t="e">
        <f t="shared" si="16"/>
        <v>#VALUE!</v>
      </c>
      <c r="CH46" t="e">
        <f t="shared" si="17"/>
        <v>#VALUE!</v>
      </c>
      <c r="CI46" t="e">
        <f t="shared" si="7"/>
        <v>#VALUE!</v>
      </c>
      <c r="CJ46" t="e">
        <f t="shared" si="8"/>
        <v>#VALUE!</v>
      </c>
      <c r="CK46" t="e">
        <f t="shared" si="9"/>
        <v>#VALUE!</v>
      </c>
      <c r="CL46" t="e">
        <f t="shared" ref="CL46" si="174">((Q46/$C46)^(1/(COLUMN($BZ$1)-COLUMN($BY$1))))-1</f>
        <v>#VALUE!</v>
      </c>
      <c r="CM46" t="e">
        <f t="shared" ref="CM46" si="175">((AC46/$C46)^(1/(COLUMN($CA$1)-COLUMN($BY$1))))-1</f>
        <v>#VALUE!</v>
      </c>
      <c r="CN46" t="e">
        <f t="shared" ref="CN46" si="176">((AO46/$C46)^(1/(COLUMN($CB$1)-COLUMN($BY$1))))-1</f>
        <v>#VALUE!</v>
      </c>
      <c r="CO46" t="e">
        <f t="shared" si="21"/>
        <v>#VALUE!</v>
      </c>
      <c r="CP46" t="e">
        <f t="shared" si="22"/>
        <v>#VALUE!</v>
      </c>
      <c r="CQ46" t="e">
        <f t="shared" si="23"/>
        <v>#VALUE!</v>
      </c>
      <c r="CR46" t="e">
        <f t="shared" si="24"/>
        <v>#VALUE!</v>
      </c>
      <c r="CS46" t="e">
        <f t="shared" si="25"/>
        <v>#VALUE!</v>
      </c>
      <c r="CT46" t="e">
        <f t="shared" si="26"/>
        <v>#VALUE!</v>
      </c>
      <c r="CU46" t="e">
        <f t="shared" si="27"/>
        <v>#VALUE!</v>
      </c>
      <c r="CV46" t="e">
        <f t="shared" si="28"/>
        <v>#VALUE!</v>
      </c>
      <c r="CW46" t="e">
        <f t="shared" si="29"/>
        <v>#VALUE!</v>
      </c>
      <c r="CX46" t="e">
        <f t="shared" si="30"/>
        <v>#VALUE!</v>
      </c>
      <c r="CY46" t="e">
        <f t="shared" si="31"/>
        <v>#VALUE!</v>
      </c>
      <c r="CZ46" t="e">
        <f t="shared" si="32"/>
        <v>#VALUE!</v>
      </c>
      <c r="DA46" t="e">
        <f t="shared" si="33"/>
        <v>#VALUE!</v>
      </c>
      <c r="DB46" t="e">
        <f t="shared" si="34"/>
        <v>#VALUE!</v>
      </c>
      <c r="DC46" t="e">
        <f t="shared" si="51"/>
        <v>#VALUE!</v>
      </c>
      <c r="DD46" t="e">
        <f t="shared" si="35"/>
        <v>#VALUE!</v>
      </c>
      <c r="DE46" t="e">
        <f t="shared" si="36"/>
        <v>#VALUE!</v>
      </c>
      <c r="DF46" t="e">
        <f t="shared" si="37"/>
        <v>#VALUE!</v>
      </c>
      <c r="DG46" t="e">
        <f t="shared" si="38"/>
        <v>#VALUE!</v>
      </c>
      <c r="DH46" t="e">
        <f t="shared" si="39"/>
        <v>#VALUE!</v>
      </c>
      <c r="DI46" t="e">
        <f t="shared" si="40"/>
        <v>#VALUE!</v>
      </c>
      <c r="DJ46" t="e">
        <f t="shared" si="41"/>
        <v>#VALUE!</v>
      </c>
      <c r="DK46" t="e">
        <f t="shared" si="42"/>
        <v>#VALUE!</v>
      </c>
      <c r="DL46" t="e">
        <f t="shared" si="43"/>
        <v>#VALUE!</v>
      </c>
      <c r="DM46" t="e">
        <f t="shared" si="44"/>
        <v>#VALUE!</v>
      </c>
      <c r="DN46" t="e">
        <f t="shared" si="45"/>
        <v>#VALUE!</v>
      </c>
      <c r="DO46" t="e">
        <f t="shared" si="46"/>
        <v>#VALUE!</v>
      </c>
      <c r="DP46" t="e">
        <f t="shared" si="47"/>
        <v>#VALUE!</v>
      </c>
    </row>
    <row r="47" spans="1:120" x14ac:dyDescent="0.25">
      <c r="A47" s="21" t="s">
        <v>34</v>
      </c>
      <c r="B47" t="s">
        <v>140</v>
      </c>
      <c r="C47" t="s">
        <v>137</v>
      </c>
      <c r="D47" t="s">
        <v>137</v>
      </c>
      <c r="E47" t="s">
        <v>137</v>
      </c>
      <c r="F47" t="s">
        <v>137</v>
      </c>
      <c r="G47" t="s">
        <v>137</v>
      </c>
      <c r="H47" t="s">
        <v>137</v>
      </c>
      <c r="I47" t="s">
        <v>137</v>
      </c>
      <c r="J47" t="s">
        <v>137</v>
      </c>
      <c r="K47" t="s">
        <v>137</v>
      </c>
      <c r="L47" t="s">
        <v>137</v>
      </c>
      <c r="M47" t="s">
        <v>137</v>
      </c>
      <c r="N47" t="s">
        <v>137</v>
      </c>
      <c r="O47">
        <v>1.0999999999999999E-2</v>
      </c>
      <c r="P47">
        <v>4.1000000000000002E-2</v>
      </c>
      <c r="Q47">
        <v>0.20899999999999999</v>
      </c>
      <c r="R47">
        <v>0.153</v>
      </c>
      <c r="S47">
        <v>0.26750000000000002</v>
      </c>
      <c r="T47">
        <v>0.155</v>
      </c>
      <c r="U47">
        <v>0.15966666666666668</v>
      </c>
      <c r="V47">
        <v>0.186</v>
      </c>
      <c r="W47">
        <v>0.1095</v>
      </c>
      <c r="X47">
        <v>3.6000000000000004E-2</v>
      </c>
      <c r="Y47">
        <v>1.2500000000000001E-2</v>
      </c>
      <c r="Z47">
        <v>2E-3</v>
      </c>
      <c r="AA47">
        <v>6.0000000000000001E-3</v>
      </c>
      <c r="AB47">
        <v>3.4000000000000002E-2</v>
      </c>
      <c r="AC47">
        <v>7.3333333333333334E-2</v>
      </c>
      <c r="AD47">
        <v>5.3142857142857144E-2</v>
      </c>
      <c r="AE47">
        <v>4.715384615384615E-2</v>
      </c>
      <c r="AF47">
        <v>3.7071428571428575E-2</v>
      </c>
      <c r="AG47">
        <v>2.64E-2</v>
      </c>
      <c r="AH47">
        <v>3.0571428571428572E-2</v>
      </c>
      <c r="AI47">
        <v>3.4999999999999996E-2</v>
      </c>
      <c r="AJ47">
        <v>1.4857142857142859E-2</v>
      </c>
      <c r="AK47">
        <v>7.0000000000000001E-3</v>
      </c>
      <c r="AL47" t="s">
        <v>137</v>
      </c>
      <c r="AM47">
        <v>3.0000000000000001E-3</v>
      </c>
      <c r="AN47">
        <v>2.1000000000000001E-2</v>
      </c>
      <c r="AO47">
        <v>2.3875E-2</v>
      </c>
      <c r="AP47">
        <v>2.29E-2</v>
      </c>
      <c r="AQ47">
        <v>2.0291666666666666E-2</v>
      </c>
      <c r="AR47">
        <v>1.7625000000000002E-2</v>
      </c>
      <c r="AS47">
        <v>1.3289473684210526E-2</v>
      </c>
      <c r="AT47">
        <v>1.4827586206896552E-2</v>
      </c>
      <c r="AU47">
        <v>1.5625E-2</v>
      </c>
      <c r="AV47">
        <v>1.55E-2</v>
      </c>
      <c r="AW47">
        <v>1.0500000000000001E-2</v>
      </c>
      <c r="AX47">
        <v>4.0000000000000001E-3</v>
      </c>
      <c r="AY47">
        <v>6.6137566137566134E-4</v>
      </c>
      <c r="AZ47">
        <v>6.6990453860324905E-4</v>
      </c>
      <c r="BA47">
        <v>0</v>
      </c>
      <c r="BB47">
        <v>0</v>
      </c>
      <c r="BC47">
        <v>0</v>
      </c>
      <c r="BD47">
        <v>0</v>
      </c>
      <c r="BE47" t="s">
        <v>137</v>
      </c>
      <c r="BF47" t="s">
        <v>137</v>
      </c>
      <c r="BG47" t="s">
        <v>137</v>
      </c>
      <c r="BH47" t="s">
        <v>137</v>
      </c>
      <c r="BI47" t="s">
        <v>137</v>
      </c>
      <c r="BJ47" t="s">
        <v>137</v>
      </c>
      <c r="BL47">
        <f t="shared" si="3"/>
        <v>4.6108822196450128E-2</v>
      </c>
      <c r="BM47">
        <f t="shared" si="149"/>
        <v>5.1653439153439154E-3</v>
      </c>
      <c r="BN47">
        <f t="shared" si="149"/>
        <v>2.4167476134650815E-2</v>
      </c>
      <c r="BO47">
        <f t="shared" si="149"/>
        <v>7.6552083333333326E-2</v>
      </c>
      <c r="BP47">
        <f t="shared" si="149"/>
        <v>5.7260714285714283E-2</v>
      </c>
      <c r="BQ47">
        <f t="shared" si="149"/>
        <v>8.3736378205128206E-2</v>
      </c>
      <c r="BR47">
        <f t="shared" si="149"/>
        <v>5.242410714285714E-2</v>
      </c>
      <c r="BS47">
        <f t="shared" si="149"/>
        <v>6.6452046783625734E-2</v>
      </c>
      <c r="BT47">
        <f t="shared" si="149"/>
        <v>7.7133004926108376E-2</v>
      </c>
      <c r="BU47">
        <f t="shared" si="149"/>
        <v>5.3374999999999999E-2</v>
      </c>
      <c r="BV47">
        <f t="shared" si="149"/>
        <v>2.2119047619047622E-2</v>
      </c>
      <c r="BW47">
        <f t="shared" si="149"/>
        <v>0.01</v>
      </c>
      <c r="BX47">
        <f t="shared" si="149"/>
        <v>3.0000000000000001E-3</v>
      </c>
      <c r="BY47">
        <f t="shared" si="5"/>
        <v>0</v>
      </c>
      <c r="BZ47">
        <f t="shared" si="6"/>
        <v>0.11184722222222221</v>
      </c>
      <c r="CA47">
        <f t="shared" si="1"/>
        <v>3.3139094239094238E-2</v>
      </c>
      <c r="CB47">
        <f t="shared" si="13"/>
        <v>1.5202810546481149E-2</v>
      </c>
      <c r="CC47" t="e">
        <f t="shared" si="94"/>
        <v>#DIV/0!</v>
      </c>
      <c r="CD47" t="e">
        <f t="shared" si="94"/>
        <v>#DIV/0!</v>
      </c>
      <c r="CE47" t="e">
        <f t="shared" si="94"/>
        <v>#DIV/0!</v>
      </c>
      <c r="CF47" t="e">
        <f t="shared" si="15"/>
        <v>#VALUE!</v>
      </c>
      <c r="CG47" t="e">
        <f t="shared" si="16"/>
        <v>#VALUE!</v>
      </c>
      <c r="CH47" t="e">
        <f t="shared" si="17"/>
        <v>#VALUE!</v>
      </c>
      <c r="CI47" t="e">
        <f t="shared" si="7"/>
        <v>#VALUE!</v>
      </c>
      <c r="CJ47" t="e">
        <f t="shared" si="8"/>
        <v>#VALUE!</v>
      </c>
      <c r="CK47" t="e">
        <f t="shared" si="9"/>
        <v>#VALUE!</v>
      </c>
      <c r="CL47" t="e">
        <f t="shared" ref="CL47" si="177">((Q47/$C47)^(1/(COLUMN(BZ$1)-COLUMN($BY$1))))-1</f>
        <v>#VALUE!</v>
      </c>
      <c r="CM47" t="e">
        <f t="shared" ref="CM47" si="178">((AC47/$C47)^(1/(COLUMN(CA$1)-COLUMN($BY$1))))-1</f>
        <v>#VALUE!</v>
      </c>
      <c r="CN47" t="e">
        <f t="shared" ref="CN47" si="179">((AO47/$C47)^(1/(COLUMN(CB$1)-COLUMN($BY$1))))-1</f>
        <v>#VALUE!</v>
      </c>
      <c r="CO47" t="e">
        <f t="shared" si="21"/>
        <v>#VALUE!</v>
      </c>
      <c r="CP47" t="e">
        <f t="shared" si="22"/>
        <v>#VALUE!</v>
      </c>
      <c r="CQ47" t="e">
        <f t="shared" si="23"/>
        <v>#VALUE!</v>
      </c>
      <c r="CR47" t="e">
        <f t="shared" si="24"/>
        <v>#VALUE!</v>
      </c>
      <c r="CS47" t="e">
        <f t="shared" si="25"/>
        <v>#VALUE!</v>
      </c>
      <c r="CT47" t="e">
        <f t="shared" si="26"/>
        <v>#VALUE!</v>
      </c>
      <c r="CU47" t="e">
        <f t="shared" si="27"/>
        <v>#VALUE!</v>
      </c>
      <c r="CV47" t="e">
        <f t="shared" si="28"/>
        <v>#VALUE!</v>
      </c>
      <c r="CW47" t="e">
        <f t="shared" si="29"/>
        <v>#VALUE!</v>
      </c>
      <c r="CX47" t="e">
        <f t="shared" si="30"/>
        <v>#VALUE!</v>
      </c>
      <c r="CY47" t="e">
        <f t="shared" si="31"/>
        <v>#VALUE!</v>
      </c>
      <c r="CZ47" t="e">
        <f t="shared" si="32"/>
        <v>#VALUE!</v>
      </c>
      <c r="DA47" t="e">
        <f t="shared" si="33"/>
        <v>#VALUE!</v>
      </c>
      <c r="DB47" t="e">
        <f t="shared" si="34"/>
        <v>#VALUE!</v>
      </c>
      <c r="DC47" t="e">
        <f t="shared" si="51"/>
        <v>#VALUE!</v>
      </c>
      <c r="DD47" t="e">
        <f t="shared" si="35"/>
        <v>#VALUE!</v>
      </c>
      <c r="DE47" t="e">
        <f t="shared" si="36"/>
        <v>#VALUE!</v>
      </c>
      <c r="DF47" t="e">
        <f t="shared" si="37"/>
        <v>#VALUE!</v>
      </c>
      <c r="DG47" t="e">
        <f t="shared" si="38"/>
        <v>#VALUE!</v>
      </c>
      <c r="DH47" t="e">
        <f t="shared" si="39"/>
        <v>#VALUE!</v>
      </c>
      <c r="DI47" t="e">
        <f t="shared" si="40"/>
        <v>#VALUE!</v>
      </c>
      <c r="DJ47" t="e">
        <f t="shared" si="41"/>
        <v>#VALUE!</v>
      </c>
      <c r="DK47" t="e">
        <f t="shared" si="42"/>
        <v>#VALUE!</v>
      </c>
      <c r="DL47" t="e">
        <f t="shared" si="43"/>
        <v>#VALUE!</v>
      </c>
      <c r="DM47" t="e">
        <f t="shared" si="44"/>
        <v>#VALUE!</v>
      </c>
      <c r="DN47" t="e">
        <f t="shared" si="45"/>
        <v>#VALUE!</v>
      </c>
      <c r="DO47" t="e">
        <f t="shared" si="46"/>
        <v>#VALUE!</v>
      </c>
      <c r="DP47" t="e">
        <f t="shared" si="47"/>
        <v>#VALUE!</v>
      </c>
    </row>
    <row r="48" spans="1:120" x14ac:dyDescent="0.25">
      <c r="A48" s="21" t="s">
        <v>34</v>
      </c>
      <c r="B48" t="s">
        <v>141</v>
      </c>
      <c r="C48">
        <v>0.909710407239819</v>
      </c>
      <c r="D48">
        <v>0.88904680851063833</v>
      </c>
      <c r="E48">
        <v>0.87062037037037043</v>
      </c>
      <c r="F48">
        <v>0.852939393939394</v>
      </c>
      <c r="G48">
        <v>0.86387999999999998</v>
      </c>
      <c r="H48">
        <v>0.92139583333333341</v>
      </c>
      <c r="I48">
        <v>0.95070833333333349</v>
      </c>
      <c r="J48">
        <v>0.94569072164948464</v>
      </c>
      <c r="K48">
        <v>0.95355274261603384</v>
      </c>
      <c r="L48">
        <v>0.94193574297188754</v>
      </c>
      <c r="M48">
        <v>0.94735074626865667</v>
      </c>
      <c r="N48">
        <v>0.92587015503875969</v>
      </c>
      <c r="O48">
        <v>0.94818198529411768</v>
      </c>
      <c r="P48">
        <v>0.9441331058020479</v>
      </c>
      <c r="Q48">
        <v>0.94963039014373718</v>
      </c>
      <c r="R48">
        <v>0.95200837988826825</v>
      </c>
      <c r="S48">
        <v>0.95595341614906837</v>
      </c>
      <c r="T48">
        <v>0.95845289855072469</v>
      </c>
      <c r="U48">
        <v>0.96959401709401705</v>
      </c>
      <c r="V48">
        <v>0.97505721393034828</v>
      </c>
      <c r="W48">
        <v>0.97284000000000004</v>
      </c>
      <c r="X48">
        <v>0.97754800936768149</v>
      </c>
      <c r="Y48">
        <v>0.97913550600343058</v>
      </c>
      <c r="Z48">
        <v>0.98370422535211277</v>
      </c>
      <c r="AA48">
        <v>0.99357400000000007</v>
      </c>
      <c r="AB48">
        <v>0.99772549019607848</v>
      </c>
      <c r="AC48">
        <v>0.99471486761710803</v>
      </c>
      <c r="AD48">
        <v>0.99315915915915909</v>
      </c>
      <c r="AE48">
        <v>0.99488036117381495</v>
      </c>
      <c r="AF48">
        <v>0.99556767676767677</v>
      </c>
      <c r="AG48">
        <v>0.99272727272727268</v>
      </c>
      <c r="AH48">
        <v>0.99450308008213562</v>
      </c>
      <c r="AI48">
        <v>0.99445380875202594</v>
      </c>
      <c r="AJ48">
        <v>0.97671592775041061</v>
      </c>
      <c r="AK48">
        <v>0.9979666182873731</v>
      </c>
      <c r="AL48">
        <v>0.99270194384449251</v>
      </c>
      <c r="AM48">
        <v>1</v>
      </c>
      <c r="AN48">
        <v>0.99973547400611618</v>
      </c>
      <c r="AO48">
        <v>0.9977733711048159</v>
      </c>
      <c r="AP48">
        <v>1</v>
      </c>
      <c r="AQ48">
        <v>0.99995940170940167</v>
      </c>
      <c r="AR48">
        <v>1</v>
      </c>
      <c r="AS48">
        <v>1</v>
      </c>
      <c r="AT48">
        <v>0.99999331848552342</v>
      </c>
      <c r="AU48">
        <v>0.99974592074592084</v>
      </c>
      <c r="AV48">
        <v>0.99416842105263159</v>
      </c>
      <c r="AW48">
        <v>0.99705418719211825</v>
      </c>
      <c r="AX48">
        <v>0.99663120567375885</v>
      </c>
      <c r="AY48">
        <v>0.65779102956167179</v>
      </c>
      <c r="AZ48">
        <v>0.66185897435897434</v>
      </c>
      <c r="BA48">
        <v>0</v>
      </c>
      <c r="BB48">
        <v>0</v>
      </c>
      <c r="BC48">
        <v>0</v>
      </c>
      <c r="BD48">
        <v>0</v>
      </c>
      <c r="BE48" t="s">
        <v>137</v>
      </c>
      <c r="BF48" t="s">
        <v>137</v>
      </c>
      <c r="BG48" t="s">
        <v>137</v>
      </c>
      <c r="BH48" t="s">
        <v>137</v>
      </c>
      <c r="BI48" t="s">
        <v>137</v>
      </c>
      <c r="BJ48" t="s">
        <v>137</v>
      </c>
      <c r="BL48">
        <f t="shared" si="3"/>
        <v>0.88448781320547687</v>
      </c>
      <c r="BM48">
        <f t="shared" si="149"/>
        <v>0.90185148441912166</v>
      </c>
      <c r="BN48">
        <f t="shared" si="149"/>
        <v>0.89849997057477116</v>
      </c>
      <c r="BO48">
        <f t="shared" si="149"/>
        <v>0.76254779984720622</v>
      </c>
      <c r="BP48">
        <f t="shared" si="149"/>
        <v>0.75962138659736422</v>
      </c>
      <c r="BQ48">
        <f t="shared" si="149"/>
        <v>0.76293463580645704</v>
      </c>
      <c r="BR48">
        <f t="shared" si="149"/>
        <v>0.77508328173034702</v>
      </c>
      <c r="BS48">
        <f t="shared" si="149"/>
        <v>0.97825740578865583</v>
      </c>
      <c r="BT48">
        <f t="shared" si="149"/>
        <v>0.97881108353687307</v>
      </c>
      <c r="BU48">
        <f t="shared" si="149"/>
        <v>0.98014811802849511</v>
      </c>
      <c r="BV48">
        <f t="shared" si="149"/>
        <v>0.97259202528565281</v>
      </c>
      <c r="BW48">
        <f t="shared" si="149"/>
        <v>0.98037676443789468</v>
      </c>
      <c r="BX48">
        <f t="shared" si="149"/>
        <v>0.9747268824772809</v>
      </c>
      <c r="BY48">
        <f t="shared" si="5"/>
        <v>0.91439177127264248</v>
      </c>
      <c r="BZ48">
        <f t="shared" si="6"/>
        <v>0.96385326229796309</v>
      </c>
      <c r="CA48">
        <f t="shared" si="1"/>
        <v>0.99322418386312894</v>
      </c>
      <c r="CB48">
        <f t="shared" si="13"/>
        <v>0.99875510833085723</v>
      </c>
      <c r="CC48">
        <f t="shared" si="94"/>
        <v>5.4092231119359901E-2</v>
      </c>
      <c r="CD48">
        <f t="shared" si="94"/>
        <v>4.2215405078662283E-2</v>
      </c>
      <c r="CE48">
        <f t="shared" si="94"/>
        <v>2.985378185375609E-2</v>
      </c>
      <c r="CF48">
        <f t="shared" si="15"/>
        <v>4.2289917481571404E-2</v>
      </c>
      <c r="CG48">
        <f t="shared" si="16"/>
        <v>4.5077571907121028E-2</v>
      </c>
      <c r="CH48">
        <f t="shared" si="17"/>
        <v>3.2045740197086836E-2</v>
      </c>
      <c r="CI48">
        <f t="shared" si="7"/>
        <v>3.783918298425526E-2</v>
      </c>
      <c r="CJ48">
        <f t="shared" si="8"/>
        <v>4.7258640790873274E-2</v>
      </c>
      <c r="CK48">
        <f t="shared" si="9"/>
        <v>3.1954731196813135E-2</v>
      </c>
      <c r="CL48">
        <f t="shared" ref="CL48" si="180">((Q48/$C48)^(1/(COLUMN($BZ$1)-COLUMN($BY$1))))-1</f>
        <v>4.3882077841717493E-2</v>
      </c>
      <c r="CM48">
        <f t="shared" ref="CM48" si="181">((AC48/$C48)^(1/(COLUMN($CA$1)-COLUMN($BY$1))))-1</f>
        <v>4.5677402968221648E-2</v>
      </c>
      <c r="CN48">
        <f t="shared" ref="CN48" si="182">((AO48/$C48)^(1/(COLUMN($CB$1)-COLUMN($BY$1))))-1</f>
        <v>3.1279176675665266E-2</v>
      </c>
      <c r="CO48">
        <f t="shared" si="21"/>
        <v>4.6496085250675501E-2</v>
      </c>
      <c r="CP48">
        <f t="shared" si="22"/>
        <v>4.4859376724107225E-2</v>
      </c>
      <c r="CQ48">
        <f t="shared" si="23"/>
        <v>3.2045740197086836E-2</v>
      </c>
      <c r="CR48">
        <f t="shared" si="24"/>
        <v>5.0832669980721334E-2</v>
      </c>
      <c r="CS48">
        <f t="shared" si="25"/>
        <v>4.5764385520203232E-2</v>
      </c>
      <c r="CT48">
        <f t="shared" si="26"/>
        <v>3.2031773577120948E-2</v>
      </c>
      <c r="CU48">
        <f t="shared" si="27"/>
        <v>5.358022830451814E-2</v>
      </c>
      <c r="CV48">
        <f t="shared" si="28"/>
        <v>4.6125557626688796E-2</v>
      </c>
      <c r="CW48">
        <f t="shared" si="29"/>
        <v>3.2045740197086836E-2</v>
      </c>
      <c r="CX48">
        <f t="shared" si="30"/>
        <v>6.5827113087441491E-2</v>
      </c>
      <c r="CY48">
        <f t="shared" si="31"/>
        <v>4.4632167593788186E-2</v>
      </c>
      <c r="CZ48">
        <f t="shared" si="32"/>
        <v>3.2045740197086836E-2</v>
      </c>
      <c r="DA48">
        <f t="shared" si="33"/>
        <v>7.1832537223356807E-2</v>
      </c>
      <c r="DB48">
        <f t="shared" si="34"/>
        <v>4.5566077986555875E-2</v>
      </c>
      <c r="DC48">
        <f t="shared" si="51"/>
        <v>3.2043441649116211E-2</v>
      </c>
      <c r="DD48">
        <f t="shared" si="35"/>
        <v>6.9395262775683308E-2</v>
      </c>
      <c r="DE48">
        <f t="shared" si="36"/>
        <v>4.5540177076591082E-2</v>
      </c>
      <c r="DF48">
        <f t="shared" si="37"/>
        <v>3.1958325655979891E-2</v>
      </c>
      <c r="DG48">
        <f t="shared" si="38"/>
        <v>7.457054639364924E-2</v>
      </c>
      <c r="DH48">
        <f t="shared" si="39"/>
        <v>3.6173672659300271E-2</v>
      </c>
      <c r="DI48">
        <f t="shared" si="40"/>
        <v>3.0035675765235581E-2</v>
      </c>
      <c r="DJ48">
        <f t="shared" si="41"/>
        <v>7.6315603527342901E-2</v>
      </c>
      <c r="DK48">
        <f t="shared" si="42"/>
        <v>4.7385182722567531E-2</v>
      </c>
      <c r="DL48">
        <f t="shared" si="43"/>
        <v>3.1031338945402442E-2</v>
      </c>
      <c r="DM48">
        <f t="shared" si="44"/>
        <v>8.1337772464097347E-2</v>
      </c>
      <c r="DN48">
        <f t="shared" si="45"/>
        <v>4.4618840905167545E-2</v>
      </c>
      <c r="DO48">
        <f t="shared" si="46"/>
        <v>3.0885519760760927E-2</v>
      </c>
      <c r="DP48">
        <f t="shared" si="47"/>
        <v>-6.470279286098779E-3</v>
      </c>
    </row>
    <row r="49" spans="1:120" x14ac:dyDescent="0.25">
      <c r="A49" s="22" t="s">
        <v>34</v>
      </c>
      <c r="B49" t="s">
        <v>142</v>
      </c>
      <c r="C49" t="s">
        <v>137</v>
      </c>
      <c r="D49" t="s">
        <v>137</v>
      </c>
      <c r="E49" t="s">
        <v>137</v>
      </c>
      <c r="F49" t="s">
        <v>137</v>
      </c>
      <c r="G49" t="s">
        <v>137</v>
      </c>
      <c r="H49" t="s">
        <v>137</v>
      </c>
      <c r="I49" t="s">
        <v>137</v>
      </c>
      <c r="J49" t="s">
        <v>137</v>
      </c>
      <c r="K49" t="s">
        <v>137</v>
      </c>
      <c r="L49" t="s">
        <v>137</v>
      </c>
      <c r="M49" t="s">
        <v>137</v>
      </c>
      <c r="N49" t="s">
        <v>137</v>
      </c>
      <c r="O49">
        <v>0.80442642924086216</v>
      </c>
      <c r="P49">
        <v>0.74548487804878061</v>
      </c>
      <c r="Q49">
        <v>0.69616126042632065</v>
      </c>
      <c r="R49">
        <v>0.69764824654622737</v>
      </c>
      <c r="S49">
        <v>0.67895806861499364</v>
      </c>
      <c r="T49">
        <v>0.59756213872832376</v>
      </c>
      <c r="U49">
        <v>0.58892724679029962</v>
      </c>
      <c r="V49">
        <v>0.59689777777777775</v>
      </c>
      <c r="W49">
        <v>0.63105972222222217</v>
      </c>
      <c r="X49">
        <v>0.70895134575569352</v>
      </c>
      <c r="Y49">
        <v>0.7272227314390467</v>
      </c>
      <c r="Z49">
        <v>0.70236809815950929</v>
      </c>
      <c r="AA49">
        <v>0.72288860325621251</v>
      </c>
      <c r="AB49">
        <v>0.70867659947414552</v>
      </c>
      <c r="AC49">
        <v>0.70509135802469136</v>
      </c>
      <c r="AD49">
        <v>0.70766053169734144</v>
      </c>
      <c r="AE49">
        <v>0.69006501950585175</v>
      </c>
      <c r="AF49">
        <v>0.71148046875000004</v>
      </c>
      <c r="AG49">
        <v>0.67314761904761899</v>
      </c>
      <c r="AH49">
        <v>0.670775764439411</v>
      </c>
      <c r="AI49">
        <v>0.71945745856353593</v>
      </c>
      <c r="AJ49">
        <v>0.72005525362318845</v>
      </c>
      <c r="AK49">
        <v>0.73080217028380634</v>
      </c>
      <c r="AL49">
        <v>0.69436436363636367</v>
      </c>
      <c r="AM49">
        <v>0.78529001468428783</v>
      </c>
      <c r="AN49">
        <v>0.81018739054290723</v>
      </c>
      <c r="AO49">
        <v>0.8262972085385879</v>
      </c>
      <c r="AP49">
        <v>0.86048893166506257</v>
      </c>
      <c r="AQ49">
        <v>0.84413289036544858</v>
      </c>
      <c r="AR49">
        <v>0.83862384105960275</v>
      </c>
      <c r="AS49">
        <v>0.84331438935912939</v>
      </c>
      <c r="AT49">
        <v>0.81849259259259266</v>
      </c>
      <c r="AU49">
        <v>0.88640185676392569</v>
      </c>
      <c r="AV49">
        <v>0.92182951146560321</v>
      </c>
      <c r="AW49">
        <v>0.89082999044890165</v>
      </c>
      <c r="AX49">
        <v>0.89891988950276236</v>
      </c>
      <c r="AY49">
        <v>0.40202814070351761</v>
      </c>
      <c r="AZ49">
        <v>0.34754487179487176</v>
      </c>
      <c r="BA49">
        <v>0</v>
      </c>
      <c r="BB49">
        <v>0</v>
      </c>
      <c r="BC49">
        <v>0</v>
      </c>
      <c r="BD49">
        <v>0</v>
      </c>
      <c r="BE49" t="s">
        <v>137</v>
      </c>
      <c r="BF49" t="s">
        <v>137</v>
      </c>
      <c r="BG49" t="s">
        <v>137</v>
      </c>
      <c r="BH49" t="s">
        <v>137</v>
      </c>
      <c r="BI49" t="s">
        <v>137</v>
      </c>
      <c r="BJ49" t="s">
        <v>137</v>
      </c>
      <c r="BL49">
        <f t="shared" si="3"/>
        <v>0.65725034936998639</v>
      </c>
      <c r="BM49">
        <f t="shared" si="149"/>
        <v>0.67865829697122004</v>
      </c>
      <c r="BN49">
        <f t="shared" si="149"/>
        <v>0.65297343496517635</v>
      </c>
      <c r="BO49">
        <f t="shared" si="149"/>
        <v>0.55688745674740003</v>
      </c>
      <c r="BP49">
        <f t="shared" si="149"/>
        <v>0.56644942747715787</v>
      </c>
      <c r="BQ49">
        <f t="shared" si="149"/>
        <v>0.55328899462157355</v>
      </c>
      <c r="BR49">
        <f t="shared" si="149"/>
        <v>0.53691661213448172</v>
      </c>
      <c r="BS49">
        <f t="shared" si="149"/>
        <v>0.70179641839901608</v>
      </c>
      <c r="BT49">
        <f t="shared" si="149"/>
        <v>0.69538871160326055</v>
      </c>
      <c r="BU49">
        <f t="shared" si="149"/>
        <v>0.74563967918322793</v>
      </c>
      <c r="BV49">
        <f t="shared" si="149"/>
        <v>0.78361203694816162</v>
      </c>
      <c r="BW49">
        <f t="shared" si="149"/>
        <v>0.78295163072391816</v>
      </c>
      <c r="BX49">
        <f t="shared" si="149"/>
        <v>0.76521745043287837</v>
      </c>
      <c r="BY49">
        <f t="shared" si="5"/>
        <v>0</v>
      </c>
      <c r="BZ49">
        <f t="shared" si="6"/>
        <v>0.68130566197917142</v>
      </c>
      <c r="CA49">
        <f t="shared" si="1"/>
        <v>0.70453876752518063</v>
      </c>
      <c r="CB49">
        <f t="shared" si="13"/>
        <v>0.85206737558240109</v>
      </c>
      <c r="CC49" t="e">
        <f t="shared" si="94"/>
        <v>#DIV/0!</v>
      </c>
      <c r="CD49" t="e">
        <f t="shared" si="94"/>
        <v>#DIV/0!</v>
      </c>
      <c r="CE49" t="e">
        <f t="shared" si="94"/>
        <v>#DIV/0!</v>
      </c>
      <c r="CF49" t="e">
        <f t="shared" si="15"/>
        <v>#VALUE!</v>
      </c>
      <c r="CG49" t="e">
        <f t="shared" si="16"/>
        <v>#VALUE!</v>
      </c>
      <c r="CH49" t="e">
        <f t="shared" si="17"/>
        <v>#VALUE!</v>
      </c>
      <c r="CI49" t="e">
        <f t="shared" si="7"/>
        <v>#VALUE!</v>
      </c>
      <c r="CJ49" t="e">
        <f t="shared" si="8"/>
        <v>#VALUE!</v>
      </c>
      <c r="CK49" t="e">
        <f t="shared" si="9"/>
        <v>#VALUE!</v>
      </c>
      <c r="CL49" t="e">
        <f t="shared" ref="CL49" si="183">((Q49/$C49)^(1/(COLUMN(BZ$1)-COLUMN($BY$1))))-1</f>
        <v>#VALUE!</v>
      </c>
      <c r="CM49" t="e">
        <f t="shared" ref="CM49" si="184">((AC49/$C49)^(1/(COLUMN(CA$1)-COLUMN($BY$1))))-1</f>
        <v>#VALUE!</v>
      </c>
      <c r="CN49" t="e">
        <f t="shared" ref="CN49" si="185">((AO49/$C49)^(1/(COLUMN(CB$1)-COLUMN($BY$1))))-1</f>
        <v>#VALUE!</v>
      </c>
      <c r="CO49" t="e">
        <f t="shared" si="21"/>
        <v>#VALUE!</v>
      </c>
      <c r="CP49" t="e">
        <f t="shared" si="22"/>
        <v>#VALUE!</v>
      </c>
      <c r="CQ49" t="e">
        <f t="shared" si="23"/>
        <v>#VALUE!</v>
      </c>
      <c r="CR49" t="e">
        <f t="shared" si="24"/>
        <v>#VALUE!</v>
      </c>
      <c r="CS49" t="e">
        <f t="shared" si="25"/>
        <v>#VALUE!</v>
      </c>
      <c r="CT49" t="e">
        <f t="shared" si="26"/>
        <v>#VALUE!</v>
      </c>
      <c r="CU49" t="e">
        <f t="shared" si="27"/>
        <v>#VALUE!</v>
      </c>
      <c r="CV49" t="e">
        <f t="shared" si="28"/>
        <v>#VALUE!</v>
      </c>
      <c r="CW49" t="e">
        <f t="shared" si="29"/>
        <v>#VALUE!</v>
      </c>
      <c r="CX49" t="e">
        <f t="shared" si="30"/>
        <v>#VALUE!</v>
      </c>
      <c r="CY49" t="e">
        <f t="shared" si="31"/>
        <v>#VALUE!</v>
      </c>
      <c r="CZ49" t="e">
        <f t="shared" si="32"/>
        <v>#VALUE!</v>
      </c>
      <c r="DA49" t="e">
        <f t="shared" si="33"/>
        <v>#VALUE!</v>
      </c>
      <c r="DB49" t="e">
        <f t="shared" si="34"/>
        <v>#VALUE!</v>
      </c>
      <c r="DC49" t="e">
        <f t="shared" si="51"/>
        <v>#VALUE!</v>
      </c>
      <c r="DD49" t="e">
        <f t="shared" si="35"/>
        <v>#VALUE!</v>
      </c>
      <c r="DE49" t="e">
        <f t="shared" si="36"/>
        <v>#VALUE!</v>
      </c>
      <c r="DF49" t="e">
        <f t="shared" si="37"/>
        <v>#VALUE!</v>
      </c>
      <c r="DG49" t="e">
        <f t="shared" si="38"/>
        <v>#VALUE!</v>
      </c>
      <c r="DH49" t="e">
        <f t="shared" si="39"/>
        <v>#VALUE!</v>
      </c>
      <c r="DI49" t="e">
        <f t="shared" si="40"/>
        <v>#VALUE!</v>
      </c>
      <c r="DJ49" t="e">
        <f t="shared" si="41"/>
        <v>#VALUE!</v>
      </c>
      <c r="DK49" t="e">
        <f t="shared" si="42"/>
        <v>#VALUE!</v>
      </c>
      <c r="DL49" t="e">
        <f t="shared" si="43"/>
        <v>#VALUE!</v>
      </c>
      <c r="DM49" t="e">
        <f t="shared" si="44"/>
        <v>#VALUE!</v>
      </c>
      <c r="DN49" t="e">
        <f t="shared" si="45"/>
        <v>#VALUE!</v>
      </c>
      <c r="DO49" t="e">
        <f t="shared" si="46"/>
        <v>#VALUE!</v>
      </c>
      <c r="DP49" t="e">
        <f t="shared" si="47"/>
        <v>#VALUE!</v>
      </c>
    </row>
    <row r="50" spans="1:120" x14ac:dyDescent="0.25">
      <c r="A50" s="21" t="s">
        <v>37</v>
      </c>
      <c r="B50" t="s">
        <v>136</v>
      </c>
      <c r="C50" t="s">
        <v>137</v>
      </c>
      <c r="D50" t="s">
        <v>137</v>
      </c>
      <c r="E50" t="s">
        <v>137</v>
      </c>
      <c r="F50" t="s">
        <v>137</v>
      </c>
      <c r="G50" t="s">
        <v>137</v>
      </c>
      <c r="H50" t="s">
        <v>137</v>
      </c>
      <c r="I50" t="s">
        <v>137</v>
      </c>
      <c r="J50" t="s">
        <v>137</v>
      </c>
      <c r="K50" t="s">
        <v>137</v>
      </c>
      <c r="L50" t="s">
        <v>137</v>
      </c>
      <c r="M50" t="s">
        <v>137</v>
      </c>
      <c r="N50" t="s">
        <v>137</v>
      </c>
      <c r="O50" t="s">
        <v>137</v>
      </c>
      <c r="P50" t="s">
        <v>137</v>
      </c>
      <c r="Q50" t="s">
        <v>137</v>
      </c>
      <c r="R50" t="s">
        <v>137</v>
      </c>
      <c r="S50" t="s">
        <v>137</v>
      </c>
      <c r="T50" t="s">
        <v>137</v>
      </c>
      <c r="U50" t="s">
        <v>137</v>
      </c>
      <c r="V50" t="s">
        <v>137</v>
      </c>
      <c r="W50" t="s">
        <v>137</v>
      </c>
      <c r="X50" t="s">
        <v>137</v>
      </c>
      <c r="Y50" t="s">
        <v>137</v>
      </c>
      <c r="Z50" t="s">
        <v>137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3.272727272727273E-2</v>
      </c>
      <c r="AP50">
        <v>2.8449197860962571E-2</v>
      </c>
      <c r="AQ50">
        <v>3.0053475935828883E-2</v>
      </c>
      <c r="AR50">
        <v>2.0962566844919789E-2</v>
      </c>
      <c r="AS50">
        <v>2.4064171122994655E-2</v>
      </c>
      <c r="AT50">
        <v>2.449197860962567E-2</v>
      </c>
      <c r="AU50">
        <v>1.0374331550802141E-2</v>
      </c>
      <c r="AV50">
        <v>3.080213903743316E-2</v>
      </c>
      <c r="AW50">
        <v>3.5508021390374338E-2</v>
      </c>
      <c r="AX50">
        <v>3.7005347593582892E-2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 t="s">
        <v>137</v>
      </c>
      <c r="BF50" t="s">
        <v>137</v>
      </c>
      <c r="BG50" t="s">
        <v>137</v>
      </c>
      <c r="BH50" t="s">
        <v>137</v>
      </c>
      <c r="BI50" t="s">
        <v>137</v>
      </c>
      <c r="BJ50" t="s">
        <v>137</v>
      </c>
      <c r="BL50">
        <f t="shared" si="3"/>
        <v>9.1479500891265605E-3</v>
      </c>
      <c r="BM50">
        <f t="shared" si="149"/>
        <v>0</v>
      </c>
      <c r="BN50">
        <f t="shared" si="149"/>
        <v>0</v>
      </c>
      <c r="BO50">
        <f t="shared" si="149"/>
        <v>1.090909090909091E-2</v>
      </c>
      <c r="BP50">
        <f t="shared" si="149"/>
        <v>9.4830659536541909E-3</v>
      </c>
      <c r="BQ50">
        <f t="shared" si="149"/>
        <v>1.001782531194296E-2</v>
      </c>
      <c r="BR50">
        <f t="shared" si="149"/>
        <v>6.9875222816399296E-3</v>
      </c>
      <c r="BS50">
        <f t="shared" si="149"/>
        <v>1.2032085561497327E-2</v>
      </c>
      <c r="BT50">
        <f t="shared" si="149"/>
        <v>1.2245989304812835E-2</v>
      </c>
      <c r="BU50">
        <f t="shared" si="149"/>
        <v>5.1871657754010703E-3</v>
      </c>
      <c r="BV50">
        <f t="shared" si="149"/>
        <v>1.540106951871658E-2</v>
      </c>
      <c r="BW50">
        <f t="shared" si="149"/>
        <v>1.7754010695187169E-2</v>
      </c>
      <c r="BX50">
        <f t="shared" si="149"/>
        <v>1.8502673796791446E-2</v>
      </c>
      <c r="BY50">
        <f t="shared" si="5"/>
        <v>0</v>
      </c>
      <c r="BZ50">
        <f t="shared" si="6"/>
        <v>0</v>
      </c>
      <c r="CA50">
        <f t="shared" si="1"/>
        <v>0</v>
      </c>
      <c r="CB50">
        <f t="shared" si="13"/>
        <v>2.2869875222816402E-2</v>
      </c>
      <c r="CC50" t="e">
        <f t="shared" si="94"/>
        <v>#DIV/0!</v>
      </c>
      <c r="CD50" t="e">
        <f t="shared" si="94"/>
        <v>#DIV/0!</v>
      </c>
      <c r="CE50" t="e">
        <f t="shared" si="94"/>
        <v>#DIV/0!</v>
      </c>
      <c r="CF50" t="e">
        <f t="shared" si="15"/>
        <v>#VALUE!</v>
      </c>
      <c r="CG50" t="e">
        <f t="shared" si="16"/>
        <v>#VALUE!</v>
      </c>
      <c r="CH50" t="e">
        <f t="shared" si="17"/>
        <v>#VALUE!</v>
      </c>
      <c r="CI50" t="e">
        <f t="shared" si="7"/>
        <v>#VALUE!</v>
      </c>
      <c r="CJ50" t="e">
        <f t="shared" si="8"/>
        <v>#VALUE!</v>
      </c>
      <c r="CK50" t="e">
        <f t="shared" si="9"/>
        <v>#VALUE!</v>
      </c>
      <c r="CL50" t="e">
        <f t="shared" ref="CL50" si="186">((Q50/$C50)^(1/(COLUMN($BZ$1)-COLUMN($BY$1))))-1</f>
        <v>#VALUE!</v>
      </c>
      <c r="CM50" t="e">
        <f t="shared" ref="CM50" si="187">((AC50/$C50)^(1/(COLUMN($CA$1)-COLUMN($BY$1))))-1</f>
        <v>#VALUE!</v>
      </c>
      <c r="CN50" t="e">
        <f t="shared" ref="CN50" si="188">((AO50/$C50)^(1/(COLUMN($CB$1)-COLUMN($BY$1))))-1</f>
        <v>#VALUE!</v>
      </c>
      <c r="CO50" t="e">
        <f t="shared" si="21"/>
        <v>#VALUE!</v>
      </c>
      <c r="CP50" t="e">
        <f t="shared" si="22"/>
        <v>#VALUE!</v>
      </c>
      <c r="CQ50" t="e">
        <f t="shared" si="23"/>
        <v>#VALUE!</v>
      </c>
      <c r="CR50" t="e">
        <f t="shared" si="24"/>
        <v>#VALUE!</v>
      </c>
      <c r="CS50" t="e">
        <f t="shared" si="25"/>
        <v>#VALUE!</v>
      </c>
      <c r="CT50" t="e">
        <f t="shared" si="26"/>
        <v>#VALUE!</v>
      </c>
      <c r="CU50" t="e">
        <f t="shared" si="27"/>
        <v>#VALUE!</v>
      </c>
      <c r="CV50" t="e">
        <f t="shared" si="28"/>
        <v>#VALUE!</v>
      </c>
      <c r="CW50" t="e">
        <f t="shared" si="29"/>
        <v>#VALUE!</v>
      </c>
      <c r="CX50" t="e">
        <f t="shared" si="30"/>
        <v>#VALUE!</v>
      </c>
      <c r="CY50" t="e">
        <f t="shared" si="31"/>
        <v>#VALUE!</v>
      </c>
      <c r="CZ50" t="e">
        <f t="shared" si="32"/>
        <v>#VALUE!</v>
      </c>
      <c r="DA50" t="e">
        <f t="shared" si="33"/>
        <v>#VALUE!</v>
      </c>
      <c r="DB50" t="e">
        <f t="shared" si="34"/>
        <v>#VALUE!</v>
      </c>
      <c r="DC50" t="e">
        <f t="shared" si="51"/>
        <v>#VALUE!</v>
      </c>
      <c r="DD50" t="e">
        <f t="shared" si="35"/>
        <v>#VALUE!</v>
      </c>
      <c r="DE50" t="e">
        <f t="shared" si="36"/>
        <v>#VALUE!</v>
      </c>
      <c r="DF50" t="e">
        <f t="shared" si="37"/>
        <v>#VALUE!</v>
      </c>
      <c r="DG50" t="e">
        <f t="shared" si="38"/>
        <v>#VALUE!</v>
      </c>
      <c r="DH50" t="e">
        <f t="shared" si="39"/>
        <v>#VALUE!</v>
      </c>
      <c r="DI50" t="e">
        <f t="shared" si="40"/>
        <v>#VALUE!</v>
      </c>
      <c r="DJ50" t="e">
        <f t="shared" si="41"/>
        <v>#VALUE!</v>
      </c>
      <c r="DK50" t="e">
        <f t="shared" si="42"/>
        <v>#VALUE!</v>
      </c>
      <c r="DL50" t="e">
        <f t="shared" si="43"/>
        <v>#VALUE!</v>
      </c>
      <c r="DM50" t="e">
        <f t="shared" si="44"/>
        <v>#VALUE!</v>
      </c>
      <c r="DN50" t="e">
        <f t="shared" si="45"/>
        <v>#VALUE!</v>
      </c>
      <c r="DO50" t="e">
        <f t="shared" si="46"/>
        <v>#VALUE!</v>
      </c>
      <c r="DP50" t="e">
        <f t="shared" si="47"/>
        <v>#VALUE!</v>
      </c>
    </row>
    <row r="51" spans="1:120" x14ac:dyDescent="0.25">
      <c r="A51" s="21" t="s">
        <v>37</v>
      </c>
      <c r="B51" t="s">
        <v>138</v>
      </c>
      <c r="C51">
        <v>0.65131201413427564</v>
      </c>
      <c r="D51">
        <v>0.66732443739180614</v>
      </c>
      <c r="E51">
        <v>0.66774254578477377</v>
      </c>
      <c r="F51">
        <v>0.70206611059623114</v>
      </c>
      <c r="G51">
        <v>0.66960751694393095</v>
      </c>
      <c r="H51">
        <v>0.70312142456533933</v>
      </c>
      <c r="I51">
        <v>0.74232060357675111</v>
      </c>
      <c r="J51">
        <v>0.63950972364380765</v>
      </c>
      <c r="K51">
        <v>0.6210635906536528</v>
      </c>
      <c r="L51">
        <v>0.7016935378590079</v>
      </c>
      <c r="M51">
        <v>0.70795177543186183</v>
      </c>
      <c r="N51">
        <v>0.69050022026431723</v>
      </c>
      <c r="O51">
        <v>0.70649757449704353</v>
      </c>
      <c r="P51">
        <v>0.65345081412385153</v>
      </c>
      <c r="Q51">
        <v>0.6880269367878904</v>
      </c>
      <c r="R51">
        <v>0.64439087404271234</v>
      </c>
      <c r="S51">
        <v>0.70499824406124278</v>
      </c>
      <c r="T51">
        <v>0.75239599960972192</v>
      </c>
      <c r="U51">
        <v>0.75598288192626395</v>
      </c>
      <c r="V51">
        <v>0.75983076485523793</v>
      </c>
      <c r="W51">
        <v>0.76317342609077587</v>
      </c>
      <c r="X51">
        <v>0.70290941683831343</v>
      </c>
      <c r="Y51">
        <v>0.71772976668898592</v>
      </c>
      <c r="Z51">
        <v>0.7005290967197747</v>
      </c>
      <c r="AA51">
        <v>0.68515244578671963</v>
      </c>
      <c r="AB51">
        <v>0.70711008301229761</v>
      </c>
      <c r="AC51">
        <v>0.67504540059215268</v>
      </c>
      <c r="AD51">
        <v>0.67945622533710581</v>
      </c>
      <c r="AE51">
        <v>0.71700817589338262</v>
      </c>
      <c r="AF51">
        <v>0.73615065310200456</v>
      </c>
      <c r="AG51">
        <v>0.74990379999399914</v>
      </c>
      <c r="AH51">
        <v>0.73338094420947442</v>
      </c>
      <c r="AI51">
        <v>0.69758960091646605</v>
      </c>
      <c r="AJ51">
        <v>0.65854528151409752</v>
      </c>
      <c r="AK51">
        <v>0.6826889350599078</v>
      </c>
      <c r="AL51">
        <v>0.71167223203486774</v>
      </c>
      <c r="AM51">
        <v>0.75592198795957799</v>
      </c>
      <c r="AN51">
        <v>0.74445920866701731</v>
      </c>
      <c r="AO51">
        <v>0.79482706090107336</v>
      </c>
      <c r="AP51">
        <v>0.7842577814678513</v>
      </c>
      <c r="AQ51">
        <v>0.78655913873921224</v>
      </c>
      <c r="AR51">
        <v>0.82387624862447806</v>
      </c>
      <c r="AS51">
        <v>0.83880314277268542</v>
      </c>
      <c r="AT51">
        <v>0.8066597638723374</v>
      </c>
      <c r="AU51">
        <v>0.74041904313851226</v>
      </c>
      <c r="AV51">
        <v>0.8134602357438937</v>
      </c>
      <c r="AW51">
        <v>0.82473010423042159</v>
      </c>
      <c r="AX51">
        <v>0.83417975835030822</v>
      </c>
      <c r="AY51">
        <v>0.64762194952532437</v>
      </c>
      <c r="AZ51">
        <v>0.57688206051464208</v>
      </c>
      <c r="BA51">
        <v>0</v>
      </c>
      <c r="BB51">
        <v>0</v>
      </c>
      <c r="BC51">
        <v>0</v>
      </c>
      <c r="BD51">
        <v>0</v>
      </c>
      <c r="BE51" t="s">
        <v>137</v>
      </c>
      <c r="BF51" t="s">
        <v>137</v>
      </c>
      <c r="BG51" t="s">
        <v>137</v>
      </c>
      <c r="BH51" t="s">
        <v>137</v>
      </c>
      <c r="BI51" t="s">
        <v>137</v>
      </c>
      <c r="BJ51" t="s">
        <v>137</v>
      </c>
      <c r="BL51">
        <f t="shared" si="3"/>
        <v>0.66519426961198835</v>
      </c>
      <c r="BM51">
        <f t="shared" si="149"/>
        <v>0.68930119438058823</v>
      </c>
      <c r="BN51">
        <f t="shared" si="149"/>
        <v>0.66984532074192293</v>
      </c>
      <c r="BO51">
        <f t="shared" si="149"/>
        <v>0.56512838881317795</v>
      </c>
      <c r="BP51">
        <f t="shared" si="149"/>
        <v>0.5620341982887801</v>
      </c>
      <c r="BQ51">
        <f t="shared" si="149"/>
        <v>0.57563461512755376</v>
      </c>
      <c r="BR51">
        <f t="shared" si="149"/>
        <v>0.60310886518030871</v>
      </c>
      <c r="BS51">
        <f t="shared" si="149"/>
        <v>0.77175260706742499</v>
      </c>
      <c r="BT51">
        <f t="shared" si="149"/>
        <v>0.73484529914521435</v>
      </c>
      <c r="BU51">
        <f t="shared" si="149"/>
        <v>0.70556141519985172</v>
      </c>
      <c r="BV51">
        <f t="shared" si="149"/>
        <v>0.71915211798882817</v>
      </c>
      <c r="BW51">
        <f t="shared" si="149"/>
        <v>0.73327514535279437</v>
      </c>
      <c r="BX51">
        <f t="shared" si="149"/>
        <v>0.73422032684231697</v>
      </c>
      <c r="BY51">
        <f t="shared" si="5"/>
        <v>0.68035112507047957</v>
      </c>
      <c r="BZ51">
        <f t="shared" si="6"/>
        <v>0.71249298302015118</v>
      </c>
      <c r="CA51">
        <f t="shared" si="1"/>
        <v>0.7028086481210396</v>
      </c>
      <c r="CB51">
        <f t="shared" si="13"/>
        <v>0.79567945620561409</v>
      </c>
      <c r="CC51">
        <f t="shared" si="94"/>
        <v>4.7243043724432665E-2</v>
      </c>
      <c r="CD51">
        <f t="shared" si="94"/>
        <v>1.6370367923886242E-2</v>
      </c>
      <c r="CE51">
        <f t="shared" si="94"/>
        <v>5.3582008842117723E-2</v>
      </c>
      <c r="CF51">
        <f t="shared" si="15"/>
        <v>8.4729836338303333E-2</v>
      </c>
      <c r="CG51">
        <f t="shared" si="16"/>
        <v>2.5649709961991007E-2</v>
      </c>
      <c r="CH51">
        <f t="shared" si="17"/>
        <v>5.090299467839543E-2</v>
      </c>
      <c r="CI51">
        <f t="shared" si="7"/>
        <v>3.2838331600850701E-3</v>
      </c>
      <c r="CJ51">
        <f t="shared" si="8"/>
        <v>4.1955017696913011E-2</v>
      </c>
      <c r="CK51">
        <f t="shared" si="9"/>
        <v>4.5563961796003971E-2</v>
      </c>
      <c r="CL51">
        <f t="shared" ref="CL51" si="189">((Q51/$C51)^(1/(COLUMN(BZ$1)-COLUMN($BY$1))))-1</f>
        <v>5.637071304820962E-2</v>
      </c>
      <c r="CM51">
        <f t="shared" ref="CM51" si="190">((AC51/$C51)^(1/(COLUMN(CA$1)-COLUMN($BY$1))))-1</f>
        <v>1.8056653641634224E-2</v>
      </c>
      <c r="CN51">
        <f t="shared" ref="CN51" si="191">((AO51/$C51)^(1/(COLUMN(CB$1)-COLUMN($BY$1))))-1</f>
        <v>6.8631205048565347E-2</v>
      </c>
      <c r="CO51">
        <f t="shared" si="21"/>
        <v>-1.0626458504320535E-2</v>
      </c>
      <c r="CP51">
        <f t="shared" si="22"/>
        <v>2.1377288099261982E-2</v>
      </c>
      <c r="CQ51">
        <f t="shared" si="23"/>
        <v>6.3873315171343092E-2</v>
      </c>
      <c r="CR51">
        <f t="shared" si="24"/>
        <v>8.2427820709444433E-2</v>
      </c>
      <c r="CS51">
        <f t="shared" si="25"/>
        <v>4.9222292410931567E-2</v>
      </c>
      <c r="CT51">
        <f t="shared" si="26"/>
        <v>6.4912923021488877E-2</v>
      </c>
      <c r="CU51">
        <f t="shared" si="27"/>
        <v>0.1552005540843695</v>
      </c>
      <c r="CV51">
        <f t="shared" si="28"/>
        <v>6.3135955234330687E-2</v>
      </c>
      <c r="CW51">
        <f t="shared" si="29"/>
        <v>8.149445693618973E-2</v>
      </c>
      <c r="CX51">
        <f t="shared" si="30"/>
        <v>0.16070771845214149</v>
      </c>
      <c r="CY51">
        <f t="shared" si="31"/>
        <v>7.3021027013793871E-2</v>
      </c>
      <c r="CZ51">
        <f t="shared" si="32"/>
        <v>8.7986867446015138E-2</v>
      </c>
      <c r="DA51">
        <f t="shared" si="33"/>
        <v>0.16661561335576702</v>
      </c>
      <c r="DB51">
        <f t="shared" si="34"/>
        <v>6.1134087814726623E-2</v>
      </c>
      <c r="DC51">
        <f t="shared" si="51"/>
        <v>7.3908059951838689E-2</v>
      </c>
      <c r="DD51">
        <f t="shared" si="35"/>
        <v>0.17174780984991722</v>
      </c>
      <c r="DE51">
        <f t="shared" si="36"/>
        <v>3.4916841263222809E-2</v>
      </c>
      <c r="DF51">
        <f t="shared" si="37"/>
        <v>4.3669111505797664E-2</v>
      </c>
      <c r="DG51">
        <f t="shared" si="38"/>
        <v>7.9220713858044078E-2</v>
      </c>
      <c r="DH51">
        <f t="shared" si="39"/>
        <v>5.5375114920712676E-3</v>
      </c>
      <c r="DI51">
        <f t="shared" si="40"/>
        <v>7.6917447059625887E-2</v>
      </c>
      <c r="DJ51">
        <f t="shared" si="41"/>
        <v>0.10197532229309902</v>
      </c>
      <c r="DK51">
        <f t="shared" si="42"/>
        <v>2.3804153984941179E-2</v>
      </c>
      <c r="DL51">
        <f t="shared" si="43"/>
        <v>8.1867943964048839E-2</v>
      </c>
      <c r="DM51">
        <f t="shared" si="44"/>
        <v>7.5566059764640592E-2</v>
      </c>
      <c r="DN51">
        <f t="shared" si="45"/>
        <v>4.5310868180436836E-2</v>
      </c>
      <c r="DO51">
        <f t="shared" si="46"/>
        <v>8.5984231545063405E-2</v>
      </c>
      <c r="DP51">
        <f t="shared" si="47"/>
        <v>-2.4734862331651231E-3</v>
      </c>
    </row>
    <row r="52" spans="1:120" x14ac:dyDescent="0.25">
      <c r="A52" s="21" t="s">
        <v>37</v>
      </c>
      <c r="B52" t="s">
        <v>139</v>
      </c>
      <c r="C52" t="s">
        <v>137</v>
      </c>
      <c r="D52" t="s">
        <v>137</v>
      </c>
      <c r="E52" t="s">
        <v>137</v>
      </c>
      <c r="F52" t="s">
        <v>137</v>
      </c>
      <c r="G52" t="s">
        <v>137</v>
      </c>
      <c r="H52" t="s">
        <v>137</v>
      </c>
      <c r="I52" t="s">
        <v>137</v>
      </c>
      <c r="J52" t="s">
        <v>137</v>
      </c>
      <c r="K52" t="s">
        <v>137</v>
      </c>
      <c r="L52" t="s">
        <v>137</v>
      </c>
      <c r="M52" t="s">
        <v>137</v>
      </c>
      <c r="N52" t="s">
        <v>137</v>
      </c>
      <c r="O52" t="s">
        <v>137</v>
      </c>
      <c r="P52" t="s">
        <v>137</v>
      </c>
      <c r="Q52" t="s">
        <v>137</v>
      </c>
      <c r="R52" t="s">
        <v>137</v>
      </c>
      <c r="S52" t="s">
        <v>137</v>
      </c>
      <c r="T52" t="s">
        <v>137</v>
      </c>
      <c r="U52" t="s">
        <v>137</v>
      </c>
      <c r="V52" t="s">
        <v>137</v>
      </c>
      <c r="W52" t="s">
        <v>137</v>
      </c>
      <c r="X52" t="s">
        <v>137</v>
      </c>
      <c r="Y52" t="s">
        <v>137</v>
      </c>
      <c r="Z52" t="s">
        <v>137</v>
      </c>
      <c r="AA52" t="s">
        <v>137</v>
      </c>
      <c r="AB52" t="s">
        <v>137</v>
      </c>
      <c r="AC52" t="s">
        <v>137</v>
      </c>
      <c r="AD52" t="s">
        <v>137</v>
      </c>
      <c r="AE52" t="s">
        <v>137</v>
      </c>
      <c r="AF52" t="s">
        <v>137</v>
      </c>
      <c r="AG52" t="s">
        <v>137</v>
      </c>
      <c r="AH52" t="s">
        <v>137</v>
      </c>
      <c r="AI52" t="s">
        <v>137</v>
      </c>
      <c r="AJ52" t="s">
        <v>137</v>
      </c>
      <c r="AK52" t="s">
        <v>137</v>
      </c>
      <c r="AL52" t="s">
        <v>137</v>
      </c>
      <c r="AM52" t="s">
        <v>137</v>
      </c>
      <c r="AN52" t="s">
        <v>137</v>
      </c>
      <c r="AO52" t="s">
        <v>137</v>
      </c>
      <c r="AP52" t="s">
        <v>137</v>
      </c>
      <c r="AQ52" t="s">
        <v>137</v>
      </c>
      <c r="AR52" t="s">
        <v>137</v>
      </c>
      <c r="AS52" t="s">
        <v>137</v>
      </c>
      <c r="AT52" t="s">
        <v>137</v>
      </c>
      <c r="AU52" t="s">
        <v>137</v>
      </c>
      <c r="AV52" t="s">
        <v>137</v>
      </c>
      <c r="AW52" t="s">
        <v>137</v>
      </c>
      <c r="AX52" t="s">
        <v>137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 t="s">
        <v>137</v>
      </c>
      <c r="BF52" t="s">
        <v>137</v>
      </c>
      <c r="BG52" t="s">
        <v>137</v>
      </c>
      <c r="BH52" t="s">
        <v>137</v>
      </c>
      <c r="BI52" t="s">
        <v>137</v>
      </c>
      <c r="BJ52" t="s">
        <v>137</v>
      </c>
      <c r="BL52">
        <f t="shared" si="3"/>
        <v>0</v>
      </c>
      <c r="BM52">
        <f t="shared" si="149"/>
        <v>0</v>
      </c>
      <c r="BN52">
        <f t="shared" si="149"/>
        <v>0</v>
      </c>
      <c r="BO52">
        <f t="shared" si="149"/>
        <v>0</v>
      </c>
      <c r="BP52">
        <f t="shared" si="149"/>
        <v>0</v>
      </c>
      <c r="BQ52">
        <f t="shared" si="149"/>
        <v>0</v>
      </c>
      <c r="BR52">
        <f t="shared" si="149"/>
        <v>0</v>
      </c>
      <c r="BS52" t="e">
        <f t="shared" si="149"/>
        <v>#DIV/0!</v>
      </c>
      <c r="BT52" t="e">
        <f t="shared" si="149"/>
        <v>#DIV/0!</v>
      </c>
      <c r="BU52" t="e">
        <f t="shared" si="149"/>
        <v>#DIV/0!</v>
      </c>
      <c r="BV52" t="e">
        <f t="shared" si="149"/>
        <v>#DIV/0!</v>
      </c>
      <c r="BW52" t="e">
        <f t="shared" si="149"/>
        <v>#DIV/0!</v>
      </c>
      <c r="BX52" t="e">
        <f t="shared" si="149"/>
        <v>#DIV/0!</v>
      </c>
      <c r="BY52">
        <f t="shared" si="5"/>
        <v>0</v>
      </c>
      <c r="BZ52">
        <f t="shared" si="6"/>
        <v>0</v>
      </c>
      <c r="CA52">
        <f t="shared" si="1"/>
        <v>0</v>
      </c>
      <c r="CB52" t="e">
        <f t="shared" si="13"/>
        <v>#DIV/0!</v>
      </c>
      <c r="CC52" t="e">
        <f t="shared" si="94"/>
        <v>#DIV/0!</v>
      </c>
      <c r="CD52" t="e">
        <f t="shared" si="94"/>
        <v>#DIV/0!</v>
      </c>
      <c r="CE52" t="e">
        <f t="shared" si="94"/>
        <v>#DIV/0!</v>
      </c>
      <c r="CF52" t="e">
        <f t="shared" si="15"/>
        <v>#VALUE!</v>
      </c>
      <c r="CG52" t="e">
        <f t="shared" si="16"/>
        <v>#VALUE!</v>
      </c>
      <c r="CH52" t="e">
        <f t="shared" si="17"/>
        <v>#VALUE!</v>
      </c>
      <c r="CI52" t="e">
        <f t="shared" si="7"/>
        <v>#VALUE!</v>
      </c>
      <c r="CJ52" t="e">
        <f t="shared" si="8"/>
        <v>#VALUE!</v>
      </c>
      <c r="CK52" t="e">
        <f t="shared" si="9"/>
        <v>#VALUE!</v>
      </c>
      <c r="CL52" t="e">
        <f t="shared" ref="CL52" si="192">((Q52/$C52)^(1/(COLUMN($BZ$1)-COLUMN($BY$1))))-1</f>
        <v>#VALUE!</v>
      </c>
      <c r="CM52" t="e">
        <f t="shared" ref="CM52" si="193">((AC52/$C52)^(1/(COLUMN($CA$1)-COLUMN($BY$1))))-1</f>
        <v>#VALUE!</v>
      </c>
      <c r="CN52" t="e">
        <f t="shared" ref="CN52" si="194">((AO52/$C52)^(1/(COLUMN($CB$1)-COLUMN($BY$1))))-1</f>
        <v>#VALUE!</v>
      </c>
      <c r="CO52" t="e">
        <f t="shared" si="21"/>
        <v>#VALUE!</v>
      </c>
      <c r="CP52" t="e">
        <f t="shared" si="22"/>
        <v>#VALUE!</v>
      </c>
      <c r="CQ52" t="e">
        <f t="shared" si="23"/>
        <v>#VALUE!</v>
      </c>
      <c r="CR52" t="e">
        <f t="shared" si="24"/>
        <v>#VALUE!</v>
      </c>
      <c r="CS52" t="e">
        <f t="shared" si="25"/>
        <v>#VALUE!</v>
      </c>
      <c r="CT52" t="e">
        <f t="shared" si="26"/>
        <v>#VALUE!</v>
      </c>
      <c r="CU52" t="e">
        <f t="shared" si="27"/>
        <v>#VALUE!</v>
      </c>
      <c r="CV52" t="e">
        <f t="shared" si="28"/>
        <v>#VALUE!</v>
      </c>
      <c r="CW52" t="e">
        <f t="shared" si="29"/>
        <v>#VALUE!</v>
      </c>
      <c r="CX52" t="e">
        <f t="shared" si="30"/>
        <v>#VALUE!</v>
      </c>
      <c r="CY52" t="e">
        <f t="shared" si="31"/>
        <v>#VALUE!</v>
      </c>
      <c r="CZ52" t="e">
        <f t="shared" si="32"/>
        <v>#VALUE!</v>
      </c>
      <c r="DA52" t="e">
        <f t="shared" si="33"/>
        <v>#VALUE!</v>
      </c>
      <c r="DB52" t="e">
        <f t="shared" si="34"/>
        <v>#VALUE!</v>
      </c>
      <c r="DC52" t="e">
        <f t="shared" si="51"/>
        <v>#VALUE!</v>
      </c>
      <c r="DD52" t="e">
        <f t="shared" si="35"/>
        <v>#VALUE!</v>
      </c>
      <c r="DE52" t="e">
        <f t="shared" si="36"/>
        <v>#VALUE!</v>
      </c>
      <c r="DF52" t="e">
        <f t="shared" si="37"/>
        <v>#VALUE!</v>
      </c>
      <c r="DG52" t="e">
        <f t="shared" si="38"/>
        <v>#VALUE!</v>
      </c>
      <c r="DH52" t="e">
        <f t="shared" si="39"/>
        <v>#VALUE!</v>
      </c>
      <c r="DI52" t="e">
        <f t="shared" si="40"/>
        <v>#VALUE!</v>
      </c>
      <c r="DJ52" t="e">
        <f t="shared" si="41"/>
        <v>#VALUE!</v>
      </c>
      <c r="DK52" t="e">
        <f t="shared" si="42"/>
        <v>#VALUE!</v>
      </c>
      <c r="DL52" t="e">
        <f t="shared" si="43"/>
        <v>#VALUE!</v>
      </c>
      <c r="DM52" t="e">
        <f t="shared" si="44"/>
        <v>#VALUE!</v>
      </c>
      <c r="DN52" t="e">
        <f t="shared" si="45"/>
        <v>#VALUE!</v>
      </c>
      <c r="DO52" t="e">
        <f t="shared" si="46"/>
        <v>#VALUE!</v>
      </c>
      <c r="DP52" t="e">
        <f t="shared" si="47"/>
        <v>#VALUE!</v>
      </c>
    </row>
    <row r="53" spans="1:120" x14ac:dyDescent="0.25">
      <c r="A53" s="21" t="s">
        <v>37</v>
      </c>
      <c r="B53" t="s">
        <v>140</v>
      </c>
      <c r="C53" t="s">
        <v>137</v>
      </c>
      <c r="D53" t="s">
        <v>137</v>
      </c>
      <c r="E53" t="s">
        <v>137</v>
      </c>
      <c r="F53" t="s">
        <v>137</v>
      </c>
      <c r="G53" t="s">
        <v>137</v>
      </c>
      <c r="H53" t="s">
        <v>137</v>
      </c>
      <c r="I53" t="s">
        <v>137</v>
      </c>
      <c r="J53" t="s">
        <v>137</v>
      </c>
      <c r="K53" t="s">
        <v>137</v>
      </c>
      <c r="L53" t="s">
        <v>137</v>
      </c>
      <c r="M53" t="s">
        <v>137</v>
      </c>
      <c r="N53" t="s">
        <v>137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3.5570254414268569E-5</v>
      </c>
      <c r="AH53">
        <v>3.4216899213267946E-5</v>
      </c>
      <c r="AI53">
        <v>3.7025065969661461E-5</v>
      </c>
      <c r="AJ53">
        <v>1.3612810679469541E-4</v>
      </c>
      <c r="AK53">
        <v>1.5477518290495822E-4</v>
      </c>
      <c r="AL53">
        <v>9.068375551659514E-5</v>
      </c>
      <c r="AM53">
        <v>1.2974574551905376E-4</v>
      </c>
      <c r="AN53">
        <v>1.6615626523943386E-4</v>
      </c>
      <c r="AO53">
        <v>0.19338458589941931</v>
      </c>
      <c r="AP53">
        <v>0.20408320790397902</v>
      </c>
      <c r="AQ53">
        <v>0.19932564535904829</v>
      </c>
      <c r="AR53">
        <v>0.19816761862525653</v>
      </c>
      <c r="AS53">
        <v>0.2053155877657962</v>
      </c>
      <c r="AT53">
        <v>0.18582948400920088</v>
      </c>
      <c r="AU53">
        <v>0.17335202998453597</v>
      </c>
      <c r="AV53">
        <v>0.15983288959308378</v>
      </c>
      <c r="AW53">
        <v>0.1741436224903945</v>
      </c>
      <c r="AX53">
        <v>0.14953709372956661</v>
      </c>
      <c r="AY53">
        <v>1.6900066832082472E-4</v>
      </c>
      <c r="AZ53">
        <v>0</v>
      </c>
      <c r="BA53">
        <v>0</v>
      </c>
      <c r="BB53">
        <v>0</v>
      </c>
      <c r="BC53">
        <v>0</v>
      </c>
      <c r="BD53">
        <v>0</v>
      </c>
      <c r="BE53" t="s">
        <v>137</v>
      </c>
      <c r="BF53" t="s">
        <v>137</v>
      </c>
      <c r="BG53" t="s">
        <v>137</v>
      </c>
      <c r="BH53" t="s">
        <v>137</v>
      </c>
      <c r="BI53" t="s">
        <v>137</v>
      </c>
      <c r="BJ53" t="s">
        <v>137</v>
      </c>
      <c r="BL53">
        <f t="shared" si="3"/>
        <v>4.3902977792956523E-2</v>
      </c>
      <c r="BM53">
        <f t="shared" si="149"/>
        <v>7.4686603459969626E-5</v>
      </c>
      <c r="BN53">
        <f t="shared" si="149"/>
        <v>4.1539066309858466E-5</v>
      </c>
      <c r="BO53">
        <f t="shared" si="149"/>
        <v>4.8346146474854829E-2</v>
      </c>
      <c r="BP53">
        <f t="shared" si="149"/>
        <v>5.1020801975994755E-2</v>
      </c>
      <c r="BQ53">
        <f t="shared" si="149"/>
        <v>4.9831411339762072E-2</v>
      </c>
      <c r="BR53">
        <f t="shared" si="149"/>
        <v>4.9541904656314133E-2</v>
      </c>
      <c r="BS53">
        <f t="shared" si="149"/>
        <v>6.8450386006736821E-2</v>
      </c>
      <c r="BT53">
        <f t="shared" si="149"/>
        <v>6.1954566969471381E-2</v>
      </c>
      <c r="BU53">
        <f t="shared" si="149"/>
        <v>5.7796351683501883E-2</v>
      </c>
      <c r="BV53">
        <f t="shared" si="149"/>
        <v>5.3323005899959496E-2</v>
      </c>
      <c r="BW53">
        <f t="shared" si="149"/>
        <v>5.8099465891099822E-2</v>
      </c>
      <c r="BX53">
        <f t="shared" si="149"/>
        <v>4.9875925828361069E-2</v>
      </c>
      <c r="BY53">
        <f t="shared" si="5"/>
        <v>0</v>
      </c>
      <c r="BZ53">
        <f t="shared" si="6"/>
        <v>0</v>
      </c>
      <c r="CA53">
        <f t="shared" si="1"/>
        <v>4.0699938734453904E-5</v>
      </c>
      <c r="CB53">
        <f t="shared" si="13"/>
        <v>0.15360563894758664</v>
      </c>
      <c r="CC53" t="e">
        <f t="shared" si="94"/>
        <v>#DIV/0!</v>
      </c>
      <c r="CD53" t="e">
        <f t="shared" si="94"/>
        <v>#DIV/0!</v>
      </c>
      <c r="CE53" t="e">
        <f t="shared" si="94"/>
        <v>#DIV/0!</v>
      </c>
      <c r="CF53" t="e">
        <f t="shared" si="15"/>
        <v>#VALUE!</v>
      </c>
      <c r="CG53" t="e">
        <f t="shared" si="16"/>
        <v>#VALUE!</v>
      </c>
      <c r="CH53" t="e">
        <f t="shared" si="17"/>
        <v>#VALUE!</v>
      </c>
      <c r="CI53" t="e">
        <f t="shared" si="7"/>
        <v>#VALUE!</v>
      </c>
      <c r="CJ53" t="e">
        <f t="shared" si="8"/>
        <v>#VALUE!</v>
      </c>
      <c r="CK53" t="e">
        <f t="shared" si="9"/>
        <v>#VALUE!</v>
      </c>
      <c r="CL53" t="e">
        <f t="shared" ref="CL53" si="195">((Q53/$C53)^(1/(COLUMN(BZ$1)-COLUMN($BY$1))))-1</f>
        <v>#VALUE!</v>
      </c>
      <c r="CM53" t="e">
        <f t="shared" ref="CM53" si="196">((AC53/$C53)^(1/(COLUMN(CA$1)-COLUMN($BY$1))))-1</f>
        <v>#VALUE!</v>
      </c>
      <c r="CN53" t="e">
        <f t="shared" ref="CN53" si="197">((AO53/$C53)^(1/(COLUMN(CB$1)-COLUMN($BY$1))))-1</f>
        <v>#VALUE!</v>
      </c>
      <c r="CO53" t="e">
        <f t="shared" si="21"/>
        <v>#VALUE!</v>
      </c>
      <c r="CP53" t="e">
        <f t="shared" si="22"/>
        <v>#VALUE!</v>
      </c>
      <c r="CQ53" t="e">
        <f t="shared" si="23"/>
        <v>#VALUE!</v>
      </c>
      <c r="CR53" t="e">
        <f t="shared" si="24"/>
        <v>#VALUE!</v>
      </c>
      <c r="CS53" t="e">
        <f t="shared" si="25"/>
        <v>#VALUE!</v>
      </c>
      <c r="CT53" t="e">
        <f t="shared" si="26"/>
        <v>#VALUE!</v>
      </c>
      <c r="CU53" t="e">
        <f t="shared" si="27"/>
        <v>#VALUE!</v>
      </c>
      <c r="CV53" t="e">
        <f t="shared" si="28"/>
        <v>#VALUE!</v>
      </c>
      <c r="CW53" t="e">
        <f t="shared" si="29"/>
        <v>#VALUE!</v>
      </c>
      <c r="CX53" t="e">
        <f t="shared" si="30"/>
        <v>#VALUE!</v>
      </c>
      <c r="CY53" t="e">
        <f t="shared" si="31"/>
        <v>#VALUE!</v>
      </c>
      <c r="CZ53" t="e">
        <f t="shared" si="32"/>
        <v>#VALUE!</v>
      </c>
      <c r="DA53" t="e">
        <f t="shared" si="33"/>
        <v>#VALUE!</v>
      </c>
      <c r="DB53" t="e">
        <f t="shared" si="34"/>
        <v>#VALUE!</v>
      </c>
      <c r="DC53" t="e">
        <f t="shared" si="51"/>
        <v>#VALUE!</v>
      </c>
      <c r="DD53" t="e">
        <f t="shared" si="35"/>
        <v>#VALUE!</v>
      </c>
      <c r="DE53" t="e">
        <f t="shared" si="36"/>
        <v>#VALUE!</v>
      </c>
      <c r="DF53" t="e">
        <f t="shared" si="37"/>
        <v>#VALUE!</v>
      </c>
      <c r="DG53" t="e">
        <f t="shared" si="38"/>
        <v>#VALUE!</v>
      </c>
      <c r="DH53" t="e">
        <f t="shared" si="39"/>
        <v>#VALUE!</v>
      </c>
      <c r="DI53" t="e">
        <f t="shared" si="40"/>
        <v>#VALUE!</v>
      </c>
      <c r="DJ53" t="e">
        <f t="shared" si="41"/>
        <v>#VALUE!</v>
      </c>
      <c r="DK53" t="e">
        <f t="shared" si="42"/>
        <v>#VALUE!</v>
      </c>
      <c r="DL53" t="e">
        <f t="shared" si="43"/>
        <v>#VALUE!</v>
      </c>
      <c r="DM53" t="e">
        <f t="shared" si="44"/>
        <v>#VALUE!</v>
      </c>
      <c r="DN53" t="e">
        <f t="shared" si="45"/>
        <v>#VALUE!</v>
      </c>
      <c r="DO53" t="e">
        <f t="shared" si="46"/>
        <v>#VALUE!</v>
      </c>
      <c r="DP53" t="e">
        <f t="shared" si="47"/>
        <v>#VALUE!</v>
      </c>
    </row>
    <row r="54" spans="1:120" x14ac:dyDescent="0.25">
      <c r="A54" s="21" t="s">
        <v>37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3.7558247903075491E-4</v>
      </c>
      <c r="J54">
        <v>1.2601010101010101E-3</v>
      </c>
      <c r="K54">
        <v>1.2624867162592986E-3</v>
      </c>
      <c r="L54">
        <v>1.4736842105263158E-3</v>
      </c>
      <c r="M54">
        <v>1.3491098567086409E-3</v>
      </c>
      <c r="N54">
        <v>1.484149855907781E-3</v>
      </c>
      <c r="O54">
        <v>1.7827973415730737E-3</v>
      </c>
      <c r="P54">
        <v>1.7883968514965797E-3</v>
      </c>
      <c r="Q54">
        <v>2.2808595121784378E-3</v>
      </c>
      <c r="R54">
        <v>3.6549400079206079E-3</v>
      </c>
      <c r="S54">
        <v>4.4126782386416375E-4</v>
      </c>
      <c r="T54">
        <v>3.4030736561262132E-4</v>
      </c>
      <c r="U54">
        <v>3.0701526798664703E-4</v>
      </c>
      <c r="V54">
        <v>2.2483355395108012E-3</v>
      </c>
      <c r="W54">
        <v>1.7275603330063527E-3</v>
      </c>
      <c r="X54">
        <v>3.0734723139058651E-3</v>
      </c>
      <c r="Y54">
        <v>4.3566846844856179E-3</v>
      </c>
      <c r="Z54">
        <v>3.095871825004605E-3</v>
      </c>
      <c r="AA54">
        <v>3.2397299660738275E-3</v>
      </c>
      <c r="AB54">
        <v>4.8196479227812505E-3</v>
      </c>
      <c r="AC54">
        <v>5.1840782147843578E-3</v>
      </c>
      <c r="AD54">
        <v>5.7892290168089612E-3</v>
      </c>
      <c r="AE54">
        <v>8.6385729318033764E-3</v>
      </c>
      <c r="AF54">
        <v>8.7020346313513176E-3</v>
      </c>
      <c r="AG54">
        <v>1.0046775280453482E-2</v>
      </c>
      <c r="AH54">
        <v>1.1421201551711821E-2</v>
      </c>
      <c r="AI54">
        <v>6.5201901199180576E-3</v>
      </c>
      <c r="AJ54">
        <v>9.4446970166328238E-3</v>
      </c>
      <c r="AK54">
        <v>6.8104604110256189E-3</v>
      </c>
      <c r="AL54">
        <v>5.8935432678697492E-3</v>
      </c>
      <c r="AM54">
        <v>8.5983634479748043E-3</v>
      </c>
      <c r="AN54">
        <v>6.0217034935505214E-3</v>
      </c>
      <c r="AO54">
        <v>0.45910838239194968</v>
      </c>
      <c r="AP54">
        <v>0.45913379004342469</v>
      </c>
      <c r="AQ54">
        <v>0.46511729918769867</v>
      </c>
      <c r="AR54">
        <v>0.46043213734235694</v>
      </c>
      <c r="AS54">
        <v>0.45754965299959516</v>
      </c>
      <c r="AT54">
        <v>0.46609083893193859</v>
      </c>
      <c r="AU54">
        <v>0.4651470648303212</v>
      </c>
      <c r="AV54">
        <v>0.46574863044727044</v>
      </c>
      <c r="AW54">
        <v>0.461834486685547</v>
      </c>
      <c r="AX54">
        <v>0.46210626990701192</v>
      </c>
      <c r="AY54">
        <v>8.3863292094475163E-3</v>
      </c>
      <c r="AZ54">
        <v>3.3874725549638014E-3</v>
      </c>
      <c r="BA54">
        <v>0</v>
      </c>
      <c r="BB54">
        <v>0</v>
      </c>
      <c r="BC54">
        <v>0</v>
      </c>
      <c r="BD54">
        <v>0</v>
      </c>
      <c r="BE54" t="s">
        <v>137</v>
      </c>
      <c r="BF54" t="s">
        <v>137</v>
      </c>
      <c r="BG54" t="s">
        <v>137</v>
      </c>
      <c r="BH54" t="s">
        <v>137</v>
      </c>
      <c r="BI54" t="s">
        <v>137</v>
      </c>
      <c r="BJ54" t="s">
        <v>137</v>
      </c>
      <c r="BL54">
        <f t="shared" si="3"/>
        <v>8.8286577866654531E-2</v>
      </c>
      <c r="BM54">
        <f t="shared" si="149"/>
        <v>4.4014439930138444E-3</v>
      </c>
      <c r="BN54">
        <f t="shared" si="149"/>
        <v>3.2034441645584304E-3</v>
      </c>
      <c r="BO54">
        <f t="shared" si="149"/>
        <v>9.3314664023782495E-2</v>
      </c>
      <c r="BP54">
        <f t="shared" si="149"/>
        <v>9.3715591813630844E-2</v>
      </c>
      <c r="BQ54">
        <f t="shared" si="149"/>
        <v>9.4839427988673244E-2</v>
      </c>
      <c r="BR54">
        <f t="shared" si="149"/>
        <v>9.3894895867864175E-2</v>
      </c>
      <c r="BS54">
        <f t="shared" si="149"/>
        <v>0.11706975650676651</v>
      </c>
      <c r="BT54">
        <f t="shared" si="149"/>
        <v>0.12025511925831556</v>
      </c>
      <c r="BU54">
        <f t="shared" si="149"/>
        <v>0.11866432549987622</v>
      </c>
      <c r="BV54">
        <f t="shared" si="149"/>
        <v>0.11993512099708387</v>
      </c>
      <c r="BW54">
        <f t="shared" si="149"/>
        <v>0.11858768540944171</v>
      </c>
      <c r="BX54">
        <f t="shared" si="149"/>
        <v>0.11814495871394852</v>
      </c>
      <c r="BY54">
        <f t="shared" si="5"/>
        <v>6.0042617737781679E-4</v>
      </c>
      <c r="BZ54">
        <f t="shared" si="6"/>
        <v>2.0914590722121147E-3</v>
      </c>
      <c r="CA54">
        <f t="shared" si="1"/>
        <v>7.2091800276012198E-3</v>
      </c>
      <c r="CB54">
        <f t="shared" si="13"/>
        <v>0.38640738497571991</v>
      </c>
      <c r="CC54">
        <f t="shared" si="94"/>
        <v>2.483290954011935</v>
      </c>
      <c r="CD54">
        <f t="shared" si="94"/>
        <v>2.4650788863379312</v>
      </c>
      <c r="CE54">
        <f t="shared" si="94"/>
        <v>7.6336664557077594</v>
      </c>
      <c r="CF54" t="e">
        <f t="shared" si="15"/>
        <v>#DIV/0!</v>
      </c>
      <c r="CG54" t="e">
        <f t="shared" si="16"/>
        <v>#DIV/0!</v>
      </c>
      <c r="CH54" t="e">
        <f t="shared" si="17"/>
        <v>#DIV/0!</v>
      </c>
      <c r="CI54" t="e">
        <f t="shared" si="7"/>
        <v>#DIV/0!</v>
      </c>
      <c r="CJ54" t="e">
        <f t="shared" si="8"/>
        <v>#DIV/0!</v>
      </c>
      <c r="CK54" t="e">
        <f t="shared" si="9"/>
        <v>#DIV/0!</v>
      </c>
      <c r="CL54" t="e">
        <f t="shared" ref="CL54" si="198">((Q54/$C54)^(1/(COLUMN($BZ$1)-COLUMN($BY$1))))-1</f>
        <v>#DIV/0!</v>
      </c>
      <c r="CM54" t="e">
        <f t="shared" ref="CM54" si="199">((AC54/$C54)^(1/(COLUMN($CA$1)-COLUMN($BY$1))))-1</f>
        <v>#DIV/0!</v>
      </c>
      <c r="CN54" t="e">
        <f t="shared" ref="CN54" si="200">((AO54/$C54)^(1/(COLUMN($CB$1)-COLUMN($BY$1))))-1</f>
        <v>#DIV/0!</v>
      </c>
      <c r="CO54" t="e">
        <f t="shared" si="21"/>
        <v>#DIV/0!</v>
      </c>
      <c r="CP54" t="e">
        <f t="shared" si="22"/>
        <v>#DIV/0!</v>
      </c>
      <c r="CQ54" t="e">
        <f t="shared" si="23"/>
        <v>#DIV/0!</v>
      </c>
      <c r="CR54" t="e">
        <f t="shared" si="24"/>
        <v>#DIV/0!</v>
      </c>
      <c r="CS54" t="e">
        <f t="shared" si="25"/>
        <v>#DIV/0!</v>
      </c>
      <c r="CT54" t="e">
        <f t="shared" si="26"/>
        <v>#DIV/0!</v>
      </c>
      <c r="CU54" t="e">
        <f t="shared" si="27"/>
        <v>#DIV/0!</v>
      </c>
      <c r="CV54" t="e">
        <f t="shared" si="28"/>
        <v>#DIV/0!</v>
      </c>
      <c r="CW54" t="e">
        <f t="shared" si="29"/>
        <v>#DIV/0!</v>
      </c>
      <c r="CX54" t="e">
        <f t="shared" si="30"/>
        <v>#DIV/0!</v>
      </c>
      <c r="CY54" t="e">
        <f t="shared" si="31"/>
        <v>#DIV/0!</v>
      </c>
      <c r="CZ54" t="e">
        <f t="shared" si="32"/>
        <v>#DIV/0!</v>
      </c>
      <c r="DA54" t="e">
        <f t="shared" si="33"/>
        <v>#DIV/0!</v>
      </c>
      <c r="DB54" t="e">
        <f t="shared" si="34"/>
        <v>#DIV/0!</v>
      </c>
      <c r="DC54" t="e">
        <f t="shared" si="51"/>
        <v>#DIV/0!</v>
      </c>
      <c r="DD54" t="e">
        <f t="shared" si="35"/>
        <v>#DIV/0!</v>
      </c>
      <c r="DE54" t="e">
        <f t="shared" si="36"/>
        <v>#DIV/0!</v>
      </c>
      <c r="DF54" t="e">
        <f t="shared" si="37"/>
        <v>#DIV/0!</v>
      </c>
      <c r="DG54" t="e">
        <f t="shared" si="38"/>
        <v>#DIV/0!</v>
      </c>
      <c r="DH54" t="e">
        <f t="shared" si="39"/>
        <v>#DIV/0!</v>
      </c>
      <c r="DI54" t="e">
        <f t="shared" si="40"/>
        <v>#DIV/0!</v>
      </c>
      <c r="DJ54" t="e">
        <f t="shared" si="41"/>
        <v>#DIV/0!</v>
      </c>
      <c r="DK54" t="e">
        <f t="shared" si="42"/>
        <v>#DIV/0!</v>
      </c>
      <c r="DL54" t="e">
        <f t="shared" si="43"/>
        <v>#DIV/0!</v>
      </c>
      <c r="DM54" t="e">
        <f t="shared" si="44"/>
        <v>#DIV/0!</v>
      </c>
      <c r="DN54" t="e">
        <f t="shared" si="45"/>
        <v>#DIV/0!</v>
      </c>
      <c r="DO54" t="e">
        <f t="shared" si="46"/>
        <v>#DIV/0!</v>
      </c>
      <c r="DP54" t="e">
        <f t="shared" si="47"/>
        <v>#DIV/0!</v>
      </c>
    </row>
    <row r="55" spans="1:120" x14ac:dyDescent="0.25">
      <c r="A55" s="22" t="s">
        <v>37</v>
      </c>
      <c r="B55" t="s">
        <v>142</v>
      </c>
      <c r="C55" t="s">
        <v>137</v>
      </c>
      <c r="D55" t="s">
        <v>137</v>
      </c>
      <c r="E55" t="s">
        <v>137</v>
      </c>
      <c r="F55" t="s">
        <v>137</v>
      </c>
      <c r="G55" t="s">
        <v>137</v>
      </c>
      <c r="H55" t="s">
        <v>137</v>
      </c>
      <c r="I55" t="s">
        <v>137</v>
      </c>
      <c r="J55" t="s">
        <v>137</v>
      </c>
      <c r="K55" t="s">
        <v>137</v>
      </c>
      <c r="L55" t="s">
        <v>137</v>
      </c>
      <c r="M55" t="s">
        <v>137</v>
      </c>
      <c r="N55" t="s">
        <v>137</v>
      </c>
      <c r="O55">
        <v>0.12264204352453634</v>
      </c>
      <c r="P55">
        <v>0.12755706100224765</v>
      </c>
      <c r="Q55">
        <v>6.4259205204119915E-2</v>
      </c>
      <c r="R55">
        <v>0.12420402069372591</v>
      </c>
      <c r="S55">
        <v>0.1019029907350702</v>
      </c>
      <c r="T55">
        <v>9.025587419897288E-2</v>
      </c>
      <c r="U55">
        <v>9.8783653112117661E-2</v>
      </c>
      <c r="V55">
        <v>9.5681032282020934E-2</v>
      </c>
      <c r="W55">
        <v>9.662260474346912E-2</v>
      </c>
      <c r="X55">
        <v>0.16563229557878864</v>
      </c>
      <c r="Y55">
        <v>0.12725950128417698</v>
      </c>
      <c r="Z55">
        <v>0.12953576390552388</v>
      </c>
      <c r="AA55">
        <v>0.13671859915937681</v>
      </c>
      <c r="AB55">
        <v>0.15039225117343641</v>
      </c>
      <c r="AC55">
        <v>0.12967587049260224</v>
      </c>
      <c r="AD55">
        <v>0.11718076327674219</v>
      </c>
      <c r="AE55">
        <v>0.16109654412921495</v>
      </c>
      <c r="AF55">
        <v>0.2253380115271176</v>
      </c>
      <c r="AG55">
        <v>0.23179313049136249</v>
      </c>
      <c r="AH55">
        <v>0.28003158267797779</v>
      </c>
      <c r="AI55">
        <v>0.19442167586093839</v>
      </c>
      <c r="AJ55">
        <v>0.29502336935992196</v>
      </c>
      <c r="AK55">
        <v>0.24922128716772499</v>
      </c>
      <c r="AL55">
        <v>0.20988051871381513</v>
      </c>
      <c r="AM55">
        <v>0.28433948465137154</v>
      </c>
      <c r="AN55">
        <v>0.26454111308394052</v>
      </c>
      <c r="AO55">
        <v>0.75195049580039053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1.1731398903742831E-2</v>
      </c>
      <c r="AZ55">
        <v>9.0595613764522572E-3</v>
      </c>
      <c r="BA55">
        <v>0</v>
      </c>
      <c r="BB55">
        <v>0</v>
      </c>
      <c r="BC55">
        <v>0</v>
      </c>
      <c r="BD55">
        <v>0</v>
      </c>
      <c r="BE55" t="s">
        <v>137</v>
      </c>
      <c r="BF55" t="s">
        <v>137</v>
      </c>
      <c r="BG55" t="s">
        <v>137</v>
      </c>
      <c r="BH55" t="s">
        <v>137</v>
      </c>
      <c r="BI55" t="s">
        <v>137</v>
      </c>
      <c r="BJ55" t="s">
        <v>137</v>
      </c>
      <c r="BL55">
        <f t="shared" si="3"/>
        <v>0.33444599295502142</v>
      </c>
      <c r="BM55">
        <f t="shared" si="149"/>
        <v>0.13885788155975687</v>
      </c>
      <c r="BN55">
        <f t="shared" si="149"/>
        <v>0.1378874966590192</v>
      </c>
      <c r="BO55">
        <f t="shared" si="149"/>
        <v>0.23647139287427815</v>
      </c>
      <c r="BP55">
        <f t="shared" si="149"/>
        <v>0.31034619599261704</v>
      </c>
      <c r="BQ55">
        <f t="shared" si="149"/>
        <v>0.31574988371607127</v>
      </c>
      <c r="BR55">
        <f t="shared" si="149"/>
        <v>0.32889847143152262</v>
      </c>
      <c r="BS55">
        <f t="shared" si="149"/>
        <v>0.44352559453449336</v>
      </c>
      <c r="BT55">
        <f t="shared" si="149"/>
        <v>0.45857087165333293</v>
      </c>
      <c r="BU55">
        <f t="shared" si="149"/>
        <v>0.43034809353480252</v>
      </c>
      <c r="BV55">
        <f t="shared" si="149"/>
        <v>0.48688522164623688</v>
      </c>
      <c r="BW55">
        <f t="shared" si="149"/>
        <v>0.45882692948396731</v>
      </c>
      <c r="BX55">
        <f t="shared" si="149"/>
        <v>0.44647209420644635</v>
      </c>
      <c r="BY55">
        <f t="shared" si="5"/>
        <v>0</v>
      </c>
      <c r="BZ55">
        <f t="shared" si="6"/>
        <v>0.1120280038553975</v>
      </c>
      <c r="CA55">
        <f t="shared" si="1"/>
        <v>0.19839780033585255</v>
      </c>
      <c r="CB55">
        <f t="shared" si="13"/>
        <v>0.85840259112797523</v>
      </c>
      <c r="CC55" t="e">
        <f t="shared" si="94"/>
        <v>#DIV/0!</v>
      </c>
      <c r="CD55" t="e">
        <f t="shared" si="94"/>
        <v>#DIV/0!</v>
      </c>
      <c r="CE55" t="e">
        <f t="shared" si="94"/>
        <v>#DIV/0!</v>
      </c>
      <c r="CF55" t="e">
        <f t="shared" si="15"/>
        <v>#VALUE!</v>
      </c>
      <c r="CG55" t="e">
        <f t="shared" si="16"/>
        <v>#VALUE!</v>
      </c>
      <c r="CH55" t="e">
        <f t="shared" si="17"/>
        <v>#VALUE!</v>
      </c>
      <c r="CI55" t="e">
        <f t="shared" si="7"/>
        <v>#VALUE!</v>
      </c>
      <c r="CJ55" t="e">
        <f t="shared" si="8"/>
        <v>#VALUE!</v>
      </c>
      <c r="CK55" t="e">
        <f t="shared" si="9"/>
        <v>#VALUE!</v>
      </c>
      <c r="CL55" t="e">
        <f t="shared" ref="CL55" si="201">((Q55/$C55)^(1/(COLUMN(BZ$1)-COLUMN($BY$1))))-1</f>
        <v>#VALUE!</v>
      </c>
      <c r="CM55" t="e">
        <f t="shared" ref="CM55" si="202">((AC55/$C55)^(1/(COLUMN(CA$1)-COLUMN($BY$1))))-1</f>
        <v>#VALUE!</v>
      </c>
      <c r="CN55" t="e">
        <f t="shared" ref="CN55" si="203">((AO55/$C55)^(1/(COLUMN(CB$1)-COLUMN($BY$1))))-1</f>
        <v>#VALUE!</v>
      </c>
      <c r="CO55" t="e">
        <f t="shared" si="21"/>
        <v>#VALUE!</v>
      </c>
      <c r="CP55" t="e">
        <f t="shared" si="22"/>
        <v>#VALUE!</v>
      </c>
      <c r="CQ55" t="e">
        <f t="shared" si="23"/>
        <v>#VALUE!</v>
      </c>
      <c r="CR55" t="e">
        <f t="shared" si="24"/>
        <v>#VALUE!</v>
      </c>
      <c r="CS55" t="e">
        <f t="shared" si="25"/>
        <v>#VALUE!</v>
      </c>
      <c r="CT55" t="e">
        <f t="shared" si="26"/>
        <v>#VALUE!</v>
      </c>
      <c r="CU55" t="e">
        <f t="shared" si="27"/>
        <v>#VALUE!</v>
      </c>
      <c r="CV55" t="e">
        <f t="shared" si="28"/>
        <v>#VALUE!</v>
      </c>
      <c r="CW55" t="e">
        <f t="shared" si="29"/>
        <v>#VALUE!</v>
      </c>
      <c r="CX55" t="e">
        <f t="shared" si="30"/>
        <v>#VALUE!</v>
      </c>
      <c r="CY55" t="e">
        <f t="shared" si="31"/>
        <v>#VALUE!</v>
      </c>
      <c r="CZ55" t="e">
        <f t="shared" si="32"/>
        <v>#VALUE!</v>
      </c>
      <c r="DA55" t="e">
        <f t="shared" si="33"/>
        <v>#VALUE!</v>
      </c>
      <c r="DB55" t="e">
        <f t="shared" si="34"/>
        <v>#VALUE!</v>
      </c>
      <c r="DC55" t="e">
        <f t="shared" si="51"/>
        <v>#VALUE!</v>
      </c>
      <c r="DD55" t="e">
        <f t="shared" si="35"/>
        <v>#VALUE!</v>
      </c>
      <c r="DE55" t="e">
        <f t="shared" si="36"/>
        <v>#VALUE!</v>
      </c>
      <c r="DF55" t="e">
        <f t="shared" si="37"/>
        <v>#VALUE!</v>
      </c>
      <c r="DG55" t="e">
        <f t="shared" si="38"/>
        <v>#VALUE!</v>
      </c>
      <c r="DH55" t="e">
        <f t="shared" si="39"/>
        <v>#VALUE!</v>
      </c>
      <c r="DI55" t="e">
        <f t="shared" si="40"/>
        <v>#VALUE!</v>
      </c>
      <c r="DJ55" t="e">
        <f t="shared" si="41"/>
        <v>#VALUE!</v>
      </c>
      <c r="DK55" t="e">
        <f t="shared" si="42"/>
        <v>#VALUE!</v>
      </c>
      <c r="DL55" t="e">
        <f t="shared" si="43"/>
        <v>#VALUE!</v>
      </c>
      <c r="DM55" t="e">
        <f t="shared" si="44"/>
        <v>#VALUE!</v>
      </c>
      <c r="DN55" t="e">
        <f t="shared" si="45"/>
        <v>#VALUE!</v>
      </c>
      <c r="DO55" t="e">
        <f t="shared" si="46"/>
        <v>#VALUE!</v>
      </c>
      <c r="DP55" t="e">
        <f t="shared" si="47"/>
        <v>#VALUE!</v>
      </c>
    </row>
    <row r="56" spans="1:120" x14ac:dyDescent="0.25">
      <c r="A56" s="21" t="s">
        <v>39</v>
      </c>
      <c r="B56" t="s">
        <v>136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 t="s">
        <v>137</v>
      </c>
      <c r="BE56" t="s">
        <v>137</v>
      </c>
      <c r="BF56" t="s">
        <v>137</v>
      </c>
      <c r="BG56" t="s">
        <v>137</v>
      </c>
      <c r="BH56" t="s">
        <v>137</v>
      </c>
      <c r="BI56" t="s">
        <v>137</v>
      </c>
      <c r="BJ56" t="s">
        <v>137</v>
      </c>
      <c r="BL56">
        <f t="shared" si="3"/>
        <v>0</v>
      </c>
      <c r="BM56">
        <f t="shared" si="149"/>
        <v>0</v>
      </c>
      <c r="BN56">
        <f t="shared" si="149"/>
        <v>0</v>
      </c>
      <c r="BO56">
        <f t="shared" si="149"/>
        <v>0</v>
      </c>
      <c r="BP56">
        <f t="shared" si="149"/>
        <v>0</v>
      </c>
      <c r="BQ56">
        <f t="shared" si="149"/>
        <v>0</v>
      </c>
      <c r="BR56">
        <f t="shared" si="149"/>
        <v>0</v>
      </c>
      <c r="BS56">
        <f t="shared" si="149"/>
        <v>0</v>
      </c>
      <c r="BT56">
        <f t="shared" si="149"/>
        <v>0</v>
      </c>
      <c r="BU56">
        <f t="shared" si="149"/>
        <v>0</v>
      </c>
      <c r="BV56">
        <f t="shared" si="149"/>
        <v>0</v>
      </c>
      <c r="BW56">
        <f t="shared" si="149"/>
        <v>0</v>
      </c>
      <c r="BX56">
        <f t="shared" si="149"/>
        <v>0</v>
      </c>
      <c r="BY56">
        <f t="shared" si="5"/>
        <v>0</v>
      </c>
      <c r="BZ56">
        <f t="shared" si="6"/>
        <v>0</v>
      </c>
      <c r="CA56">
        <f t="shared" si="1"/>
        <v>0</v>
      </c>
      <c r="CB56">
        <f t="shared" si="13"/>
        <v>0</v>
      </c>
      <c r="CC56" t="e">
        <f t="shared" si="94"/>
        <v>#DIV/0!</v>
      </c>
      <c r="CD56" t="e">
        <f t="shared" si="94"/>
        <v>#DIV/0!</v>
      </c>
      <c r="CE56" t="e">
        <f t="shared" si="94"/>
        <v>#DIV/0!</v>
      </c>
      <c r="CF56" t="e">
        <f t="shared" si="15"/>
        <v>#DIV/0!</v>
      </c>
      <c r="CG56" t="e">
        <f t="shared" si="16"/>
        <v>#DIV/0!</v>
      </c>
      <c r="CH56" t="e">
        <f t="shared" si="17"/>
        <v>#DIV/0!</v>
      </c>
      <c r="CI56" t="e">
        <f t="shared" si="7"/>
        <v>#DIV/0!</v>
      </c>
      <c r="CJ56" t="e">
        <f t="shared" si="8"/>
        <v>#DIV/0!</v>
      </c>
      <c r="CK56" t="e">
        <f t="shared" si="9"/>
        <v>#DIV/0!</v>
      </c>
      <c r="CL56" t="e">
        <f t="shared" ref="CL56" si="204">((Q56/$C56)^(1/(COLUMN($BZ$1)-COLUMN($BY$1))))-1</f>
        <v>#DIV/0!</v>
      </c>
      <c r="CM56" t="e">
        <f t="shared" ref="CM56" si="205">((AC56/$C56)^(1/(COLUMN($CA$1)-COLUMN($BY$1))))-1</f>
        <v>#DIV/0!</v>
      </c>
      <c r="CN56" t="e">
        <f t="shared" ref="CN56" si="206">((AO56/$C56)^(1/(COLUMN($CB$1)-COLUMN($BY$1))))-1</f>
        <v>#DIV/0!</v>
      </c>
      <c r="CO56" t="e">
        <f t="shared" si="21"/>
        <v>#DIV/0!</v>
      </c>
      <c r="CP56" t="e">
        <f t="shared" si="22"/>
        <v>#DIV/0!</v>
      </c>
      <c r="CQ56" t="e">
        <f t="shared" si="23"/>
        <v>#DIV/0!</v>
      </c>
      <c r="CR56" t="e">
        <f t="shared" si="24"/>
        <v>#DIV/0!</v>
      </c>
      <c r="CS56" t="e">
        <f t="shared" si="25"/>
        <v>#DIV/0!</v>
      </c>
      <c r="CT56" t="e">
        <f t="shared" si="26"/>
        <v>#DIV/0!</v>
      </c>
      <c r="CU56" t="e">
        <f t="shared" si="27"/>
        <v>#DIV/0!</v>
      </c>
      <c r="CV56" t="e">
        <f t="shared" si="28"/>
        <v>#DIV/0!</v>
      </c>
      <c r="CW56" t="e">
        <f t="shared" si="29"/>
        <v>#DIV/0!</v>
      </c>
      <c r="CX56" t="e">
        <f t="shared" si="30"/>
        <v>#DIV/0!</v>
      </c>
      <c r="CY56" t="e">
        <f t="shared" si="31"/>
        <v>#DIV/0!</v>
      </c>
      <c r="CZ56" t="e">
        <f t="shared" si="32"/>
        <v>#DIV/0!</v>
      </c>
      <c r="DA56" t="e">
        <f t="shared" si="33"/>
        <v>#DIV/0!</v>
      </c>
      <c r="DB56" t="e">
        <f t="shared" si="34"/>
        <v>#DIV/0!</v>
      </c>
      <c r="DC56" t="e">
        <f t="shared" si="51"/>
        <v>#DIV/0!</v>
      </c>
      <c r="DD56" t="e">
        <f t="shared" si="35"/>
        <v>#DIV/0!</v>
      </c>
      <c r="DE56" t="e">
        <f t="shared" si="36"/>
        <v>#DIV/0!</v>
      </c>
      <c r="DF56" t="e">
        <f t="shared" si="37"/>
        <v>#DIV/0!</v>
      </c>
      <c r="DG56" t="e">
        <f t="shared" si="38"/>
        <v>#DIV/0!</v>
      </c>
      <c r="DH56" t="e">
        <f t="shared" si="39"/>
        <v>#DIV/0!</v>
      </c>
      <c r="DI56" t="e">
        <f t="shared" si="40"/>
        <v>#DIV/0!</v>
      </c>
      <c r="DJ56" t="e">
        <f t="shared" si="41"/>
        <v>#DIV/0!</v>
      </c>
      <c r="DK56" t="e">
        <f t="shared" si="42"/>
        <v>#DIV/0!</v>
      </c>
      <c r="DL56" t="e">
        <f t="shared" si="43"/>
        <v>#DIV/0!</v>
      </c>
      <c r="DM56" t="e">
        <f t="shared" si="44"/>
        <v>#DIV/0!</v>
      </c>
      <c r="DN56" t="e">
        <f t="shared" si="45"/>
        <v>#DIV/0!</v>
      </c>
      <c r="DO56" t="e">
        <f t="shared" si="46"/>
        <v>#DIV/0!</v>
      </c>
      <c r="DP56" t="e">
        <f t="shared" si="47"/>
        <v>#DIV/0!</v>
      </c>
    </row>
    <row r="57" spans="1:120" x14ac:dyDescent="0.25">
      <c r="A57" s="21" t="s">
        <v>39</v>
      </c>
      <c r="B57" t="s">
        <v>138</v>
      </c>
      <c r="C57">
        <v>0.52119128996692399</v>
      </c>
      <c r="D57">
        <v>0.59639692765113972</v>
      </c>
      <c r="E57">
        <v>0.57402152852529598</v>
      </c>
      <c r="F57">
        <v>0.62132206759443342</v>
      </c>
      <c r="G57">
        <v>0.63084208081746396</v>
      </c>
      <c r="H57">
        <v>0.65303479036574485</v>
      </c>
      <c r="I57">
        <v>0.66826566884939198</v>
      </c>
      <c r="J57">
        <v>0.64405733130390674</v>
      </c>
      <c r="K57">
        <v>0.60344901836605447</v>
      </c>
      <c r="L57">
        <v>0.51673733047822989</v>
      </c>
      <c r="M57">
        <v>0.51239313666465991</v>
      </c>
      <c r="N57">
        <v>0.47635857908847185</v>
      </c>
      <c r="O57">
        <v>0.44216446850077595</v>
      </c>
      <c r="P57">
        <v>0.50253361880914249</v>
      </c>
      <c r="Q57">
        <v>0.56113835818798397</v>
      </c>
      <c r="R57">
        <v>0.54345699213877863</v>
      </c>
      <c r="S57">
        <v>0.61643859053800121</v>
      </c>
      <c r="T57">
        <v>0.59795515596437099</v>
      </c>
      <c r="U57">
        <v>0.63007161059841155</v>
      </c>
      <c r="V57">
        <v>0.62626058712400834</v>
      </c>
      <c r="W57">
        <v>0.61484126706503883</v>
      </c>
      <c r="X57">
        <v>0.55196751304058822</v>
      </c>
      <c r="Y57">
        <v>0.59394279220307844</v>
      </c>
      <c r="Z57">
        <v>0.55518683009711933</v>
      </c>
      <c r="AA57">
        <v>0.66334707119411496</v>
      </c>
      <c r="AB57">
        <v>0.64726091056645185</v>
      </c>
      <c r="AC57">
        <v>0.6007476298165928</v>
      </c>
      <c r="AD57">
        <v>0.62597494734290826</v>
      </c>
      <c r="AE57">
        <v>0.67655356091997254</v>
      </c>
      <c r="AF57">
        <v>0.70965585346505922</v>
      </c>
      <c r="AG57">
        <v>0.62152716682761111</v>
      </c>
      <c r="AH57">
        <v>0.54152394301508167</v>
      </c>
      <c r="AI57">
        <v>0.51810170786271614</v>
      </c>
      <c r="AJ57">
        <v>0.47141212739034155</v>
      </c>
      <c r="AK57">
        <v>0.47979919574998769</v>
      </c>
      <c r="AL57">
        <v>0.54955325586316506</v>
      </c>
      <c r="AM57">
        <v>0.56154416722514366</v>
      </c>
      <c r="AN57">
        <v>0.55601770152731378</v>
      </c>
      <c r="AO57">
        <v>0.59588217626625317</v>
      </c>
      <c r="AP57">
        <v>0.58189675033913402</v>
      </c>
      <c r="AQ57">
        <v>0.63241178673558229</v>
      </c>
      <c r="AR57">
        <v>0.61335130023326256</v>
      </c>
      <c r="AS57">
        <v>0.61490267592729031</v>
      </c>
      <c r="AT57">
        <v>0.61068980055065292</v>
      </c>
      <c r="AU57">
        <v>0.56860087653014968</v>
      </c>
      <c r="AV57">
        <v>0.55919830901431189</v>
      </c>
      <c r="AW57">
        <v>0.58611414622250169</v>
      </c>
      <c r="AX57">
        <v>0.53025885789862381</v>
      </c>
      <c r="AY57">
        <v>0.20085532867476436</v>
      </c>
      <c r="AZ57">
        <v>0.23967353574989705</v>
      </c>
      <c r="BA57">
        <v>0</v>
      </c>
      <c r="BB57">
        <v>0</v>
      </c>
      <c r="BC57">
        <v>0</v>
      </c>
      <c r="BD57" t="s">
        <v>137</v>
      </c>
      <c r="BE57" t="s">
        <v>137</v>
      </c>
      <c r="BF57" t="s">
        <v>137</v>
      </c>
      <c r="BG57" t="s">
        <v>137</v>
      </c>
      <c r="BH57" t="s">
        <v>137</v>
      </c>
      <c r="BI57" t="s">
        <v>137</v>
      </c>
      <c r="BJ57" t="s">
        <v>137</v>
      </c>
      <c r="BL57">
        <f t="shared" si="3"/>
        <v>0.53605438333675282</v>
      </c>
      <c r="BM57">
        <f t="shared" si="149"/>
        <v>0.47782046511234466</v>
      </c>
      <c r="BN57">
        <f t="shared" si="149"/>
        <v>0.50837653886078893</v>
      </c>
      <c r="BO57">
        <f t="shared" si="149"/>
        <v>0.46635793855922519</v>
      </c>
      <c r="BP57">
        <f t="shared" si="149"/>
        <v>0.47453015148305083</v>
      </c>
      <c r="BQ57">
        <f t="shared" si="149"/>
        <v>0.51124920380220407</v>
      </c>
      <c r="BR57">
        <f t="shared" si="149"/>
        <v>0.64349927500710935</v>
      </c>
      <c r="BS57">
        <f t="shared" si="149"/>
        <v>0.63369178055067632</v>
      </c>
      <c r="BT57">
        <f t="shared" si="149"/>
        <v>0.60563291549841236</v>
      </c>
      <c r="BU57">
        <f t="shared" si="149"/>
        <v>0.57624821745598975</v>
      </c>
      <c r="BV57">
        <f t="shared" si="149"/>
        <v>0.52482881998086794</v>
      </c>
      <c r="BW57">
        <f t="shared" si="149"/>
        <v>0.54306231771005686</v>
      </c>
      <c r="BX57">
        <f t="shared" si="149"/>
        <v>0.527839380736845</v>
      </c>
      <c r="BY57">
        <f t="shared" si="5"/>
        <v>0.5848391458059764</v>
      </c>
      <c r="BZ57">
        <f t="shared" si="6"/>
        <v>0.56966314868894152</v>
      </c>
      <c r="CA57">
        <f t="shared" si="1"/>
        <v>0.59212144750116691</v>
      </c>
      <c r="CB57">
        <f t="shared" si="13"/>
        <v>0.58423904570585172</v>
      </c>
      <c r="CC57">
        <f t="shared" si="94"/>
        <v>-2.5949010468717115E-2</v>
      </c>
      <c r="CD57">
        <f t="shared" si="94"/>
        <v>6.2066401932763249E-3</v>
      </c>
      <c r="CE57">
        <f t="shared" si="94"/>
        <v>-3.4214847769531431E-4</v>
      </c>
      <c r="CF57">
        <f t="shared" si="15"/>
        <v>-0.15162728730781982</v>
      </c>
      <c r="CG57">
        <f t="shared" si="16"/>
        <v>0.12816295103871345</v>
      </c>
      <c r="CH57">
        <f t="shared" si="17"/>
        <v>2.5169295822127014E-2</v>
      </c>
      <c r="CI57">
        <f t="shared" si="7"/>
        <v>-3.5798125404140069E-2</v>
      </c>
      <c r="CJ57">
        <f t="shared" si="8"/>
        <v>0.11440003048681469</v>
      </c>
      <c r="CK57">
        <f t="shared" si="9"/>
        <v>2.1795117056649493E-2</v>
      </c>
      <c r="CL57">
        <f t="shared" ref="CL57" si="207">((Q57/$C57)^(1/(COLUMN(BZ$1)-COLUMN($BY$1))))-1</f>
        <v>7.6645694181871615E-2</v>
      </c>
      <c r="CM57">
        <f t="shared" ref="CM57" si="208">((AC57/$C57)^(1/(COLUMN(CA$1)-COLUMN($BY$1))))-1</f>
        <v>7.3612250464196283E-2</v>
      </c>
      <c r="CN57">
        <f t="shared" ref="CN57" si="209">((AO57/$C57)^(1/(COLUMN(CB$1)-COLUMN($BY$1))))-1</f>
        <v>4.5653387293133063E-2</v>
      </c>
      <c r="CO57">
        <f t="shared" si="21"/>
        <v>4.2720787166776519E-2</v>
      </c>
      <c r="CP57">
        <f t="shared" si="22"/>
        <v>9.5922646729909022E-2</v>
      </c>
      <c r="CQ57">
        <f t="shared" si="23"/>
        <v>3.7408003454238115E-2</v>
      </c>
      <c r="CR57">
        <f t="shared" si="24"/>
        <v>0.18274921781045461</v>
      </c>
      <c r="CS57">
        <f t="shared" si="25"/>
        <v>0.13933782937004247</v>
      </c>
      <c r="CT57">
        <f t="shared" si="26"/>
        <v>6.6598418623712741E-2</v>
      </c>
      <c r="CU57">
        <f t="shared" si="27"/>
        <v>0.14728539688819176</v>
      </c>
      <c r="CV57">
        <f t="shared" si="28"/>
        <v>0.1668776458069956</v>
      </c>
      <c r="CW57">
        <f t="shared" si="29"/>
        <v>5.577339471363274E-2</v>
      </c>
      <c r="CX57">
        <f t="shared" si="30"/>
        <v>0.20890663893941386</v>
      </c>
      <c r="CY57">
        <f t="shared" si="31"/>
        <v>9.2022240688722112E-2</v>
      </c>
      <c r="CZ57">
        <f t="shared" si="32"/>
        <v>5.6662782889543628E-2</v>
      </c>
      <c r="DA57">
        <f t="shared" si="33"/>
        <v>0.20159449933200579</v>
      </c>
      <c r="DB57">
        <f t="shared" si="34"/>
        <v>1.9319322829500107E-2</v>
      </c>
      <c r="DC57">
        <f t="shared" si="51"/>
        <v>5.4244083671089349E-2</v>
      </c>
      <c r="DD57">
        <f t="shared" si="35"/>
        <v>0.17968446307699826</v>
      </c>
      <c r="DE57">
        <f t="shared" si="36"/>
        <v>-2.9683673604686822E-3</v>
      </c>
      <c r="DF57">
        <f t="shared" si="37"/>
        <v>2.9445734668027468E-2</v>
      </c>
      <c r="DG57">
        <f t="shared" si="38"/>
        <v>5.904976477181223E-2</v>
      </c>
      <c r="DH57">
        <f t="shared" si="39"/>
        <v>-4.8953392364662562E-2</v>
      </c>
      <c r="DI57">
        <f t="shared" si="40"/>
        <v>2.3739750542703275E-2</v>
      </c>
      <c r="DJ57">
        <f t="shared" si="41"/>
        <v>0.13958694943035499</v>
      </c>
      <c r="DK57">
        <f t="shared" si="42"/>
        <v>-4.0530479165013955E-2</v>
      </c>
      <c r="DL57">
        <f t="shared" si="43"/>
        <v>3.9908236636534644E-2</v>
      </c>
      <c r="DM57">
        <f t="shared" si="44"/>
        <v>6.5226608319476576E-2</v>
      </c>
      <c r="DN57">
        <f t="shared" si="45"/>
        <v>2.6848369813047057E-2</v>
      </c>
      <c r="DO57">
        <f t="shared" si="46"/>
        <v>5.7659477295783912E-3</v>
      </c>
      <c r="DP57">
        <f t="shared" si="47"/>
        <v>-1.5728854371369727E-2</v>
      </c>
    </row>
    <row r="58" spans="1:120" x14ac:dyDescent="0.25">
      <c r="A58" s="21" t="s">
        <v>39</v>
      </c>
      <c r="B58" t="s">
        <v>139</v>
      </c>
      <c r="C58" t="s">
        <v>137</v>
      </c>
      <c r="D58" t="s">
        <v>137</v>
      </c>
      <c r="E58" t="s">
        <v>137</v>
      </c>
      <c r="F58" t="s">
        <v>137</v>
      </c>
      <c r="G58" t="s">
        <v>137</v>
      </c>
      <c r="H58" t="s">
        <v>137</v>
      </c>
      <c r="I58" t="s">
        <v>137</v>
      </c>
      <c r="J58" t="s">
        <v>137</v>
      </c>
      <c r="K58" t="s">
        <v>137</v>
      </c>
      <c r="L58" t="s">
        <v>137</v>
      </c>
      <c r="M58" t="s">
        <v>137</v>
      </c>
      <c r="N58" t="s">
        <v>137</v>
      </c>
      <c r="O58" t="s">
        <v>137</v>
      </c>
      <c r="P58" t="s">
        <v>137</v>
      </c>
      <c r="Q58" t="s">
        <v>137</v>
      </c>
      <c r="R58" t="s">
        <v>137</v>
      </c>
      <c r="S58" t="s">
        <v>137</v>
      </c>
      <c r="T58" t="s">
        <v>137</v>
      </c>
      <c r="U58" t="s">
        <v>137</v>
      </c>
      <c r="V58" t="s">
        <v>137</v>
      </c>
      <c r="W58" t="s">
        <v>137</v>
      </c>
      <c r="X58" t="s">
        <v>137</v>
      </c>
      <c r="Y58" t="s">
        <v>137</v>
      </c>
      <c r="Z58" t="s">
        <v>137</v>
      </c>
      <c r="AA58" t="s">
        <v>137</v>
      </c>
      <c r="AB58" t="s">
        <v>137</v>
      </c>
      <c r="AC58" t="s">
        <v>137</v>
      </c>
      <c r="AD58" t="s">
        <v>137</v>
      </c>
      <c r="AE58" t="s">
        <v>137</v>
      </c>
      <c r="AF58" t="s">
        <v>137</v>
      </c>
      <c r="AG58" t="s">
        <v>137</v>
      </c>
      <c r="AH58" t="s">
        <v>137</v>
      </c>
      <c r="AI58" t="s">
        <v>137</v>
      </c>
      <c r="AJ58" t="s">
        <v>137</v>
      </c>
      <c r="AK58" t="s">
        <v>137</v>
      </c>
      <c r="AL58" t="s">
        <v>137</v>
      </c>
      <c r="AM58" t="s">
        <v>137</v>
      </c>
      <c r="AN58" t="s">
        <v>137</v>
      </c>
      <c r="AO58" t="s">
        <v>137</v>
      </c>
      <c r="AP58" t="s">
        <v>137</v>
      </c>
      <c r="AQ58" t="s">
        <v>137</v>
      </c>
      <c r="AR58" t="s">
        <v>137</v>
      </c>
      <c r="AS58" t="s">
        <v>137</v>
      </c>
      <c r="AT58" t="s">
        <v>137</v>
      </c>
      <c r="AU58" t="s">
        <v>137</v>
      </c>
      <c r="AV58" t="s">
        <v>137</v>
      </c>
      <c r="AW58" t="s">
        <v>137</v>
      </c>
      <c r="AX58" t="s">
        <v>137</v>
      </c>
      <c r="AY58" t="s">
        <v>137</v>
      </c>
      <c r="AZ58" t="s">
        <v>137</v>
      </c>
      <c r="BA58" t="s">
        <v>137</v>
      </c>
      <c r="BB58" t="s">
        <v>137</v>
      </c>
      <c r="BC58" t="s">
        <v>137</v>
      </c>
      <c r="BD58" t="s">
        <v>137</v>
      </c>
      <c r="BE58" t="s">
        <v>137</v>
      </c>
      <c r="BF58" t="s">
        <v>137</v>
      </c>
      <c r="BG58" t="s">
        <v>137</v>
      </c>
      <c r="BH58" t="s">
        <v>137</v>
      </c>
      <c r="BI58" t="s">
        <v>137</v>
      </c>
      <c r="BJ58" t="s">
        <v>137</v>
      </c>
      <c r="BL58" t="e">
        <f t="shared" si="3"/>
        <v>#DIV/0!</v>
      </c>
      <c r="BM58" t="e">
        <f t="shared" si="149"/>
        <v>#DIV/0!</v>
      </c>
      <c r="BN58" t="e">
        <f t="shared" si="149"/>
        <v>#DIV/0!</v>
      </c>
      <c r="BO58" t="e">
        <f t="shared" si="149"/>
        <v>#DIV/0!</v>
      </c>
      <c r="BP58" t="e">
        <f t="shared" si="149"/>
        <v>#DIV/0!</v>
      </c>
      <c r="BQ58" t="e">
        <f t="shared" si="149"/>
        <v>#DIV/0!</v>
      </c>
      <c r="BR58" t="e">
        <f t="shared" si="149"/>
        <v>#DIV/0!</v>
      </c>
      <c r="BS58" t="e">
        <f t="shared" si="149"/>
        <v>#DIV/0!</v>
      </c>
      <c r="BT58" t="e">
        <f t="shared" si="149"/>
        <v>#DIV/0!</v>
      </c>
      <c r="BU58" t="e">
        <f t="shared" si="149"/>
        <v>#DIV/0!</v>
      </c>
      <c r="BV58" t="e">
        <f t="shared" si="149"/>
        <v>#DIV/0!</v>
      </c>
      <c r="BW58" t="e">
        <f t="shared" si="149"/>
        <v>#DIV/0!</v>
      </c>
      <c r="BX58" t="e">
        <f t="shared" si="149"/>
        <v>#DIV/0!</v>
      </c>
      <c r="BY58">
        <f t="shared" si="5"/>
        <v>0</v>
      </c>
      <c r="BZ58">
        <f t="shared" si="6"/>
        <v>0</v>
      </c>
      <c r="CA58">
        <f t="shared" si="1"/>
        <v>0</v>
      </c>
      <c r="CB58" t="e">
        <f t="shared" si="13"/>
        <v>#DIV/0!</v>
      </c>
      <c r="CC58" t="e">
        <f t="shared" si="94"/>
        <v>#DIV/0!</v>
      </c>
      <c r="CD58" t="e">
        <f t="shared" si="94"/>
        <v>#DIV/0!</v>
      </c>
      <c r="CE58" t="e">
        <f t="shared" si="94"/>
        <v>#DIV/0!</v>
      </c>
      <c r="CF58" t="e">
        <f t="shared" si="15"/>
        <v>#VALUE!</v>
      </c>
      <c r="CG58" t="e">
        <f t="shared" si="16"/>
        <v>#VALUE!</v>
      </c>
      <c r="CH58" t="e">
        <f t="shared" si="17"/>
        <v>#VALUE!</v>
      </c>
      <c r="CI58" t="e">
        <f t="shared" si="7"/>
        <v>#VALUE!</v>
      </c>
      <c r="CJ58" t="e">
        <f t="shared" si="8"/>
        <v>#VALUE!</v>
      </c>
      <c r="CK58" t="e">
        <f t="shared" si="9"/>
        <v>#VALUE!</v>
      </c>
      <c r="CL58" t="e">
        <f t="shared" ref="CL58" si="210">((Q58/$C58)^(1/(COLUMN($BZ$1)-COLUMN($BY$1))))-1</f>
        <v>#VALUE!</v>
      </c>
      <c r="CM58" t="e">
        <f t="shared" ref="CM58" si="211">((AC58/$C58)^(1/(COLUMN($CA$1)-COLUMN($BY$1))))-1</f>
        <v>#VALUE!</v>
      </c>
      <c r="CN58" t="e">
        <f t="shared" ref="CN58" si="212">((AO58/$C58)^(1/(COLUMN($CB$1)-COLUMN($BY$1))))-1</f>
        <v>#VALUE!</v>
      </c>
      <c r="CO58" t="e">
        <f t="shared" si="21"/>
        <v>#VALUE!</v>
      </c>
      <c r="CP58" t="e">
        <f t="shared" si="22"/>
        <v>#VALUE!</v>
      </c>
      <c r="CQ58" t="e">
        <f t="shared" si="23"/>
        <v>#VALUE!</v>
      </c>
      <c r="CR58" t="e">
        <f t="shared" si="24"/>
        <v>#VALUE!</v>
      </c>
      <c r="CS58" t="e">
        <f t="shared" si="25"/>
        <v>#VALUE!</v>
      </c>
      <c r="CT58" t="e">
        <f t="shared" si="26"/>
        <v>#VALUE!</v>
      </c>
      <c r="CU58" t="e">
        <f t="shared" si="27"/>
        <v>#VALUE!</v>
      </c>
      <c r="CV58" t="e">
        <f t="shared" si="28"/>
        <v>#VALUE!</v>
      </c>
      <c r="CW58" t="e">
        <f t="shared" si="29"/>
        <v>#VALUE!</v>
      </c>
      <c r="CX58" t="e">
        <f t="shared" si="30"/>
        <v>#VALUE!</v>
      </c>
      <c r="CY58" t="e">
        <f t="shared" si="31"/>
        <v>#VALUE!</v>
      </c>
      <c r="CZ58" t="e">
        <f t="shared" si="32"/>
        <v>#VALUE!</v>
      </c>
      <c r="DA58" t="e">
        <f t="shared" si="33"/>
        <v>#VALUE!</v>
      </c>
      <c r="DB58" t="e">
        <f t="shared" si="34"/>
        <v>#VALUE!</v>
      </c>
      <c r="DC58" t="e">
        <f t="shared" si="51"/>
        <v>#VALUE!</v>
      </c>
      <c r="DD58" t="e">
        <f t="shared" si="35"/>
        <v>#VALUE!</v>
      </c>
      <c r="DE58" t="e">
        <f t="shared" si="36"/>
        <v>#VALUE!</v>
      </c>
      <c r="DF58" t="e">
        <f t="shared" si="37"/>
        <v>#VALUE!</v>
      </c>
      <c r="DG58" t="e">
        <f t="shared" si="38"/>
        <v>#VALUE!</v>
      </c>
      <c r="DH58" t="e">
        <f t="shared" si="39"/>
        <v>#VALUE!</v>
      </c>
      <c r="DI58" t="e">
        <f t="shared" si="40"/>
        <v>#VALUE!</v>
      </c>
      <c r="DJ58" t="e">
        <f t="shared" si="41"/>
        <v>#VALUE!</v>
      </c>
      <c r="DK58" t="e">
        <f t="shared" si="42"/>
        <v>#VALUE!</v>
      </c>
      <c r="DL58" t="e">
        <f t="shared" si="43"/>
        <v>#VALUE!</v>
      </c>
      <c r="DM58" t="e">
        <f t="shared" si="44"/>
        <v>#VALUE!</v>
      </c>
      <c r="DN58" t="e">
        <f t="shared" si="45"/>
        <v>#VALUE!</v>
      </c>
      <c r="DO58" t="e">
        <f t="shared" si="46"/>
        <v>#VALUE!</v>
      </c>
      <c r="DP58" t="e">
        <f t="shared" si="47"/>
        <v>#VALUE!</v>
      </c>
    </row>
    <row r="59" spans="1:120" x14ac:dyDescent="0.25">
      <c r="A59" s="21" t="s">
        <v>39</v>
      </c>
      <c r="B59" t="s">
        <v>140</v>
      </c>
      <c r="C59" t="s">
        <v>137</v>
      </c>
      <c r="D59" t="s">
        <v>137</v>
      </c>
      <c r="E59" t="s">
        <v>137</v>
      </c>
      <c r="F59" t="s">
        <v>137</v>
      </c>
      <c r="G59" t="s">
        <v>137</v>
      </c>
      <c r="H59" t="s">
        <v>137</v>
      </c>
      <c r="I59" t="s">
        <v>137</v>
      </c>
      <c r="J59" t="s">
        <v>137</v>
      </c>
      <c r="K59" t="s">
        <v>137</v>
      </c>
      <c r="L59" t="s">
        <v>137</v>
      </c>
      <c r="M59" t="s">
        <v>137</v>
      </c>
      <c r="N59" t="s">
        <v>137</v>
      </c>
      <c r="O59">
        <v>4.8442906574394468E-5</v>
      </c>
      <c r="P59">
        <v>4.2857142857142863E-5</v>
      </c>
      <c r="Q59">
        <v>4.014806378132119E-5</v>
      </c>
      <c r="R59">
        <v>4.1579558652729385E-5</v>
      </c>
      <c r="S59">
        <v>4.2016806722689077E-5</v>
      </c>
      <c r="T59">
        <v>4.238277990989488E-5</v>
      </c>
      <c r="U59">
        <v>5.1493494594099329E-5</v>
      </c>
      <c r="V59">
        <v>4.4357976653696497E-5</v>
      </c>
      <c r="W59">
        <v>5.9028787438208786E-5</v>
      </c>
      <c r="X59">
        <v>3.9495798319327732E-5</v>
      </c>
      <c r="Y59">
        <v>8.1896551724137923E-5</v>
      </c>
      <c r="Z59">
        <v>9.7826086956521744E-5</v>
      </c>
      <c r="AA59">
        <v>1.1794228356336261E-4</v>
      </c>
      <c r="AB59">
        <v>1.0899999999999999E-4</v>
      </c>
      <c r="AC59">
        <v>1.109979633401222E-4</v>
      </c>
      <c r="AD59">
        <v>8.3532658693652261E-5</v>
      </c>
      <c r="AE59">
        <v>7.3946302684865751E-5</v>
      </c>
      <c r="AF59">
        <v>7.2999999999999999E-5</v>
      </c>
      <c r="AG59">
        <v>6.2148521989906271E-5</v>
      </c>
      <c r="AH59">
        <v>6.3293310463121783E-5</v>
      </c>
      <c r="AI59">
        <v>1.1055276381909548E-4</v>
      </c>
      <c r="AJ59">
        <v>6.5619941728714797E-4</v>
      </c>
      <c r="AK59">
        <v>7.114654517843584E-4</v>
      </c>
      <c r="AL59">
        <v>4.7377326565143827E-5</v>
      </c>
      <c r="AM59">
        <v>7.7008652657601978E-4</v>
      </c>
      <c r="AN59">
        <v>7.4786539427423415E-4</v>
      </c>
      <c r="AO59">
        <v>3.1843233312921005E-5</v>
      </c>
      <c r="AP59">
        <v>8.8320115356885361E-5</v>
      </c>
      <c r="AQ59">
        <v>8.7661141804788221E-5</v>
      </c>
      <c r="AR59">
        <v>8.096123587469605E-5</v>
      </c>
      <c r="AS59">
        <v>7.8595587051054919E-5</v>
      </c>
      <c r="AT59">
        <v>3.1167921554894063E-5</v>
      </c>
      <c r="AU59">
        <v>1.3205764233404206E-4</v>
      </c>
      <c r="AV59">
        <v>1.768476621417798E-4</v>
      </c>
      <c r="AW59">
        <v>8.6354961832061066E-4</v>
      </c>
      <c r="AX59">
        <v>7.9841112214498516E-4</v>
      </c>
      <c r="AY59">
        <v>7.8925272879932823E-5</v>
      </c>
      <c r="AZ59">
        <v>6.1640066042927908E-5</v>
      </c>
      <c r="BA59">
        <v>0</v>
      </c>
      <c r="BB59">
        <v>0</v>
      </c>
      <c r="BC59">
        <v>0</v>
      </c>
      <c r="BD59" t="s">
        <v>137</v>
      </c>
      <c r="BE59" t="s">
        <v>137</v>
      </c>
      <c r="BF59" t="s">
        <v>137</v>
      </c>
      <c r="BG59" t="s">
        <v>137</v>
      </c>
      <c r="BH59" t="s">
        <v>137</v>
      </c>
      <c r="BI59" t="s">
        <v>137</v>
      </c>
      <c r="BJ59" t="s">
        <v>137</v>
      </c>
      <c r="BL59">
        <f t="shared" si="3"/>
        <v>1.6777840229377351E-4</v>
      </c>
      <c r="BM59">
        <f t="shared" si="149"/>
        <v>2.5384924739842743E-4</v>
      </c>
      <c r="BN59">
        <f t="shared" si="149"/>
        <v>2.4034065079357625E-4</v>
      </c>
      <c r="BO59">
        <f t="shared" si="149"/>
        <v>4.5747315108591097E-5</v>
      </c>
      <c r="BP59">
        <f t="shared" ref="BP59:BX122" si="213">AVERAGE(F59,R59,AD59,AP59,BB59)</f>
        <v>5.3358083175816752E-5</v>
      </c>
      <c r="BQ59">
        <f t="shared" si="213"/>
        <v>5.0906062803085761E-5</v>
      </c>
      <c r="BR59">
        <f t="shared" si="213"/>
        <v>6.5448005261530307E-5</v>
      </c>
      <c r="BS59">
        <f t="shared" si="213"/>
        <v>6.4079201211686846E-5</v>
      </c>
      <c r="BT59">
        <f t="shared" si="213"/>
        <v>4.6273069557237441E-5</v>
      </c>
      <c r="BU59">
        <f t="shared" si="213"/>
        <v>1.005463978637821E-4</v>
      </c>
      <c r="BV59">
        <f t="shared" si="213"/>
        <v>2.9084762591608519E-4</v>
      </c>
      <c r="BW59">
        <f t="shared" si="213"/>
        <v>5.5230387394303564E-4</v>
      </c>
      <c r="BX59">
        <f t="shared" si="213"/>
        <v>3.1453817855555023E-4</v>
      </c>
      <c r="BY59">
        <f t="shared" si="5"/>
        <v>0</v>
      </c>
      <c r="BZ59">
        <f t="shared" si="6"/>
        <v>5.2627162848680331E-5</v>
      </c>
      <c r="CA59">
        <f t="shared" si="1"/>
        <v>1.8495466668256471E-4</v>
      </c>
      <c r="CB59">
        <f t="shared" si="13"/>
        <v>3.239472667289093E-4</v>
      </c>
      <c r="CC59" t="e">
        <f t="shared" si="94"/>
        <v>#DIV/0!</v>
      </c>
      <c r="CD59" t="e">
        <f t="shared" si="94"/>
        <v>#DIV/0!</v>
      </c>
      <c r="CE59" t="e">
        <f t="shared" si="94"/>
        <v>#DIV/0!</v>
      </c>
      <c r="CF59" t="e">
        <f t="shared" si="15"/>
        <v>#VALUE!</v>
      </c>
      <c r="CG59" t="e">
        <f t="shared" si="16"/>
        <v>#VALUE!</v>
      </c>
      <c r="CH59" t="e">
        <f t="shared" si="17"/>
        <v>#VALUE!</v>
      </c>
      <c r="CI59" t="e">
        <f t="shared" si="7"/>
        <v>#VALUE!</v>
      </c>
      <c r="CJ59" t="e">
        <f t="shared" si="8"/>
        <v>#VALUE!</v>
      </c>
      <c r="CK59" t="e">
        <f t="shared" si="9"/>
        <v>#VALUE!</v>
      </c>
      <c r="CL59" t="e">
        <f t="shared" ref="CL59" si="214">((Q59/$C59)^(1/(COLUMN(BZ$1)-COLUMN($BY$1))))-1</f>
        <v>#VALUE!</v>
      </c>
      <c r="CM59" t="e">
        <f t="shared" ref="CM59" si="215">((AC59/$C59)^(1/(COLUMN(CA$1)-COLUMN($BY$1))))-1</f>
        <v>#VALUE!</v>
      </c>
      <c r="CN59" t="e">
        <f t="shared" ref="CN59" si="216">((AO59/$C59)^(1/(COLUMN(CB$1)-COLUMN($BY$1))))-1</f>
        <v>#VALUE!</v>
      </c>
      <c r="CO59" t="e">
        <f t="shared" si="21"/>
        <v>#VALUE!</v>
      </c>
      <c r="CP59" t="e">
        <f t="shared" si="22"/>
        <v>#VALUE!</v>
      </c>
      <c r="CQ59" t="e">
        <f t="shared" si="23"/>
        <v>#VALUE!</v>
      </c>
      <c r="CR59" t="e">
        <f t="shared" si="24"/>
        <v>#VALUE!</v>
      </c>
      <c r="CS59" t="e">
        <f t="shared" si="25"/>
        <v>#VALUE!</v>
      </c>
      <c r="CT59" t="e">
        <f t="shared" si="26"/>
        <v>#VALUE!</v>
      </c>
      <c r="CU59" t="e">
        <f t="shared" si="27"/>
        <v>#VALUE!</v>
      </c>
      <c r="CV59" t="e">
        <f t="shared" si="28"/>
        <v>#VALUE!</v>
      </c>
      <c r="CW59" t="e">
        <f t="shared" si="29"/>
        <v>#VALUE!</v>
      </c>
      <c r="CX59" t="e">
        <f t="shared" si="30"/>
        <v>#VALUE!</v>
      </c>
      <c r="CY59" t="e">
        <f t="shared" si="31"/>
        <v>#VALUE!</v>
      </c>
      <c r="CZ59" t="e">
        <f t="shared" si="32"/>
        <v>#VALUE!</v>
      </c>
      <c r="DA59" t="e">
        <f t="shared" si="33"/>
        <v>#VALUE!</v>
      </c>
      <c r="DB59" t="e">
        <f t="shared" si="34"/>
        <v>#VALUE!</v>
      </c>
      <c r="DC59" t="e">
        <f t="shared" si="51"/>
        <v>#VALUE!</v>
      </c>
      <c r="DD59" t="e">
        <f t="shared" si="35"/>
        <v>#VALUE!</v>
      </c>
      <c r="DE59" t="e">
        <f t="shared" si="36"/>
        <v>#VALUE!</v>
      </c>
      <c r="DF59" t="e">
        <f t="shared" si="37"/>
        <v>#VALUE!</v>
      </c>
      <c r="DG59" t="e">
        <f t="shared" si="38"/>
        <v>#VALUE!</v>
      </c>
      <c r="DH59" t="e">
        <f t="shared" si="39"/>
        <v>#VALUE!</v>
      </c>
      <c r="DI59" t="e">
        <f t="shared" si="40"/>
        <v>#VALUE!</v>
      </c>
      <c r="DJ59" t="e">
        <f t="shared" si="41"/>
        <v>#VALUE!</v>
      </c>
      <c r="DK59" t="e">
        <f t="shared" si="42"/>
        <v>#VALUE!</v>
      </c>
      <c r="DL59" t="e">
        <f t="shared" si="43"/>
        <v>#VALUE!</v>
      </c>
      <c r="DM59" t="e">
        <f t="shared" si="44"/>
        <v>#VALUE!</v>
      </c>
      <c r="DN59" t="e">
        <f t="shared" si="45"/>
        <v>#VALUE!</v>
      </c>
      <c r="DO59" t="e">
        <f t="shared" si="46"/>
        <v>#VALUE!</v>
      </c>
      <c r="DP59" t="e">
        <f t="shared" si="47"/>
        <v>#VALUE!</v>
      </c>
    </row>
    <row r="60" spans="1:120" x14ac:dyDescent="0.25">
      <c r="A60" s="21" t="s">
        <v>39</v>
      </c>
      <c r="B60" t="s">
        <v>141</v>
      </c>
      <c r="C60">
        <v>7.5720244446600058E-4</v>
      </c>
      <c r="D60">
        <v>4.6755620544690189E-4</v>
      </c>
      <c r="E60">
        <v>3.6951639466986078E-4</v>
      </c>
      <c r="F60">
        <v>3.2669504408634845E-4</v>
      </c>
      <c r="G60">
        <v>3.7705882352941176E-4</v>
      </c>
      <c r="H60">
        <v>2.9115006412997011E-4</v>
      </c>
      <c r="I60">
        <v>3.1680205215904231E-4</v>
      </c>
      <c r="J60">
        <v>2.2521957340025095E-4</v>
      </c>
      <c r="K60">
        <v>2.9867986798679869E-4</v>
      </c>
      <c r="L60">
        <v>3.1215616681455193E-4</v>
      </c>
      <c r="M60">
        <v>3.2703936813525855E-4</v>
      </c>
      <c r="N60">
        <v>3.8609499247797119E-4</v>
      </c>
      <c r="O60">
        <v>4.4694731659281143E-4</v>
      </c>
      <c r="P60">
        <v>4.1670728141144362E-4</v>
      </c>
      <c r="Q60">
        <v>4.4255847650589937E-4</v>
      </c>
      <c r="R60">
        <v>4.6312157982393532E-4</v>
      </c>
      <c r="S60">
        <v>4.4028460105031346E-4</v>
      </c>
      <c r="T60">
        <v>3.931323509530891E-4</v>
      </c>
      <c r="U60">
        <v>4.5305123273299531E-4</v>
      </c>
      <c r="V60">
        <v>3.6040609137055838E-4</v>
      </c>
      <c r="W60">
        <v>5.17638036809816E-4</v>
      </c>
      <c r="X60">
        <v>3.5724755072128367E-4</v>
      </c>
      <c r="Y60">
        <v>3.8569687880776082E-4</v>
      </c>
      <c r="Z60">
        <v>2.4546466697229682E-4</v>
      </c>
      <c r="AA60">
        <v>3.7879595098561531E-4</v>
      </c>
      <c r="AB60">
        <v>1.8497880072683223E-4</v>
      </c>
      <c r="AC60">
        <v>1.9731143991338866E-4</v>
      </c>
      <c r="AD60">
        <v>1.402920497566252E-4</v>
      </c>
      <c r="AE60">
        <v>1.7914438502673798E-4</v>
      </c>
      <c r="AF60">
        <v>1.8535277358806772E-4</v>
      </c>
      <c r="AG60">
        <v>1.7586508979413053E-4</v>
      </c>
      <c r="AH60">
        <v>1.408338637810312E-4</v>
      </c>
      <c r="AI60">
        <v>1.2082011227727606E-4</v>
      </c>
      <c r="AJ60">
        <v>9.6221799402011423E-5</v>
      </c>
      <c r="AK60">
        <v>2.6764561918746942E-4</v>
      </c>
      <c r="AL60">
        <v>1.4530375564695571E-4</v>
      </c>
      <c r="AM60">
        <v>8.7935902866017235E-4</v>
      </c>
      <c r="AN60">
        <v>3.8548998375744452E-4</v>
      </c>
      <c r="AO60">
        <v>1.6808777055631746E-4</v>
      </c>
      <c r="AP60">
        <v>8.8169014084507038E-4</v>
      </c>
      <c r="AQ60">
        <v>2.1379392212725546E-4</v>
      </c>
      <c r="AR60">
        <v>5.9512778358989694E-4</v>
      </c>
      <c r="AS60">
        <v>9.3997005988023948E-4</v>
      </c>
      <c r="AT60">
        <v>3.4725050916496947E-4</v>
      </c>
      <c r="AU60">
        <v>7.3098089996762711E-4</v>
      </c>
      <c r="AV60">
        <v>7.5388382303275925E-4</v>
      </c>
      <c r="AW60">
        <v>7.1990243902439032E-4</v>
      </c>
      <c r="AX60">
        <v>6.303151899553428E-4</v>
      </c>
      <c r="AY60">
        <v>6.733878404131063E-4</v>
      </c>
      <c r="AZ60">
        <v>5.5007011266379761E-4</v>
      </c>
      <c r="BA60">
        <v>0</v>
      </c>
      <c r="BB60">
        <v>0</v>
      </c>
      <c r="BC60">
        <v>0</v>
      </c>
      <c r="BD60" t="s">
        <v>137</v>
      </c>
      <c r="BE60" t="s">
        <v>137</v>
      </c>
      <c r="BF60" t="s">
        <v>137</v>
      </c>
      <c r="BG60" t="s">
        <v>137</v>
      </c>
      <c r="BH60" t="s">
        <v>137</v>
      </c>
      <c r="BI60" t="s">
        <v>137</v>
      </c>
      <c r="BJ60" t="s">
        <v>137</v>
      </c>
      <c r="BL60">
        <f t="shared" si="3"/>
        <v>3.7847740009017182E-4</v>
      </c>
      <c r="BM60">
        <f t="shared" ref="BM60:BR123" si="217">AVERAGE(C60,O60,AA60,AM60,AY60)</f>
        <v>6.2713851622354119E-4</v>
      </c>
      <c r="BN60">
        <f t="shared" si="217"/>
        <v>4.0096047680128401E-4</v>
      </c>
      <c r="BO60">
        <f t="shared" si="217"/>
        <v>2.3549481632909324E-4</v>
      </c>
      <c r="BP60">
        <f t="shared" si="213"/>
        <v>3.6235976290239591E-4</v>
      </c>
      <c r="BQ60">
        <f t="shared" si="213"/>
        <v>2.4205634634674373E-4</v>
      </c>
      <c r="BR60">
        <f t="shared" si="213"/>
        <v>3.6619074306525599E-4</v>
      </c>
      <c r="BS60">
        <f t="shared" si="213"/>
        <v>4.7142210864160189E-4</v>
      </c>
      <c r="BT60">
        <f t="shared" si="213"/>
        <v>2.684275094292025E-4</v>
      </c>
      <c r="BU60">
        <f t="shared" si="213"/>
        <v>4.1702972926037948E-4</v>
      </c>
      <c r="BV60">
        <f t="shared" si="213"/>
        <v>3.798773349926516E-4</v>
      </c>
      <c r="BW60">
        <f t="shared" si="213"/>
        <v>4.2507107628871976E-4</v>
      </c>
      <c r="BX60">
        <f t="shared" si="213"/>
        <v>3.5179465126314161E-4</v>
      </c>
      <c r="BY60">
        <f t="shared" si="5"/>
        <v>3.7126424977519727E-4</v>
      </c>
      <c r="BZ60">
        <f t="shared" si="6"/>
        <v>4.1018800531268359E-4</v>
      </c>
      <c r="CA60">
        <f t="shared" si="1"/>
        <v>1.8438047000717849E-4</v>
      </c>
      <c r="CB60">
        <f t="shared" si="13"/>
        <v>6.0382096254679046E-4</v>
      </c>
      <c r="CC60">
        <f t="shared" si="94"/>
        <v>0.104841108620221</v>
      </c>
      <c r="CD60">
        <f t="shared" si="94"/>
        <v>-0.29528114226647562</v>
      </c>
      <c r="CE60">
        <f t="shared" si="94"/>
        <v>0.17600278842743622</v>
      </c>
      <c r="CF60">
        <f t="shared" si="15"/>
        <v>-0.40973867707464862</v>
      </c>
      <c r="CG60">
        <f t="shared" si="16"/>
        <v>-0.29271139647290245</v>
      </c>
      <c r="CH60">
        <f t="shared" si="17"/>
        <v>5.1117838505003288E-2</v>
      </c>
      <c r="CI60">
        <f t="shared" si="7"/>
        <v>-0.44967520316800247</v>
      </c>
      <c r="CJ60">
        <f t="shared" si="8"/>
        <v>-0.50574055625450554</v>
      </c>
      <c r="CK60">
        <f t="shared" si="9"/>
        <v>-0.20151450686989003</v>
      </c>
      <c r="CL60">
        <f t="shared" ref="CL60" si="218">((Q60/$C60)^(1/(COLUMN($BZ$1)-COLUMN($BY$1))))-1</f>
        <v>-0.41553480216508887</v>
      </c>
      <c r="CM60">
        <f t="shared" ref="CM60" si="219">((AC60/$C60)^(1/(COLUMN($CA$1)-COLUMN($BY$1))))-1</f>
        <v>-0.48953011125956281</v>
      </c>
      <c r="CN60">
        <f t="shared" ref="CN60" si="220">((AO60/$C60)^(1/(COLUMN($CB$1)-COLUMN($BY$1))))-1</f>
        <v>-0.39450851990930924</v>
      </c>
      <c r="CO60">
        <f t="shared" si="21"/>
        <v>-0.38837812369908409</v>
      </c>
      <c r="CP60">
        <f t="shared" si="22"/>
        <v>-0.5695620774811625</v>
      </c>
      <c r="CQ60">
        <f t="shared" si="23"/>
        <v>5.2045829440448887E-2</v>
      </c>
      <c r="CR60">
        <f t="shared" si="24"/>
        <v>-0.4185377975624287</v>
      </c>
      <c r="CS60">
        <f t="shared" si="25"/>
        <v>-0.51359772607647991</v>
      </c>
      <c r="CT60">
        <f t="shared" si="26"/>
        <v>-0.34396383310376277</v>
      </c>
      <c r="CU60">
        <f t="shared" si="27"/>
        <v>-0.48080945350046178</v>
      </c>
      <c r="CV60">
        <f t="shared" si="28"/>
        <v>-0.50524118473438251</v>
      </c>
      <c r="CW60">
        <f t="shared" si="29"/>
        <v>-7.7146551338894476E-2</v>
      </c>
      <c r="CX60">
        <f t="shared" si="30"/>
        <v>-0.40167753545420848</v>
      </c>
      <c r="CY60">
        <f t="shared" si="31"/>
        <v>-0.51807016250659244</v>
      </c>
      <c r="CZ60">
        <f t="shared" si="32"/>
        <v>7.4733214956581806E-2</v>
      </c>
      <c r="DA60">
        <f t="shared" si="33"/>
        <v>-0.52402941379207202</v>
      </c>
      <c r="DB60">
        <f t="shared" si="34"/>
        <v>-0.56873169342384422</v>
      </c>
      <c r="DC60">
        <f t="shared" si="51"/>
        <v>-0.2288415389671361</v>
      </c>
      <c r="DD60">
        <f t="shared" si="35"/>
        <v>-0.31638092217878644</v>
      </c>
      <c r="DE60">
        <f t="shared" si="36"/>
        <v>-0.60054890700627506</v>
      </c>
      <c r="DF60">
        <f t="shared" si="37"/>
        <v>-1.1679036634447693E-2</v>
      </c>
      <c r="DG60">
        <f t="shared" si="38"/>
        <v>-0.52820074296877872</v>
      </c>
      <c r="DH60">
        <f t="shared" si="39"/>
        <v>-0.64352364093420222</v>
      </c>
      <c r="DI60">
        <f t="shared" si="40"/>
        <v>-1.463052809339116E-3</v>
      </c>
      <c r="DJ60">
        <f t="shared" si="41"/>
        <v>-0.49062911559964051</v>
      </c>
      <c r="DK60">
        <f t="shared" si="42"/>
        <v>-0.40546960033010493</v>
      </c>
      <c r="DL60">
        <f t="shared" si="43"/>
        <v>-1.6697343304764356E-2</v>
      </c>
      <c r="DM60">
        <f t="shared" si="44"/>
        <v>-0.6758268957446314</v>
      </c>
      <c r="DN60">
        <f t="shared" si="45"/>
        <v>-0.56194119294003908</v>
      </c>
      <c r="DO60">
        <f t="shared" si="46"/>
        <v>-5.9305535006293764E-2</v>
      </c>
      <c r="DP60">
        <f t="shared" si="47"/>
        <v>-6.5009178198315309E-3</v>
      </c>
    </row>
    <row r="61" spans="1:120" x14ac:dyDescent="0.25">
      <c r="A61" s="22" t="s">
        <v>39</v>
      </c>
      <c r="B61" t="s">
        <v>142</v>
      </c>
      <c r="C61" t="s">
        <v>137</v>
      </c>
      <c r="D61" t="s">
        <v>137</v>
      </c>
      <c r="E61" t="s">
        <v>137</v>
      </c>
      <c r="F61" t="s">
        <v>137</v>
      </c>
      <c r="G61" t="s">
        <v>137</v>
      </c>
      <c r="H61" t="s">
        <v>137</v>
      </c>
      <c r="I61" t="s">
        <v>137</v>
      </c>
      <c r="J61" t="s">
        <v>137</v>
      </c>
      <c r="K61" t="s">
        <v>137</v>
      </c>
      <c r="L61" t="s">
        <v>137</v>
      </c>
      <c r="M61" t="s">
        <v>137</v>
      </c>
      <c r="N61" t="s">
        <v>137</v>
      </c>
      <c r="O61">
        <v>9.6787607323854941E-2</v>
      </c>
      <c r="P61">
        <v>0.10474920335182343</v>
      </c>
      <c r="Q61">
        <v>0.10542611984920769</v>
      </c>
      <c r="R61">
        <v>0.11223505881528927</v>
      </c>
      <c r="S61">
        <v>0.10184325748413167</v>
      </c>
      <c r="T61">
        <v>0.11505945437056138</v>
      </c>
      <c r="U61">
        <v>0.12502727453838833</v>
      </c>
      <c r="V61">
        <v>0.12908680022950014</v>
      </c>
      <c r="W61">
        <v>0.1293260939609979</v>
      </c>
      <c r="X61">
        <v>0.12432838270413868</v>
      </c>
      <c r="Y61">
        <v>0.10816301107187049</v>
      </c>
      <c r="Z61">
        <v>0.10693119367525344</v>
      </c>
      <c r="AA61">
        <v>0.10811408603332218</v>
      </c>
      <c r="AB61">
        <v>0.10727681412573965</v>
      </c>
      <c r="AC61">
        <v>0.10077835772494667</v>
      </c>
      <c r="AD61">
        <v>0.1239187634670057</v>
      </c>
      <c r="AE61">
        <v>0.12063133757925429</v>
      </c>
      <c r="AF61">
        <v>0.11272085527665041</v>
      </c>
      <c r="AG61">
        <v>0.12594725618665484</v>
      </c>
      <c r="AH61">
        <v>0.12644215565564523</v>
      </c>
      <c r="AI61">
        <v>0.11470573905523464</v>
      </c>
      <c r="AJ61">
        <v>0.11618367880795177</v>
      </c>
      <c r="AK61">
        <v>0.11140670989798925</v>
      </c>
      <c r="AL61">
        <v>0.1151107279972028</v>
      </c>
      <c r="AM61">
        <v>0.10471427309033172</v>
      </c>
      <c r="AN61">
        <v>9.8365307884558759E-2</v>
      </c>
      <c r="AO61">
        <v>0.10653483912716262</v>
      </c>
      <c r="AP61">
        <v>0.11868173215488405</v>
      </c>
      <c r="AQ61">
        <v>0.11827238438524926</v>
      </c>
      <c r="AR61">
        <v>0.11475493446218187</v>
      </c>
      <c r="AS61">
        <v>0.11924032410551706</v>
      </c>
      <c r="AT61">
        <v>0.1289234727467394</v>
      </c>
      <c r="AU61">
        <v>0.12201276555680658</v>
      </c>
      <c r="AV61">
        <v>0.10292233419209862</v>
      </c>
      <c r="AW61">
        <v>9.2618958018953687E-2</v>
      </c>
      <c r="AX61">
        <v>9.960157702149651E-2</v>
      </c>
      <c r="AY61">
        <v>1.0376994866814071E-2</v>
      </c>
      <c r="AZ61">
        <v>5.8101671726648665E-3</v>
      </c>
      <c r="BA61">
        <v>0</v>
      </c>
      <c r="BB61">
        <v>0</v>
      </c>
      <c r="BC61">
        <v>0</v>
      </c>
      <c r="BD61" t="s">
        <v>137</v>
      </c>
      <c r="BE61" t="s">
        <v>137</v>
      </c>
      <c r="BF61" t="s">
        <v>137</v>
      </c>
      <c r="BG61" t="s">
        <v>137</v>
      </c>
      <c r="BH61" t="s">
        <v>137</v>
      </c>
      <c r="BI61" t="s">
        <v>137</v>
      </c>
      <c r="BJ61" t="s">
        <v>137</v>
      </c>
      <c r="BL61">
        <f t="shared" si="3"/>
        <v>9.9634878145562752E-2</v>
      </c>
      <c r="BM61">
        <f t="shared" si="217"/>
        <v>7.999824032858073E-2</v>
      </c>
      <c r="BN61">
        <f t="shared" si="217"/>
        <v>7.9050373133696672E-2</v>
      </c>
      <c r="BO61">
        <f t="shared" si="217"/>
        <v>7.8184829175329248E-2</v>
      </c>
      <c r="BP61">
        <f t="shared" si="213"/>
        <v>8.8708888609294753E-2</v>
      </c>
      <c r="BQ61">
        <f t="shared" si="213"/>
        <v>8.5186744862158797E-2</v>
      </c>
      <c r="BR61">
        <f t="shared" si="213"/>
        <v>0.11417841470313123</v>
      </c>
      <c r="BS61">
        <f t="shared" si="213"/>
        <v>0.12340495161018673</v>
      </c>
      <c r="BT61">
        <f t="shared" si="213"/>
        <v>0.1281508095439616</v>
      </c>
      <c r="BU61">
        <f t="shared" si="213"/>
        <v>0.12201486619101304</v>
      </c>
      <c r="BV61">
        <f t="shared" si="213"/>
        <v>0.11447813190139637</v>
      </c>
      <c r="BW61">
        <f t="shared" si="213"/>
        <v>0.10406289299627114</v>
      </c>
      <c r="BX61">
        <f t="shared" si="213"/>
        <v>0.10721449956465091</v>
      </c>
      <c r="BY61">
        <f t="shared" si="5"/>
        <v>0</v>
      </c>
      <c r="BZ61">
        <f t="shared" si="6"/>
        <v>0.11324695478125145</v>
      </c>
      <c r="CA61">
        <f t="shared" si="1"/>
        <v>0.11526970681729977</v>
      </c>
      <c r="CB61">
        <f t="shared" si="13"/>
        <v>0.11055357522883168</v>
      </c>
      <c r="CC61" t="e">
        <f t="shared" si="94"/>
        <v>#DIV/0!</v>
      </c>
      <c r="CD61" t="e">
        <f t="shared" si="94"/>
        <v>#DIV/0!</v>
      </c>
      <c r="CE61" t="e">
        <f t="shared" si="94"/>
        <v>#DIV/0!</v>
      </c>
      <c r="CF61" t="e">
        <f t="shared" si="15"/>
        <v>#VALUE!</v>
      </c>
      <c r="CG61" t="e">
        <f t="shared" si="16"/>
        <v>#VALUE!</v>
      </c>
      <c r="CH61" t="e">
        <f t="shared" si="17"/>
        <v>#VALUE!</v>
      </c>
      <c r="CI61" t="e">
        <f t="shared" si="7"/>
        <v>#VALUE!</v>
      </c>
      <c r="CJ61" t="e">
        <f t="shared" si="8"/>
        <v>#VALUE!</v>
      </c>
      <c r="CK61" t="e">
        <f t="shared" si="9"/>
        <v>#VALUE!</v>
      </c>
      <c r="CL61" t="e">
        <f t="shared" ref="CL61" si="221">((Q61/$C61)^(1/(COLUMN(BZ$1)-COLUMN($BY$1))))-1</f>
        <v>#VALUE!</v>
      </c>
      <c r="CM61" t="e">
        <f t="shared" ref="CM61" si="222">((AC61/$C61)^(1/(COLUMN(CA$1)-COLUMN($BY$1))))-1</f>
        <v>#VALUE!</v>
      </c>
      <c r="CN61" t="e">
        <f t="shared" ref="CN61" si="223">((AO61/$C61)^(1/(COLUMN(CB$1)-COLUMN($BY$1))))-1</f>
        <v>#VALUE!</v>
      </c>
      <c r="CO61" t="e">
        <f t="shared" si="21"/>
        <v>#VALUE!</v>
      </c>
      <c r="CP61" t="e">
        <f t="shared" si="22"/>
        <v>#VALUE!</v>
      </c>
      <c r="CQ61" t="e">
        <f t="shared" si="23"/>
        <v>#VALUE!</v>
      </c>
      <c r="CR61" t="e">
        <f t="shared" si="24"/>
        <v>#VALUE!</v>
      </c>
      <c r="CS61" t="e">
        <f t="shared" si="25"/>
        <v>#VALUE!</v>
      </c>
      <c r="CT61" t="e">
        <f t="shared" si="26"/>
        <v>#VALUE!</v>
      </c>
      <c r="CU61" t="e">
        <f t="shared" si="27"/>
        <v>#VALUE!</v>
      </c>
      <c r="CV61" t="e">
        <f t="shared" si="28"/>
        <v>#VALUE!</v>
      </c>
      <c r="CW61" t="e">
        <f t="shared" si="29"/>
        <v>#VALUE!</v>
      </c>
      <c r="CX61" t="e">
        <f t="shared" si="30"/>
        <v>#VALUE!</v>
      </c>
      <c r="CY61" t="e">
        <f t="shared" si="31"/>
        <v>#VALUE!</v>
      </c>
      <c r="CZ61" t="e">
        <f t="shared" si="32"/>
        <v>#VALUE!</v>
      </c>
      <c r="DA61" t="e">
        <f t="shared" si="33"/>
        <v>#VALUE!</v>
      </c>
      <c r="DB61" t="e">
        <f t="shared" si="34"/>
        <v>#VALUE!</v>
      </c>
      <c r="DC61" t="e">
        <f t="shared" si="51"/>
        <v>#VALUE!</v>
      </c>
      <c r="DD61" t="e">
        <f t="shared" si="35"/>
        <v>#VALUE!</v>
      </c>
      <c r="DE61" t="e">
        <f t="shared" si="36"/>
        <v>#VALUE!</v>
      </c>
      <c r="DF61" t="e">
        <f t="shared" si="37"/>
        <v>#VALUE!</v>
      </c>
      <c r="DG61" t="e">
        <f t="shared" si="38"/>
        <v>#VALUE!</v>
      </c>
      <c r="DH61" t="e">
        <f t="shared" si="39"/>
        <v>#VALUE!</v>
      </c>
      <c r="DI61" t="e">
        <f t="shared" si="40"/>
        <v>#VALUE!</v>
      </c>
      <c r="DJ61" t="e">
        <f t="shared" si="41"/>
        <v>#VALUE!</v>
      </c>
      <c r="DK61" t="e">
        <f t="shared" si="42"/>
        <v>#VALUE!</v>
      </c>
      <c r="DL61" t="e">
        <f t="shared" si="43"/>
        <v>#VALUE!</v>
      </c>
      <c r="DM61" t="e">
        <f t="shared" si="44"/>
        <v>#VALUE!</v>
      </c>
      <c r="DN61" t="e">
        <f t="shared" si="45"/>
        <v>#VALUE!</v>
      </c>
      <c r="DO61" t="e">
        <f t="shared" si="46"/>
        <v>#VALUE!</v>
      </c>
      <c r="DP61" t="e">
        <f t="shared" si="47"/>
        <v>#VALUE!</v>
      </c>
    </row>
    <row r="62" spans="1:120" x14ac:dyDescent="0.25">
      <c r="A62" s="21" t="s">
        <v>40</v>
      </c>
      <c r="B62" t="s">
        <v>136</v>
      </c>
      <c r="C62" t="s">
        <v>137</v>
      </c>
      <c r="D62" t="s">
        <v>137</v>
      </c>
      <c r="E62" t="s">
        <v>137</v>
      </c>
      <c r="F62" t="s">
        <v>137</v>
      </c>
      <c r="G62" t="s">
        <v>137</v>
      </c>
      <c r="H62" t="s">
        <v>137</v>
      </c>
      <c r="I62" t="s">
        <v>137</v>
      </c>
      <c r="J62" t="s">
        <v>137</v>
      </c>
      <c r="K62" t="s">
        <v>137</v>
      </c>
      <c r="L62" t="s">
        <v>137</v>
      </c>
      <c r="M62" t="s">
        <v>137</v>
      </c>
      <c r="N62" t="s">
        <v>137</v>
      </c>
      <c r="O62" t="s">
        <v>137</v>
      </c>
      <c r="P62" t="s">
        <v>137</v>
      </c>
      <c r="Q62" t="s">
        <v>137</v>
      </c>
      <c r="R62" t="s">
        <v>137</v>
      </c>
      <c r="S62" t="s">
        <v>137</v>
      </c>
      <c r="T62" t="s">
        <v>137</v>
      </c>
      <c r="U62" t="s">
        <v>137</v>
      </c>
      <c r="V62" t="s">
        <v>137</v>
      </c>
      <c r="W62" t="s">
        <v>137</v>
      </c>
      <c r="X62" t="s">
        <v>137</v>
      </c>
      <c r="Y62" t="s">
        <v>137</v>
      </c>
      <c r="Z62" t="s">
        <v>137</v>
      </c>
      <c r="AA62" t="s">
        <v>137</v>
      </c>
      <c r="AB62" t="s">
        <v>137</v>
      </c>
      <c r="AC62" t="s">
        <v>137</v>
      </c>
      <c r="AD62" t="s">
        <v>137</v>
      </c>
      <c r="AE62" t="s">
        <v>137</v>
      </c>
      <c r="AF62" t="s">
        <v>137</v>
      </c>
      <c r="AG62" t="s">
        <v>137</v>
      </c>
      <c r="AH62" t="s">
        <v>137</v>
      </c>
      <c r="AI62" t="s">
        <v>137</v>
      </c>
      <c r="AJ62" t="s">
        <v>137</v>
      </c>
      <c r="AK62" t="s">
        <v>137</v>
      </c>
      <c r="AL62" t="s">
        <v>137</v>
      </c>
      <c r="AM62" t="s">
        <v>137</v>
      </c>
      <c r="AN62" t="s">
        <v>137</v>
      </c>
      <c r="AO62" t="s">
        <v>137</v>
      </c>
      <c r="AP62" t="s">
        <v>137</v>
      </c>
      <c r="AQ62" t="s">
        <v>137</v>
      </c>
      <c r="AR62" t="s">
        <v>137</v>
      </c>
      <c r="AS62" t="s">
        <v>137</v>
      </c>
      <c r="AT62" t="s">
        <v>137</v>
      </c>
      <c r="AU62" t="s">
        <v>137</v>
      </c>
      <c r="AV62" t="s">
        <v>137</v>
      </c>
      <c r="AW62" t="s">
        <v>137</v>
      </c>
      <c r="AX62" t="s">
        <v>137</v>
      </c>
      <c r="AY62" t="s">
        <v>137</v>
      </c>
      <c r="AZ62" t="s">
        <v>137</v>
      </c>
      <c r="BA62" t="s">
        <v>137</v>
      </c>
      <c r="BB62" t="s">
        <v>137</v>
      </c>
      <c r="BC62" t="s">
        <v>137</v>
      </c>
      <c r="BD62" t="s">
        <v>137</v>
      </c>
      <c r="BE62" t="s">
        <v>137</v>
      </c>
      <c r="BF62" t="s">
        <v>137</v>
      </c>
      <c r="BG62" t="s">
        <v>137</v>
      </c>
      <c r="BH62" t="s">
        <v>137</v>
      </c>
      <c r="BI62" t="s">
        <v>137</v>
      </c>
      <c r="BJ62" t="s">
        <v>137</v>
      </c>
      <c r="BL62" t="e">
        <f t="shared" si="3"/>
        <v>#DIV/0!</v>
      </c>
      <c r="BM62" t="e">
        <f t="shared" si="217"/>
        <v>#DIV/0!</v>
      </c>
      <c r="BN62" t="e">
        <f t="shared" si="217"/>
        <v>#DIV/0!</v>
      </c>
      <c r="BO62" t="e">
        <f t="shared" si="217"/>
        <v>#DIV/0!</v>
      </c>
      <c r="BP62" t="e">
        <f t="shared" si="213"/>
        <v>#DIV/0!</v>
      </c>
      <c r="BQ62" t="e">
        <f t="shared" si="213"/>
        <v>#DIV/0!</v>
      </c>
      <c r="BR62" t="e">
        <f t="shared" si="213"/>
        <v>#DIV/0!</v>
      </c>
      <c r="BS62" t="e">
        <f t="shared" si="213"/>
        <v>#DIV/0!</v>
      </c>
      <c r="BT62" t="e">
        <f t="shared" si="213"/>
        <v>#DIV/0!</v>
      </c>
      <c r="BU62" t="e">
        <f t="shared" si="213"/>
        <v>#DIV/0!</v>
      </c>
      <c r="BV62" t="e">
        <f t="shared" si="213"/>
        <v>#DIV/0!</v>
      </c>
      <c r="BW62" t="e">
        <f t="shared" si="213"/>
        <v>#DIV/0!</v>
      </c>
      <c r="BX62" t="e">
        <f t="shared" si="213"/>
        <v>#DIV/0!</v>
      </c>
      <c r="BY62">
        <f t="shared" si="5"/>
        <v>0</v>
      </c>
      <c r="BZ62">
        <f t="shared" si="6"/>
        <v>0</v>
      </c>
      <c r="CA62">
        <f t="shared" si="1"/>
        <v>0</v>
      </c>
      <c r="CB62" t="e">
        <f t="shared" si="13"/>
        <v>#DIV/0!</v>
      </c>
      <c r="CC62" t="e">
        <f t="shared" si="94"/>
        <v>#DIV/0!</v>
      </c>
      <c r="CD62" t="e">
        <f t="shared" si="94"/>
        <v>#DIV/0!</v>
      </c>
      <c r="CE62" t="e">
        <f t="shared" si="94"/>
        <v>#DIV/0!</v>
      </c>
      <c r="CF62" t="e">
        <f t="shared" si="15"/>
        <v>#VALUE!</v>
      </c>
      <c r="CG62" t="e">
        <f t="shared" si="16"/>
        <v>#VALUE!</v>
      </c>
      <c r="CH62" t="e">
        <f t="shared" si="17"/>
        <v>#VALUE!</v>
      </c>
      <c r="CI62" t="e">
        <f t="shared" si="7"/>
        <v>#VALUE!</v>
      </c>
      <c r="CJ62" t="e">
        <f t="shared" si="8"/>
        <v>#VALUE!</v>
      </c>
      <c r="CK62" t="e">
        <f t="shared" si="9"/>
        <v>#VALUE!</v>
      </c>
      <c r="CL62" t="e">
        <f t="shared" ref="CL62" si="224">((Q62/$C62)^(1/(COLUMN($BZ$1)-COLUMN($BY$1))))-1</f>
        <v>#VALUE!</v>
      </c>
      <c r="CM62" t="e">
        <f t="shared" ref="CM62" si="225">((AC62/$C62)^(1/(COLUMN($CA$1)-COLUMN($BY$1))))-1</f>
        <v>#VALUE!</v>
      </c>
      <c r="CN62" t="e">
        <f t="shared" ref="CN62" si="226">((AO62/$C62)^(1/(COLUMN($CB$1)-COLUMN($BY$1))))-1</f>
        <v>#VALUE!</v>
      </c>
      <c r="CO62" t="e">
        <f t="shared" si="21"/>
        <v>#VALUE!</v>
      </c>
      <c r="CP62" t="e">
        <f t="shared" si="22"/>
        <v>#VALUE!</v>
      </c>
      <c r="CQ62" t="e">
        <f t="shared" si="23"/>
        <v>#VALUE!</v>
      </c>
      <c r="CR62" t="e">
        <f t="shared" si="24"/>
        <v>#VALUE!</v>
      </c>
      <c r="CS62" t="e">
        <f t="shared" si="25"/>
        <v>#VALUE!</v>
      </c>
      <c r="CT62" t="e">
        <f t="shared" si="26"/>
        <v>#VALUE!</v>
      </c>
      <c r="CU62" t="e">
        <f t="shared" si="27"/>
        <v>#VALUE!</v>
      </c>
      <c r="CV62" t="e">
        <f t="shared" si="28"/>
        <v>#VALUE!</v>
      </c>
      <c r="CW62" t="e">
        <f t="shared" si="29"/>
        <v>#VALUE!</v>
      </c>
      <c r="CX62" t="e">
        <f t="shared" si="30"/>
        <v>#VALUE!</v>
      </c>
      <c r="CY62" t="e">
        <f t="shared" si="31"/>
        <v>#VALUE!</v>
      </c>
      <c r="CZ62" t="e">
        <f t="shared" si="32"/>
        <v>#VALUE!</v>
      </c>
      <c r="DA62" t="e">
        <f t="shared" si="33"/>
        <v>#VALUE!</v>
      </c>
      <c r="DB62" t="e">
        <f t="shared" si="34"/>
        <v>#VALUE!</v>
      </c>
      <c r="DC62" t="e">
        <f t="shared" si="51"/>
        <v>#VALUE!</v>
      </c>
      <c r="DD62" t="e">
        <f t="shared" si="35"/>
        <v>#VALUE!</v>
      </c>
      <c r="DE62" t="e">
        <f t="shared" si="36"/>
        <v>#VALUE!</v>
      </c>
      <c r="DF62" t="e">
        <f t="shared" si="37"/>
        <v>#VALUE!</v>
      </c>
      <c r="DG62" t="e">
        <f t="shared" si="38"/>
        <v>#VALUE!</v>
      </c>
      <c r="DH62" t="e">
        <f t="shared" si="39"/>
        <v>#VALUE!</v>
      </c>
      <c r="DI62" t="e">
        <f t="shared" si="40"/>
        <v>#VALUE!</v>
      </c>
      <c r="DJ62" t="e">
        <f t="shared" si="41"/>
        <v>#VALUE!</v>
      </c>
      <c r="DK62" t="e">
        <f t="shared" si="42"/>
        <v>#VALUE!</v>
      </c>
      <c r="DL62" t="e">
        <f t="shared" si="43"/>
        <v>#VALUE!</v>
      </c>
      <c r="DM62" t="e">
        <f t="shared" si="44"/>
        <v>#VALUE!</v>
      </c>
      <c r="DN62" t="e">
        <f t="shared" si="45"/>
        <v>#VALUE!</v>
      </c>
      <c r="DO62" t="e">
        <f t="shared" si="46"/>
        <v>#VALUE!</v>
      </c>
      <c r="DP62" t="e">
        <f t="shared" si="47"/>
        <v>#VALUE!</v>
      </c>
    </row>
    <row r="63" spans="1:120" x14ac:dyDescent="0.25">
      <c r="A63" s="21" t="s">
        <v>40</v>
      </c>
      <c r="B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 t="s">
        <v>137</v>
      </c>
      <c r="BE63" t="s">
        <v>137</v>
      </c>
      <c r="BF63" t="s">
        <v>137</v>
      </c>
      <c r="BG63" t="s">
        <v>137</v>
      </c>
      <c r="BH63" t="s">
        <v>137</v>
      </c>
      <c r="BI63" t="s">
        <v>137</v>
      </c>
      <c r="BJ63" t="s">
        <v>137</v>
      </c>
      <c r="BL63">
        <f t="shared" si="3"/>
        <v>0</v>
      </c>
      <c r="BM63">
        <f t="shared" si="217"/>
        <v>0</v>
      </c>
      <c r="BN63">
        <f t="shared" si="217"/>
        <v>0</v>
      </c>
      <c r="BO63">
        <f t="shared" si="217"/>
        <v>0</v>
      </c>
      <c r="BP63">
        <f t="shared" si="213"/>
        <v>0</v>
      </c>
      <c r="BQ63">
        <f t="shared" si="213"/>
        <v>0</v>
      </c>
      <c r="BR63">
        <f t="shared" si="213"/>
        <v>0</v>
      </c>
      <c r="BS63">
        <f t="shared" si="213"/>
        <v>0</v>
      </c>
      <c r="BT63">
        <f t="shared" si="213"/>
        <v>0</v>
      </c>
      <c r="BU63">
        <f t="shared" si="213"/>
        <v>0</v>
      </c>
      <c r="BV63">
        <f t="shared" si="213"/>
        <v>0</v>
      </c>
      <c r="BW63">
        <f t="shared" si="213"/>
        <v>0</v>
      </c>
      <c r="BX63">
        <f t="shared" si="213"/>
        <v>0</v>
      </c>
      <c r="BY63">
        <f t="shared" si="5"/>
        <v>0</v>
      </c>
      <c r="BZ63">
        <f t="shared" si="6"/>
        <v>0</v>
      </c>
      <c r="CA63">
        <f t="shared" si="1"/>
        <v>0</v>
      </c>
      <c r="CB63">
        <f t="shared" si="13"/>
        <v>0</v>
      </c>
      <c r="CC63" t="e">
        <f t="shared" si="94"/>
        <v>#DIV/0!</v>
      </c>
      <c r="CD63" t="e">
        <f t="shared" si="94"/>
        <v>#DIV/0!</v>
      </c>
      <c r="CE63" t="e">
        <f t="shared" si="94"/>
        <v>#DIV/0!</v>
      </c>
      <c r="CF63" t="e">
        <f t="shared" si="15"/>
        <v>#DIV/0!</v>
      </c>
      <c r="CG63" t="e">
        <f t="shared" si="16"/>
        <v>#DIV/0!</v>
      </c>
      <c r="CH63" t="e">
        <f t="shared" si="17"/>
        <v>#DIV/0!</v>
      </c>
      <c r="CI63" t="e">
        <f t="shared" si="7"/>
        <v>#DIV/0!</v>
      </c>
      <c r="CJ63" t="e">
        <f t="shared" si="8"/>
        <v>#DIV/0!</v>
      </c>
      <c r="CK63" t="e">
        <f t="shared" si="9"/>
        <v>#DIV/0!</v>
      </c>
      <c r="CL63" t="e">
        <f t="shared" ref="CL63" si="227">((Q63/$C63)^(1/(COLUMN(BZ$1)-COLUMN($BY$1))))-1</f>
        <v>#DIV/0!</v>
      </c>
      <c r="CM63" t="e">
        <f t="shared" ref="CM63" si="228">((AC63/$C63)^(1/(COLUMN(CA$1)-COLUMN($BY$1))))-1</f>
        <v>#DIV/0!</v>
      </c>
      <c r="CN63" t="e">
        <f t="shared" ref="CN63" si="229">((AO63/$C63)^(1/(COLUMN(CB$1)-COLUMN($BY$1))))-1</f>
        <v>#DIV/0!</v>
      </c>
      <c r="CO63" t="e">
        <f t="shared" si="21"/>
        <v>#DIV/0!</v>
      </c>
      <c r="CP63" t="e">
        <f t="shared" si="22"/>
        <v>#DIV/0!</v>
      </c>
      <c r="CQ63" t="e">
        <f t="shared" si="23"/>
        <v>#DIV/0!</v>
      </c>
      <c r="CR63" t="e">
        <f t="shared" si="24"/>
        <v>#DIV/0!</v>
      </c>
      <c r="CS63" t="e">
        <f t="shared" si="25"/>
        <v>#DIV/0!</v>
      </c>
      <c r="CT63" t="e">
        <f t="shared" si="26"/>
        <v>#DIV/0!</v>
      </c>
      <c r="CU63" t="e">
        <f t="shared" si="27"/>
        <v>#DIV/0!</v>
      </c>
      <c r="CV63" t="e">
        <f t="shared" si="28"/>
        <v>#DIV/0!</v>
      </c>
      <c r="CW63" t="e">
        <f t="shared" si="29"/>
        <v>#DIV/0!</v>
      </c>
      <c r="CX63" t="e">
        <f t="shared" si="30"/>
        <v>#DIV/0!</v>
      </c>
      <c r="CY63" t="e">
        <f t="shared" si="31"/>
        <v>#DIV/0!</v>
      </c>
      <c r="CZ63" t="e">
        <f t="shared" si="32"/>
        <v>#DIV/0!</v>
      </c>
      <c r="DA63" t="e">
        <f t="shared" si="33"/>
        <v>#DIV/0!</v>
      </c>
      <c r="DB63" t="e">
        <f t="shared" si="34"/>
        <v>#DIV/0!</v>
      </c>
      <c r="DC63" t="e">
        <f t="shared" si="51"/>
        <v>#DIV/0!</v>
      </c>
      <c r="DD63" t="e">
        <f t="shared" si="35"/>
        <v>#DIV/0!</v>
      </c>
      <c r="DE63" t="e">
        <f t="shared" si="36"/>
        <v>#DIV/0!</v>
      </c>
      <c r="DF63" t="e">
        <f t="shared" si="37"/>
        <v>#DIV/0!</v>
      </c>
      <c r="DG63" t="e">
        <f t="shared" si="38"/>
        <v>#DIV/0!</v>
      </c>
      <c r="DH63" t="e">
        <f t="shared" si="39"/>
        <v>#DIV/0!</v>
      </c>
      <c r="DI63" t="e">
        <f t="shared" si="40"/>
        <v>#DIV/0!</v>
      </c>
      <c r="DJ63" t="e">
        <f t="shared" si="41"/>
        <v>#DIV/0!</v>
      </c>
      <c r="DK63" t="e">
        <f t="shared" si="42"/>
        <v>#DIV/0!</v>
      </c>
      <c r="DL63" t="e">
        <f t="shared" si="43"/>
        <v>#DIV/0!</v>
      </c>
      <c r="DM63" t="e">
        <f t="shared" si="44"/>
        <v>#DIV/0!</v>
      </c>
      <c r="DN63" t="e">
        <f t="shared" si="45"/>
        <v>#DIV/0!</v>
      </c>
      <c r="DO63" t="e">
        <f t="shared" si="46"/>
        <v>#DIV/0!</v>
      </c>
      <c r="DP63" t="e">
        <f t="shared" si="47"/>
        <v>#DIV/0!</v>
      </c>
    </row>
    <row r="64" spans="1:120" x14ac:dyDescent="0.25">
      <c r="A64" s="21" t="s">
        <v>40</v>
      </c>
      <c r="B64" t="s">
        <v>139</v>
      </c>
      <c r="C64" t="s">
        <v>137</v>
      </c>
      <c r="D64" t="s">
        <v>137</v>
      </c>
      <c r="E64" t="s">
        <v>137</v>
      </c>
      <c r="F64" t="s">
        <v>137</v>
      </c>
      <c r="G64" t="s">
        <v>137</v>
      </c>
      <c r="H64" t="s">
        <v>137</v>
      </c>
      <c r="I64" t="s">
        <v>137</v>
      </c>
      <c r="J64" t="s">
        <v>137</v>
      </c>
      <c r="K64" t="s">
        <v>137</v>
      </c>
      <c r="L64" t="s">
        <v>137</v>
      </c>
      <c r="M64" t="s">
        <v>137</v>
      </c>
      <c r="N64" t="s">
        <v>137</v>
      </c>
      <c r="O64" t="s">
        <v>137</v>
      </c>
      <c r="P64" t="s">
        <v>137</v>
      </c>
      <c r="Q64" t="s">
        <v>137</v>
      </c>
      <c r="R64" t="s">
        <v>137</v>
      </c>
      <c r="S64" t="s">
        <v>137</v>
      </c>
      <c r="T64" t="s">
        <v>137</v>
      </c>
      <c r="U64" t="s">
        <v>137</v>
      </c>
      <c r="V64" t="s">
        <v>137</v>
      </c>
      <c r="W64" t="s">
        <v>137</v>
      </c>
      <c r="X64" t="s">
        <v>137</v>
      </c>
      <c r="Y64" t="s">
        <v>137</v>
      </c>
      <c r="Z64" t="s">
        <v>137</v>
      </c>
      <c r="AA64" t="s">
        <v>137</v>
      </c>
      <c r="AB64" t="s">
        <v>137</v>
      </c>
      <c r="AC64" t="s">
        <v>137</v>
      </c>
      <c r="AD64" t="s">
        <v>137</v>
      </c>
      <c r="AE64" t="s">
        <v>137</v>
      </c>
      <c r="AF64" t="s">
        <v>137</v>
      </c>
      <c r="AG64" t="s">
        <v>137</v>
      </c>
      <c r="AH64" t="s">
        <v>137</v>
      </c>
      <c r="AI64" t="s">
        <v>137</v>
      </c>
      <c r="AJ64" t="s">
        <v>137</v>
      </c>
      <c r="AK64" t="s">
        <v>137</v>
      </c>
      <c r="AL64" t="s">
        <v>137</v>
      </c>
      <c r="AM64" t="s">
        <v>137</v>
      </c>
      <c r="AN64" t="s">
        <v>137</v>
      </c>
      <c r="AO64" t="s">
        <v>137</v>
      </c>
      <c r="AP64" t="s">
        <v>137</v>
      </c>
      <c r="AQ64" t="s">
        <v>137</v>
      </c>
      <c r="AR64" t="s">
        <v>137</v>
      </c>
      <c r="AS64" t="s">
        <v>137</v>
      </c>
      <c r="AT64" t="s">
        <v>137</v>
      </c>
      <c r="AU64" t="s">
        <v>137</v>
      </c>
      <c r="AV64" t="s">
        <v>137</v>
      </c>
      <c r="AW64" t="s">
        <v>137</v>
      </c>
      <c r="AX64" t="s">
        <v>137</v>
      </c>
      <c r="AY64" t="s">
        <v>137</v>
      </c>
      <c r="AZ64" t="s">
        <v>137</v>
      </c>
      <c r="BA64" t="s">
        <v>137</v>
      </c>
      <c r="BB64" t="s">
        <v>137</v>
      </c>
      <c r="BC64" t="s">
        <v>137</v>
      </c>
      <c r="BD64" t="s">
        <v>137</v>
      </c>
      <c r="BE64" t="s">
        <v>137</v>
      </c>
      <c r="BF64" t="s">
        <v>137</v>
      </c>
      <c r="BG64" t="s">
        <v>137</v>
      </c>
      <c r="BH64" t="s">
        <v>137</v>
      </c>
      <c r="BI64" t="s">
        <v>137</v>
      </c>
      <c r="BJ64" t="s">
        <v>137</v>
      </c>
      <c r="BL64" t="e">
        <f t="shared" si="3"/>
        <v>#DIV/0!</v>
      </c>
      <c r="BM64" t="e">
        <f t="shared" si="217"/>
        <v>#DIV/0!</v>
      </c>
      <c r="BN64" t="e">
        <f t="shared" si="217"/>
        <v>#DIV/0!</v>
      </c>
      <c r="BO64" t="e">
        <f t="shared" si="217"/>
        <v>#DIV/0!</v>
      </c>
      <c r="BP64" t="e">
        <f t="shared" si="213"/>
        <v>#DIV/0!</v>
      </c>
      <c r="BQ64" t="e">
        <f t="shared" si="213"/>
        <v>#DIV/0!</v>
      </c>
      <c r="BR64" t="e">
        <f t="shared" si="213"/>
        <v>#DIV/0!</v>
      </c>
      <c r="BS64" t="e">
        <f t="shared" si="213"/>
        <v>#DIV/0!</v>
      </c>
      <c r="BT64" t="e">
        <f t="shared" si="213"/>
        <v>#DIV/0!</v>
      </c>
      <c r="BU64" t="e">
        <f t="shared" si="213"/>
        <v>#DIV/0!</v>
      </c>
      <c r="BV64" t="e">
        <f t="shared" si="213"/>
        <v>#DIV/0!</v>
      </c>
      <c r="BW64" t="e">
        <f t="shared" si="213"/>
        <v>#DIV/0!</v>
      </c>
      <c r="BX64" t="e">
        <f t="shared" si="213"/>
        <v>#DIV/0!</v>
      </c>
      <c r="BY64">
        <f t="shared" si="5"/>
        <v>0</v>
      </c>
      <c r="BZ64">
        <f t="shared" si="6"/>
        <v>0</v>
      </c>
      <c r="CA64">
        <f t="shared" si="1"/>
        <v>0</v>
      </c>
      <c r="CB64" t="e">
        <f t="shared" si="13"/>
        <v>#DIV/0!</v>
      </c>
      <c r="CC64" t="e">
        <f t="shared" si="94"/>
        <v>#DIV/0!</v>
      </c>
      <c r="CD64" t="e">
        <f t="shared" si="94"/>
        <v>#DIV/0!</v>
      </c>
      <c r="CE64" t="e">
        <f t="shared" si="94"/>
        <v>#DIV/0!</v>
      </c>
      <c r="CF64" t="e">
        <f t="shared" si="15"/>
        <v>#VALUE!</v>
      </c>
      <c r="CG64" t="e">
        <f t="shared" si="16"/>
        <v>#VALUE!</v>
      </c>
      <c r="CH64" t="e">
        <f t="shared" si="17"/>
        <v>#VALUE!</v>
      </c>
      <c r="CI64" t="e">
        <f t="shared" si="7"/>
        <v>#VALUE!</v>
      </c>
      <c r="CJ64" t="e">
        <f t="shared" si="8"/>
        <v>#VALUE!</v>
      </c>
      <c r="CK64" t="e">
        <f t="shared" si="9"/>
        <v>#VALUE!</v>
      </c>
      <c r="CL64" t="e">
        <f t="shared" ref="CL64" si="230">((Q64/$C64)^(1/(COLUMN($BZ$1)-COLUMN($BY$1))))-1</f>
        <v>#VALUE!</v>
      </c>
      <c r="CM64" t="e">
        <f t="shared" ref="CM64" si="231">((AC64/$C64)^(1/(COLUMN($CA$1)-COLUMN($BY$1))))-1</f>
        <v>#VALUE!</v>
      </c>
      <c r="CN64" t="e">
        <f t="shared" ref="CN64" si="232">((AO64/$C64)^(1/(COLUMN($CB$1)-COLUMN($BY$1))))-1</f>
        <v>#VALUE!</v>
      </c>
      <c r="CO64" t="e">
        <f t="shared" si="21"/>
        <v>#VALUE!</v>
      </c>
      <c r="CP64" t="e">
        <f t="shared" si="22"/>
        <v>#VALUE!</v>
      </c>
      <c r="CQ64" t="e">
        <f t="shared" si="23"/>
        <v>#VALUE!</v>
      </c>
      <c r="CR64" t="e">
        <f t="shared" si="24"/>
        <v>#VALUE!</v>
      </c>
      <c r="CS64" t="e">
        <f t="shared" si="25"/>
        <v>#VALUE!</v>
      </c>
      <c r="CT64" t="e">
        <f t="shared" si="26"/>
        <v>#VALUE!</v>
      </c>
      <c r="CU64" t="e">
        <f t="shared" si="27"/>
        <v>#VALUE!</v>
      </c>
      <c r="CV64" t="e">
        <f t="shared" si="28"/>
        <v>#VALUE!</v>
      </c>
      <c r="CW64" t="e">
        <f t="shared" si="29"/>
        <v>#VALUE!</v>
      </c>
      <c r="CX64" t="e">
        <f t="shared" si="30"/>
        <v>#VALUE!</v>
      </c>
      <c r="CY64" t="e">
        <f t="shared" si="31"/>
        <v>#VALUE!</v>
      </c>
      <c r="CZ64" t="e">
        <f t="shared" si="32"/>
        <v>#VALUE!</v>
      </c>
      <c r="DA64" t="e">
        <f t="shared" si="33"/>
        <v>#VALUE!</v>
      </c>
      <c r="DB64" t="e">
        <f t="shared" si="34"/>
        <v>#VALUE!</v>
      </c>
      <c r="DC64" t="e">
        <f t="shared" si="51"/>
        <v>#VALUE!</v>
      </c>
      <c r="DD64" t="e">
        <f t="shared" si="35"/>
        <v>#VALUE!</v>
      </c>
      <c r="DE64" t="e">
        <f t="shared" si="36"/>
        <v>#VALUE!</v>
      </c>
      <c r="DF64" t="e">
        <f t="shared" si="37"/>
        <v>#VALUE!</v>
      </c>
      <c r="DG64" t="e">
        <f t="shared" si="38"/>
        <v>#VALUE!</v>
      </c>
      <c r="DH64" t="e">
        <f t="shared" si="39"/>
        <v>#VALUE!</v>
      </c>
      <c r="DI64" t="e">
        <f t="shared" si="40"/>
        <v>#VALUE!</v>
      </c>
      <c r="DJ64" t="e">
        <f t="shared" si="41"/>
        <v>#VALUE!</v>
      </c>
      <c r="DK64" t="e">
        <f t="shared" si="42"/>
        <v>#VALUE!</v>
      </c>
      <c r="DL64" t="e">
        <f t="shared" si="43"/>
        <v>#VALUE!</v>
      </c>
      <c r="DM64" t="e">
        <f t="shared" si="44"/>
        <v>#VALUE!</v>
      </c>
      <c r="DN64" t="e">
        <f t="shared" si="45"/>
        <v>#VALUE!</v>
      </c>
      <c r="DO64" t="e">
        <f t="shared" si="46"/>
        <v>#VALUE!</v>
      </c>
      <c r="DP64" t="e">
        <f t="shared" si="47"/>
        <v>#VALUE!</v>
      </c>
    </row>
    <row r="65" spans="1:120" x14ac:dyDescent="0.25">
      <c r="A65" s="21" t="s">
        <v>40</v>
      </c>
      <c r="B65" t="s">
        <v>140</v>
      </c>
      <c r="C65" t="s">
        <v>137</v>
      </c>
      <c r="D65" t="s">
        <v>137</v>
      </c>
      <c r="E65" t="s">
        <v>137</v>
      </c>
      <c r="F65" t="s">
        <v>137</v>
      </c>
      <c r="G65" t="s">
        <v>137</v>
      </c>
      <c r="H65" t="s">
        <v>137</v>
      </c>
      <c r="I65" t="s">
        <v>137</v>
      </c>
      <c r="J65" t="s">
        <v>137</v>
      </c>
      <c r="K65" t="s">
        <v>137</v>
      </c>
      <c r="L65" t="s">
        <v>137</v>
      </c>
      <c r="M65" t="s">
        <v>137</v>
      </c>
      <c r="N65" t="s">
        <v>137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 t="s">
        <v>137</v>
      </c>
      <c r="BE65" t="s">
        <v>137</v>
      </c>
      <c r="BF65" t="s">
        <v>137</v>
      </c>
      <c r="BG65" t="s">
        <v>137</v>
      </c>
      <c r="BH65" t="s">
        <v>137</v>
      </c>
      <c r="BI65" t="s">
        <v>137</v>
      </c>
      <c r="BJ65" t="s">
        <v>137</v>
      </c>
      <c r="BL65">
        <f t="shared" si="3"/>
        <v>0</v>
      </c>
      <c r="BM65">
        <f t="shared" si="217"/>
        <v>0</v>
      </c>
      <c r="BN65">
        <f t="shared" si="217"/>
        <v>0</v>
      </c>
      <c r="BO65">
        <f t="shared" si="217"/>
        <v>0</v>
      </c>
      <c r="BP65">
        <f t="shared" si="213"/>
        <v>0</v>
      </c>
      <c r="BQ65">
        <f t="shared" si="213"/>
        <v>0</v>
      </c>
      <c r="BR65">
        <f t="shared" si="213"/>
        <v>0</v>
      </c>
      <c r="BS65">
        <f t="shared" si="213"/>
        <v>0</v>
      </c>
      <c r="BT65">
        <f t="shared" si="213"/>
        <v>0</v>
      </c>
      <c r="BU65">
        <f t="shared" si="213"/>
        <v>0</v>
      </c>
      <c r="BV65">
        <f t="shared" si="213"/>
        <v>0</v>
      </c>
      <c r="BW65">
        <f t="shared" si="213"/>
        <v>0</v>
      </c>
      <c r="BX65">
        <f t="shared" si="213"/>
        <v>0</v>
      </c>
      <c r="BY65">
        <f t="shared" si="5"/>
        <v>0</v>
      </c>
      <c r="BZ65">
        <f t="shared" si="6"/>
        <v>0</v>
      </c>
      <c r="CA65">
        <f t="shared" si="1"/>
        <v>0</v>
      </c>
      <c r="CB65">
        <f t="shared" si="13"/>
        <v>0</v>
      </c>
      <c r="CC65" t="e">
        <f t="shared" si="94"/>
        <v>#DIV/0!</v>
      </c>
      <c r="CD65" t="e">
        <f t="shared" si="94"/>
        <v>#DIV/0!</v>
      </c>
      <c r="CE65" t="e">
        <f t="shared" si="94"/>
        <v>#DIV/0!</v>
      </c>
      <c r="CF65" t="e">
        <f t="shared" si="15"/>
        <v>#VALUE!</v>
      </c>
      <c r="CG65" t="e">
        <f t="shared" si="16"/>
        <v>#VALUE!</v>
      </c>
      <c r="CH65" t="e">
        <f t="shared" si="17"/>
        <v>#VALUE!</v>
      </c>
      <c r="CI65" t="e">
        <f t="shared" si="7"/>
        <v>#VALUE!</v>
      </c>
      <c r="CJ65" t="e">
        <f t="shared" si="8"/>
        <v>#VALUE!</v>
      </c>
      <c r="CK65" t="e">
        <f t="shared" si="9"/>
        <v>#VALUE!</v>
      </c>
      <c r="CL65" t="e">
        <f t="shared" ref="CL65" si="233">((Q65/$C65)^(1/(COLUMN(BZ$1)-COLUMN($BY$1))))-1</f>
        <v>#VALUE!</v>
      </c>
      <c r="CM65" t="e">
        <f t="shared" ref="CM65" si="234">((AC65/$C65)^(1/(COLUMN(CA$1)-COLUMN($BY$1))))-1</f>
        <v>#VALUE!</v>
      </c>
      <c r="CN65" t="e">
        <f t="shared" ref="CN65" si="235">((AO65/$C65)^(1/(COLUMN(CB$1)-COLUMN($BY$1))))-1</f>
        <v>#VALUE!</v>
      </c>
      <c r="CO65" t="e">
        <f t="shared" si="21"/>
        <v>#VALUE!</v>
      </c>
      <c r="CP65" t="e">
        <f t="shared" si="22"/>
        <v>#VALUE!</v>
      </c>
      <c r="CQ65" t="e">
        <f t="shared" si="23"/>
        <v>#VALUE!</v>
      </c>
      <c r="CR65" t="e">
        <f t="shared" si="24"/>
        <v>#VALUE!</v>
      </c>
      <c r="CS65" t="e">
        <f t="shared" si="25"/>
        <v>#VALUE!</v>
      </c>
      <c r="CT65" t="e">
        <f t="shared" si="26"/>
        <v>#VALUE!</v>
      </c>
      <c r="CU65" t="e">
        <f t="shared" si="27"/>
        <v>#VALUE!</v>
      </c>
      <c r="CV65" t="e">
        <f t="shared" si="28"/>
        <v>#VALUE!</v>
      </c>
      <c r="CW65" t="e">
        <f t="shared" si="29"/>
        <v>#VALUE!</v>
      </c>
      <c r="CX65" t="e">
        <f t="shared" si="30"/>
        <v>#VALUE!</v>
      </c>
      <c r="CY65" t="e">
        <f t="shared" si="31"/>
        <v>#VALUE!</v>
      </c>
      <c r="CZ65" t="e">
        <f t="shared" si="32"/>
        <v>#VALUE!</v>
      </c>
      <c r="DA65" t="e">
        <f t="shared" si="33"/>
        <v>#VALUE!</v>
      </c>
      <c r="DB65" t="e">
        <f t="shared" si="34"/>
        <v>#VALUE!</v>
      </c>
      <c r="DC65" t="e">
        <f t="shared" si="51"/>
        <v>#VALUE!</v>
      </c>
      <c r="DD65" t="e">
        <f t="shared" si="35"/>
        <v>#VALUE!</v>
      </c>
      <c r="DE65" t="e">
        <f t="shared" si="36"/>
        <v>#VALUE!</v>
      </c>
      <c r="DF65" t="e">
        <f t="shared" si="37"/>
        <v>#VALUE!</v>
      </c>
      <c r="DG65" t="e">
        <f t="shared" si="38"/>
        <v>#VALUE!</v>
      </c>
      <c r="DH65" t="e">
        <f t="shared" si="39"/>
        <v>#VALUE!</v>
      </c>
      <c r="DI65" t="e">
        <f t="shared" si="40"/>
        <v>#VALUE!</v>
      </c>
      <c r="DJ65" t="e">
        <f t="shared" si="41"/>
        <v>#VALUE!</v>
      </c>
      <c r="DK65" t="e">
        <f t="shared" si="42"/>
        <v>#VALUE!</v>
      </c>
      <c r="DL65" t="e">
        <f t="shared" si="43"/>
        <v>#VALUE!</v>
      </c>
      <c r="DM65" t="e">
        <f t="shared" si="44"/>
        <v>#VALUE!</v>
      </c>
      <c r="DN65" t="e">
        <f t="shared" si="45"/>
        <v>#VALUE!</v>
      </c>
      <c r="DO65" t="e">
        <f t="shared" si="46"/>
        <v>#VALUE!</v>
      </c>
      <c r="DP65" t="e">
        <f t="shared" si="47"/>
        <v>#VALUE!</v>
      </c>
    </row>
    <row r="66" spans="1:120" x14ac:dyDescent="0.25">
      <c r="A66" s="21" t="s">
        <v>40</v>
      </c>
      <c r="B66" t="s">
        <v>141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 t="s">
        <v>137</v>
      </c>
      <c r="BE66" t="s">
        <v>137</v>
      </c>
      <c r="BF66" t="s">
        <v>137</v>
      </c>
      <c r="BG66" t="s">
        <v>137</v>
      </c>
      <c r="BH66" t="s">
        <v>137</v>
      </c>
      <c r="BI66" t="s">
        <v>137</v>
      </c>
      <c r="BJ66" t="s">
        <v>137</v>
      </c>
      <c r="BL66">
        <f t="shared" si="3"/>
        <v>0</v>
      </c>
      <c r="BM66">
        <f t="shared" si="217"/>
        <v>0</v>
      </c>
      <c r="BN66">
        <f t="shared" si="217"/>
        <v>0</v>
      </c>
      <c r="BO66">
        <f t="shared" si="217"/>
        <v>0</v>
      </c>
      <c r="BP66">
        <f t="shared" si="213"/>
        <v>0</v>
      </c>
      <c r="BQ66">
        <f t="shared" si="213"/>
        <v>0</v>
      </c>
      <c r="BR66">
        <f t="shared" si="213"/>
        <v>0</v>
      </c>
      <c r="BS66">
        <f t="shared" si="213"/>
        <v>0</v>
      </c>
      <c r="BT66">
        <f t="shared" si="213"/>
        <v>0</v>
      </c>
      <c r="BU66">
        <f t="shared" si="213"/>
        <v>0</v>
      </c>
      <c r="BV66">
        <f t="shared" si="213"/>
        <v>0</v>
      </c>
      <c r="BW66">
        <f t="shared" si="213"/>
        <v>0</v>
      </c>
      <c r="BX66">
        <f t="shared" si="213"/>
        <v>0</v>
      </c>
      <c r="BY66">
        <f t="shared" si="5"/>
        <v>0</v>
      </c>
      <c r="BZ66">
        <f t="shared" si="6"/>
        <v>0</v>
      </c>
      <c r="CA66">
        <f t="shared" ref="CA66:CA129" si="236">IFERROR(AVERAGE(AA66:AL66),0)</f>
        <v>0</v>
      </c>
      <c r="CB66">
        <f t="shared" si="13"/>
        <v>0</v>
      </c>
      <c r="CC66" t="e">
        <f t="shared" si="94"/>
        <v>#DIV/0!</v>
      </c>
      <c r="CD66" t="e">
        <f t="shared" si="94"/>
        <v>#DIV/0!</v>
      </c>
      <c r="CE66" t="e">
        <f t="shared" si="94"/>
        <v>#DIV/0!</v>
      </c>
      <c r="CF66" t="e">
        <f t="shared" si="15"/>
        <v>#DIV/0!</v>
      </c>
      <c r="CG66" t="e">
        <f t="shared" si="16"/>
        <v>#DIV/0!</v>
      </c>
      <c r="CH66" t="e">
        <f t="shared" si="17"/>
        <v>#DIV/0!</v>
      </c>
      <c r="CI66" t="e">
        <f t="shared" si="7"/>
        <v>#DIV/0!</v>
      </c>
      <c r="CJ66" t="e">
        <f t="shared" si="8"/>
        <v>#DIV/0!</v>
      </c>
      <c r="CK66" t="e">
        <f t="shared" si="9"/>
        <v>#DIV/0!</v>
      </c>
      <c r="CL66" t="e">
        <f t="shared" ref="CL66" si="237">((Q66/$C66)^(1/(COLUMN($BZ$1)-COLUMN($BY$1))))-1</f>
        <v>#DIV/0!</v>
      </c>
      <c r="CM66" t="e">
        <f t="shared" ref="CM66" si="238">((AC66/$C66)^(1/(COLUMN($CA$1)-COLUMN($BY$1))))-1</f>
        <v>#DIV/0!</v>
      </c>
      <c r="CN66" t="e">
        <f t="shared" ref="CN66" si="239">((AO66/$C66)^(1/(COLUMN($CB$1)-COLUMN($BY$1))))-1</f>
        <v>#DIV/0!</v>
      </c>
      <c r="CO66" t="e">
        <f t="shared" si="21"/>
        <v>#DIV/0!</v>
      </c>
      <c r="CP66" t="e">
        <f t="shared" si="22"/>
        <v>#DIV/0!</v>
      </c>
      <c r="CQ66" t="e">
        <f t="shared" si="23"/>
        <v>#DIV/0!</v>
      </c>
      <c r="CR66" t="e">
        <f t="shared" si="24"/>
        <v>#DIV/0!</v>
      </c>
      <c r="CS66" t="e">
        <f t="shared" si="25"/>
        <v>#DIV/0!</v>
      </c>
      <c r="CT66" t="e">
        <f t="shared" si="26"/>
        <v>#DIV/0!</v>
      </c>
      <c r="CU66" t="e">
        <f t="shared" si="27"/>
        <v>#DIV/0!</v>
      </c>
      <c r="CV66" t="e">
        <f t="shared" si="28"/>
        <v>#DIV/0!</v>
      </c>
      <c r="CW66" t="e">
        <f t="shared" si="29"/>
        <v>#DIV/0!</v>
      </c>
      <c r="CX66" t="e">
        <f t="shared" si="30"/>
        <v>#DIV/0!</v>
      </c>
      <c r="CY66" t="e">
        <f t="shared" si="31"/>
        <v>#DIV/0!</v>
      </c>
      <c r="CZ66" t="e">
        <f t="shared" si="32"/>
        <v>#DIV/0!</v>
      </c>
      <c r="DA66" t="e">
        <f t="shared" si="33"/>
        <v>#DIV/0!</v>
      </c>
      <c r="DB66" t="e">
        <f t="shared" si="34"/>
        <v>#DIV/0!</v>
      </c>
      <c r="DC66" t="e">
        <f t="shared" si="51"/>
        <v>#DIV/0!</v>
      </c>
      <c r="DD66" t="e">
        <f t="shared" si="35"/>
        <v>#DIV/0!</v>
      </c>
      <c r="DE66" t="e">
        <f t="shared" si="36"/>
        <v>#DIV/0!</v>
      </c>
      <c r="DF66" t="e">
        <f t="shared" si="37"/>
        <v>#DIV/0!</v>
      </c>
      <c r="DG66" t="e">
        <f t="shared" si="38"/>
        <v>#DIV/0!</v>
      </c>
      <c r="DH66" t="e">
        <f t="shared" si="39"/>
        <v>#DIV/0!</v>
      </c>
      <c r="DI66" t="e">
        <f t="shared" si="40"/>
        <v>#DIV/0!</v>
      </c>
      <c r="DJ66" t="e">
        <f t="shared" si="41"/>
        <v>#DIV/0!</v>
      </c>
      <c r="DK66" t="e">
        <f t="shared" si="42"/>
        <v>#DIV/0!</v>
      </c>
      <c r="DL66" t="e">
        <f t="shared" si="43"/>
        <v>#DIV/0!</v>
      </c>
      <c r="DM66" t="e">
        <f t="shared" si="44"/>
        <v>#DIV/0!</v>
      </c>
      <c r="DN66" t="e">
        <f t="shared" si="45"/>
        <v>#DIV/0!</v>
      </c>
      <c r="DO66" t="e">
        <f t="shared" si="46"/>
        <v>#DIV/0!</v>
      </c>
      <c r="DP66" t="e">
        <f t="shared" si="47"/>
        <v>#DIV/0!</v>
      </c>
    </row>
    <row r="67" spans="1:120" x14ac:dyDescent="0.25">
      <c r="A67" s="22" t="s">
        <v>40</v>
      </c>
      <c r="B67" t="s">
        <v>142</v>
      </c>
      <c r="C67" t="s">
        <v>137</v>
      </c>
      <c r="D67" t="s">
        <v>137</v>
      </c>
      <c r="E67" t="s">
        <v>137</v>
      </c>
      <c r="F67" t="s">
        <v>137</v>
      </c>
      <c r="G67" t="s">
        <v>137</v>
      </c>
      <c r="H67" t="s">
        <v>137</v>
      </c>
      <c r="I67" t="s">
        <v>137</v>
      </c>
      <c r="J67" t="s">
        <v>137</v>
      </c>
      <c r="K67" t="s">
        <v>137</v>
      </c>
      <c r="L67" t="s">
        <v>137</v>
      </c>
      <c r="M67" t="s">
        <v>137</v>
      </c>
      <c r="N67" t="s">
        <v>137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 t="s">
        <v>137</v>
      </c>
      <c r="BE67" t="s">
        <v>137</v>
      </c>
      <c r="BF67" t="s">
        <v>137</v>
      </c>
      <c r="BG67" t="s">
        <v>137</v>
      </c>
      <c r="BH67" t="s">
        <v>137</v>
      </c>
      <c r="BI67" t="s">
        <v>137</v>
      </c>
      <c r="BJ67" t="s">
        <v>137</v>
      </c>
      <c r="BL67">
        <f t="shared" ref="BL67:BL130" si="240">AVERAGE(C67:BJ67)</f>
        <v>0</v>
      </c>
      <c r="BM67">
        <f t="shared" si="217"/>
        <v>0</v>
      </c>
      <c r="BN67">
        <f t="shared" si="217"/>
        <v>0</v>
      </c>
      <c r="BO67">
        <f t="shared" si="217"/>
        <v>0</v>
      </c>
      <c r="BP67">
        <f t="shared" si="213"/>
        <v>0</v>
      </c>
      <c r="BQ67">
        <f t="shared" si="213"/>
        <v>0</v>
      </c>
      <c r="BR67">
        <f t="shared" si="213"/>
        <v>0</v>
      </c>
      <c r="BS67">
        <f t="shared" si="213"/>
        <v>0</v>
      </c>
      <c r="BT67">
        <f t="shared" si="213"/>
        <v>0</v>
      </c>
      <c r="BU67">
        <f t="shared" si="213"/>
        <v>0</v>
      </c>
      <c r="BV67">
        <f t="shared" si="213"/>
        <v>0</v>
      </c>
      <c r="BW67">
        <f t="shared" si="213"/>
        <v>0</v>
      </c>
      <c r="BX67">
        <f t="shared" si="213"/>
        <v>0</v>
      </c>
      <c r="BY67">
        <f t="shared" ref="BY67:BY130" si="241">IFERROR(AVERAGE(C67:N67),0)</f>
        <v>0</v>
      </c>
      <c r="BZ67">
        <f t="shared" ref="BZ67:BZ130" si="242">IFERROR(AVERAGE(O67:Z67),0)</f>
        <v>0</v>
      </c>
      <c r="CA67">
        <f t="shared" si="236"/>
        <v>0</v>
      </c>
      <c r="CB67">
        <f t="shared" si="13"/>
        <v>0</v>
      </c>
      <c r="CC67" t="e">
        <f t="shared" si="94"/>
        <v>#DIV/0!</v>
      </c>
      <c r="CD67" t="e">
        <f t="shared" si="94"/>
        <v>#DIV/0!</v>
      </c>
      <c r="CE67" t="e">
        <f t="shared" si="94"/>
        <v>#DIV/0!</v>
      </c>
      <c r="CF67" t="e">
        <f t="shared" si="15"/>
        <v>#VALUE!</v>
      </c>
      <c r="CG67" t="e">
        <f t="shared" si="16"/>
        <v>#VALUE!</v>
      </c>
      <c r="CH67" t="e">
        <f t="shared" si="17"/>
        <v>#VALUE!</v>
      </c>
      <c r="CI67" t="e">
        <f t="shared" ref="CI67:CI130" si="243">((P67/$C67)^(1/(COLUMN(BZ$1)-COLUMN($BY$1))))-1</f>
        <v>#VALUE!</v>
      </c>
      <c r="CJ67" t="e">
        <f t="shared" ref="CJ67:CJ130" si="244">((AB67/$C67)^(1/(COLUMN(CA$1)-COLUMN($BY$1))))-1</f>
        <v>#VALUE!</v>
      </c>
      <c r="CK67" t="e">
        <f t="shared" ref="CK67:CK130" si="245">((AN67/$C67)^(1/(COLUMN(CB$1)-COLUMN($BY$1))))-1</f>
        <v>#VALUE!</v>
      </c>
      <c r="CL67" t="e">
        <f t="shared" ref="CL67" si="246">((Q67/$C67)^(1/(COLUMN(BZ$1)-COLUMN($BY$1))))-1</f>
        <v>#VALUE!</v>
      </c>
      <c r="CM67" t="e">
        <f t="shared" ref="CM67" si="247">((AC67/$C67)^(1/(COLUMN(CA$1)-COLUMN($BY$1))))-1</f>
        <v>#VALUE!</v>
      </c>
      <c r="CN67" t="e">
        <f t="shared" ref="CN67" si="248">((AO67/$C67)^(1/(COLUMN(CB$1)-COLUMN($BY$1))))-1</f>
        <v>#VALUE!</v>
      </c>
      <c r="CO67" t="e">
        <f t="shared" si="21"/>
        <v>#VALUE!</v>
      </c>
      <c r="CP67" t="e">
        <f t="shared" si="22"/>
        <v>#VALUE!</v>
      </c>
      <c r="CQ67" t="e">
        <f t="shared" si="23"/>
        <v>#VALUE!</v>
      </c>
      <c r="CR67" t="e">
        <f t="shared" si="24"/>
        <v>#VALUE!</v>
      </c>
      <c r="CS67" t="e">
        <f t="shared" si="25"/>
        <v>#VALUE!</v>
      </c>
      <c r="CT67" t="e">
        <f t="shared" si="26"/>
        <v>#VALUE!</v>
      </c>
      <c r="CU67" t="e">
        <f t="shared" si="27"/>
        <v>#VALUE!</v>
      </c>
      <c r="CV67" t="e">
        <f t="shared" si="28"/>
        <v>#VALUE!</v>
      </c>
      <c r="CW67" t="e">
        <f t="shared" si="29"/>
        <v>#VALUE!</v>
      </c>
      <c r="CX67" t="e">
        <f t="shared" si="30"/>
        <v>#VALUE!</v>
      </c>
      <c r="CY67" t="e">
        <f t="shared" si="31"/>
        <v>#VALUE!</v>
      </c>
      <c r="CZ67" t="e">
        <f t="shared" si="32"/>
        <v>#VALUE!</v>
      </c>
      <c r="DA67" t="e">
        <f t="shared" si="33"/>
        <v>#VALUE!</v>
      </c>
      <c r="DB67" t="e">
        <f t="shared" si="34"/>
        <v>#VALUE!</v>
      </c>
      <c r="DC67" t="e">
        <f t="shared" si="51"/>
        <v>#VALUE!</v>
      </c>
      <c r="DD67" t="e">
        <f t="shared" si="35"/>
        <v>#VALUE!</v>
      </c>
      <c r="DE67" t="e">
        <f t="shared" si="36"/>
        <v>#VALUE!</v>
      </c>
      <c r="DF67" t="e">
        <f t="shared" si="37"/>
        <v>#VALUE!</v>
      </c>
      <c r="DG67" t="e">
        <f t="shared" si="38"/>
        <v>#VALUE!</v>
      </c>
      <c r="DH67" t="e">
        <f t="shared" si="39"/>
        <v>#VALUE!</v>
      </c>
      <c r="DI67" t="e">
        <f t="shared" si="40"/>
        <v>#VALUE!</v>
      </c>
      <c r="DJ67" t="e">
        <f t="shared" si="41"/>
        <v>#VALUE!</v>
      </c>
      <c r="DK67" t="e">
        <f t="shared" si="42"/>
        <v>#VALUE!</v>
      </c>
      <c r="DL67" t="e">
        <f t="shared" si="43"/>
        <v>#VALUE!</v>
      </c>
      <c r="DM67" t="e">
        <f t="shared" si="44"/>
        <v>#VALUE!</v>
      </c>
      <c r="DN67" t="e">
        <f t="shared" si="45"/>
        <v>#VALUE!</v>
      </c>
      <c r="DO67" t="e">
        <f t="shared" si="46"/>
        <v>#VALUE!</v>
      </c>
      <c r="DP67" t="e">
        <f t="shared" si="47"/>
        <v>#VALUE!</v>
      </c>
    </row>
    <row r="68" spans="1:120" x14ac:dyDescent="0.25">
      <c r="A68" s="21" t="s">
        <v>42</v>
      </c>
      <c r="B68" t="s">
        <v>136</v>
      </c>
      <c r="C68" t="s">
        <v>137</v>
      </c>
      <c r="D68" t="s">
        <v>137</v>
      </c>
      <c r="E68" t="s">
        <v>137</v>
      </c>
      <c r="F68" t="s">
        <v>137</v>
      </c>
      <c r="G68" t="s">
        <v>137</v>
      </c>
      <c r="H68" t="s">
        <v>137</v>
      </c>
      <c r="I68" t="s">
        <v>137</v>
      </c>
      <c r="J68" t="s">
        <v>137</v>
      </c>
      <c r="K68" t="s">
        <v>137</v>
      </c>
      <c r="L68" t="s">
        <v>137</v>
      </c>
      <c r="M68" t="s">
        <v>137</v>
      </c>
      <c r="N68" t="s">
        <v>137</v>
      </c>
      <c r="O68">
        <v>0.92517211227572305</v>
      </c>
      <c r="P68">
        <v>0.91981119089391494</v>
      </c>
      <c r="Q68">
        <v>0.92262921068544812</v>
      </c>
      <c r="R68" t="s">
        <v>137</v>
      </c>
      <c r="S68" t="s">
        <v>137</v>
      </c>
      <c r="T68" t="s">
        <v>137</v>
      </c>
      <c r="U68" t="s">
        <v>137</v>
      </c>
      <c r="V68" t="s">
        <v>137</v>
      </c>
      <c r="W68" t="s">
        <v>137</v>
      </c>
      <c r="X68" t="s">
        <v>137</v>
      </c>
      <c r="Y68" t="s">
        <v>137</v>
      </c>
      <c r="Z68" t="s">
        <v>137</v>
      </c>
      <c r="AA68" t="s">
        <v>137</v>
      </c>
      <c r="AB68" t="s">
        <v>137</v>
      </c>
      <c r="AC68" t="s">
        <v>137</v>
      </c>
      <c r="AD68" t="s">
        <v>137</v>
      </c>
      <c r="AE68" t="s">
        <v>137</v>
      </c>
      <c r="AF68" t="s">
        <v>137</v>
      </c>
      <c r="AG68" t="s">
        <v>137</v>
      </c>
      <c r="AH68" t="s">
        <v>137</v>
      </c>
      <c r="AI68" t="s">
        <v>137</v>
      </c>
      <c r="AJ68" t="s">
        <v>137</v>
      </c>
      <c r="AK68" t="s">
        <v>137</v>
      </c>
      <c r="AL68" t="s">
        <v>137</v>
      </c>
      <c r="AM68" t="s">
        <v>137</v>
      </c>
      <c r="AN68" t="s">
        <v>137</v>
      </c>
      <c r="AO68" t="s">
        <v>137</v>
      </c>
      <c r="AP68" t="s">
        <v>137</v>
      </c>
      <c r="AQ68" t="s">
        <v>137</v>
      </c>
      <c r="AR68" t="s">
        <v>137</v>
      </c>
      <c r="AS68" t="s">
        <v>137</v>
      </c>
      <c r="AT68" t="s">
        <v>137</v>
      </c>
      <c r="AU68" t="s">
        <v>137</v>
      </c>
      <c r="AV68" t="s">
        <v>137</v>
      </c>
      <c r="AW68" t="s">
        <v>137</v>
      </c>
      <c r="AX68" t="s">
        <v>137</v>
      </c>
      <c r="AY68" t="s">
        <v>137</v>
      </c>
      <c r="AZ68" t="s">
        <v>137</v>
      </c>
      <c r="BA68" t="s">
        <v>137</v>
      </c>
      <c r="BB68" t="s">
        <v>137</v>
      </c>
      <c r="BC68" t="s">
        <v>137</v>
      </c>
      <c r="BD68" t="s">
        <v>137</v>
      </c>
      <c r="BE68" t="s">
        <v>137</v>
      </c>
      <c r="BF68" t="s">
        <v>137</v>
      </c>
      <c r="BG68" t="s">
        <v>137</v>
      </c>
      <c r="BH68" t="s">
        <v>137</v>
      </c>
      <c r="BI68" t="s">
        <v>137</v>
      </c>
      <c r="BJ68" t="s">
        <v>137</v>
      </c>
      <c r="BL68">
        <f t="shared" si="240"/>
        <v>0.92253750461836204</v>
      </c>
      <c r="BM68">
        <f t="shared" si="217"/>
        <v>0.92517211227572305</v>
      </c>
      <c r="BN68">
        <f t="shared" si="217"/>
        <v>0.91981119089391494</v>
      </c>
      <c r="BO68">
        <f t="shared" si="217"/>
        <v>0.92262921068544812</v>
      </c>
      <c r="BP68" t="e">
        <f t="shared" si="213"/>
        <v>#DIV/0!</v>
      </c>
      <c r="BQ68" t="e">
        <f t="shared" si="213"/>
        <v>#DIV/0!</v>
      </c>
      <c r="BR68" t="e">
        <f t="shared" si="213"/>
        <v>#DIV/0!</v>
      </c>
      <c r="BS68" t="e">
        <f t="shared" si="213"/>
        <v>#DIV/0!</v>
      </c>
      <c r="BT68" t="e">
        <f t="shared" si="213"/>
        <v>#DIV/0!</v>
      </c>
      <c r="BU68" t="e">
        <f t="shared" si="213"/>
        <v>#DIV/0!</v>
      </c>
      <c r="BV68" t="e">
        <f t="shared" si="213"/>
        <v>#DIV/0!</v>
      </c>
      <c r="BW68" t="e">
        <f t="shared" si="213"/>
        <v>#DIV/0!</v>
      </c>
      <c r="BX68" t="e">
        <f t="shared" si="213"/>
        <v>#DIV/0!</v>
      </c>
      <c r="BY68">
        <f t="shared" si="241"/>
        <v>0</v>
      </c>
      <c r="BZ68">
        <f t="shared" si="242"/>
        <v>0.92253750461836204</v>
      </c>
      <c r="CA68">
        <f t="shared" si="236"/>
        <v>0</v>
      </c>
      <c r="CB68" t="e">
        <f t="shared" ref="CB68:CB131" si="249">AVERAGE(AM68:AX68)</f>
        <v>#DIV/0!</v>
      </c>
      <c r="CC68" t="e">
        <f t="shared" si="94"/>
        <v>#DIV/0!</v>
      </c>
      <c r="CD68" t="e">
        <f t="shared" si="94"/>
        <v>#DIV/0!</v>
      </c>
      <c r="CE68" t="e">
        <f t="shared" si="94"/>
        <v>#DIV/0!</v>
      </c>
      <c r="CF68" t="e">
        <f t="shared" ref="CF68:CF131" si="250">((O68/$C68)^(1/(COLUMN(BZ$1)-COLUMN($BY$1))))-1</f>
        <v>#VALUE!</v>
      </c>
      <c r="CG68" t="e">
        <f t="shared" ref="CG68:CG131" si="251">((AA68/$C68)^(1/(COLUMN(CA$1)-COLUMN($BY$1))))-1</f>
        <v>#VALUE!</v>
      </c>
      <c r="CH68" t="e">
        <f t="shared" ref="CH68:CH131" si="252">((AM68/$C68)^(1/(COLUMN(CB$1)-COLUMN($BY$1))))-1</f>
        <v>#VALUE!</v>
      </c>
      <c r="CI68" t="e">
        <f t="shared" si="243"/>
        <v>#VALUE!</v>
      </c>
      <c r="CJ68" t="e">
        <f t="shared" si="244"/>
        <v>#VALUE!</v>
      </c>
      <c r="CK68" t="e">
        <f t="shared" si="245"/>
        <v>#VALUE!</v>
      </c>
      <c r="CL68" t="e">
        <f t="shared" ref="CL68" si="253">((Q68/$C68)^(1/(COLUMN($BZ$1)-COLUMN($BY$1))))-1</f>
        <v>#VALUE!</v>
      </c>
      <c r="CM68" t="e">
        <f t="shared" ref="CM68" si="254">((AC68/$C68)^(1/(COLUMN($CA$1)-COLUMN($BY$1))))-1</f>
        <v>#VALUE!</v>
      </c>
      <c r="CN68" t="e">
        <f t="shared" ref="CN68" si="255">((AO68/$C68)^(1/(COLUMN($CB$1)-COLUMN($BY$1))))-1</f>
        <v>#VALUE!</v>
      </c>
      <c r="CO68" t="e">
        <f t="shared" ref="CO68:CO131" si="256">((R68/$C68)^(1/(COLUMN($BZ$1)-COLUMN($BY$1))))-1</f>
        <v>#VALUE!</v>
      </c>
      <c r="CP68" t="e">
        <f t="shared" ref="CP68:CP131" si="257">((AD68/$C68)^(1/(COLUMN($CA$1)-COLUMN($BY$1))))-1</f>
        <v>#VALUE!</v>
      </c>
      <c r="CQ68" t="e">
        <f t="shared" ref="CQ68:CQ131" si="258">((AP68/$C68)^(1/(COLUMN($CB$1)-COLUMN($BY$1))))-1</f>
        <v>#VALUE!</v>
      </c>
      <c r="CR68" t="e">
        <f t="shared" ref="CR68:CR131" si="259">((S68/$C68)^(1/(COLUMN($BZ$1)-COLUMN($BY$1))))-1</f>
        <v>#VALUE!</v>
      </c>
      <c r="CS68" t="e">
        <f t="shared" ref="CS68:CS131" si="260">((AE68/$C68)^(1/(COLUMN($CA$1)-COLUMN($BY$1))))-1</f>
        <v>#VALUE!</v>
      </c>
      <c r="CT68" t="e">
        <f t="shared" ref="CT68:CT131" si="261">((AQ68/$C68)^(1/(COLUMN($CB$1)-COLUMN($BY$1))))-1</f>
        <v>#VALUE!</v>
      </c>
      <c r="CU68" t="e">
        <f t="shared" ref="CU68:CU131" si="262">((T68/$C68)^(1/(COLUMN($BZ$1)-COLUMN($BY$1))))-1</f>
        <v>#VALUE!</v>
      </c>
      <c r="CV68" t="e">
        <f t="shared" ref="CV68:CV131" si="263">((AF68/$C68)^(1/(COLUMN($CA$1)-COLUMN($BY$1))))-1</f>
        <v>#VALUE!</v>
      </c>
      <c r="CW68" t="e">
        <f t="shared" ref="CW68:CW131" si="264">((AR68/$C68)^(1/(COLUMN($CB$1)-COLUMN($BY$1))))-1</f>
        <v>#VALUE!</v>
      </c>
      <c r="CX68" t="e">
        <f t="shared" ref="CX68:CX131" si="265">((U68/$C68)^(1/(COLUMN($BZ$1)-COLUMN($BY$1))))-1</f>
        <v>#VALUE!</v>
      </c>
      <c r="CY68" t="e">
        <f t="shared" ref="CY68:CY131" si="266">((AG68/$C68)^(1/(COLUMN($CA$1)-COLUMN($BY$1))))-1</f>
        <v>#VALUE!</v>
      </c>
      <c r="CZ68" t="e">
        <f t="shared" ref="CZ68:CZ131" si="267">((AS68/$C68)^(1/(COLUMN($CB$1)-COLUMN($BY$1))))-1</f>
        <v>#VALUE!</v>
      </c>
      <c r="DA68" t="e">
        <f t="shared" ref="DA68:DA131" si="268">((V68/$C68)^(1/(COLUMN($BZ$1)-COLUMN($BY$1))))-1</f>
        <v>#VALUE!</v>
      </c>
      <c r="DB68" t="e">
        <f t="shared" ref="DB68:DB131" si="269">((AH68/$C68)^(1/(COLUMN($CA$1)-COLUMN($BY$1))))-1</f>
        <v>#VALUE!</v>
      </c>
      <c r="DC68" t="e">
        <f t="shared" si="51"/>
        <v>#VALUE!</v>
      </c>
      <c r="DD68" t="e">
        <f t="shared" ref="DD68:DD131" si="270">((W68/$C68)^(1/(COLUMN($BZ$1)-COLUMN($BY$1))))-1</f>
        <v>#VALUE!</v>
      </c>
      <c r="DE68" t="e">
        <f t="shared" ref="DE68:DE131" si="271">((AI68/$C68)^(1/(COLUMN($CA$1)-COLUMN($BY$1))))-1</f>
        <v>#VALUE!</v>
      </c>
      <c r="DF68" t="e">
        <f t="shared" ref="DF68:DF131" si="272">((AU68/$C68)^(1/(COLUMN($CB$1)-COLUMN($BY$1))))-1</f>
        <v>#VALUE!</v>
      </c>
      <c r="DG68" t="e">
        <f t="shared" ref="DG68:DG131" si="273">((X68/$C68)^(1/(COLUMN($BZ$1)-COLUMN($BY$1))))-1</f>
        <v>#VALUE!</v>
      </c>
      <c r="DH68" t="e">
        <f t="shared" ref="DH68:DH131" si="274">((AJ68/$C68)^(1/(COLUMN($CA$1)-COLUMN($BY$1))))-1</f>
        <v>#VALUE!</v>
      </c>
      <c r="DI68" t="e">
        <f t="shared" ref="DI68:DI131" si="275">((AV68/$C68)^(1/(COLUMN($CB$1)-COLUMN($BY$1))))-1</f>
        <v>#VALUE!</v>
      </c>
      <c r="DJ68" t="e">
        <f t="shared" ref="DJ68:DJ131" si="276">((Y68/$C68)^(1/(COLUMN($BZ$1)-COLUMN($BY$1))))-1</f>
        <v>#VALUE!</v>
      </c>
      <c r="DK68" t="e">
        <f t="shared" ref="DK68:DK131" si="277">((AK68/$C68)^(1/(COLUMN($CA$1)-COLUMN($BY$1))))-1</f>
        <v>#VALUE!</v>
      </c>
      <c r="DL68" t="e">
        <f t="shared" ref="DL68:DL131" si="278">((AW68/$C68)^(1/(COLUMN($CB$1)-COLUMN($BY$1))))-1</f>
        <v>#VALUE!</v>
      </c>
      <c r="DM68" t="e">
        <f t="shared" ref="DM68:DM131" si="279">((Z68/$C68)^(1/(COLUMN($BZ$1)-COLUMN($BY$1))))-1</f>
        <v>#VALUE!</v>
      </c>
      <c r="DN68" t="e">
        <f t="shared" ref="DN68:DN131" si="280">((AL68/$C68)^(1/(COLUMN($CA$1)-COLUMN($BY$1))))-1</f>
        <v>#VALUE!</v>
      </c>
      <c r="DO68" t="e">
        <f t="shared" ref="DO68:DO131" si="281">((AX68/$C68)^(1/(COLUMN($CB$1)-COLUMN($BY$1))))-1</f>
        <v>#VALUE!</v>
      </c>
      <c r="DP68" t="e">
        <f t="shared" ref="DP68:DP131" si="282">((AZ68/C68)^(1/(COLUMN(AZ68)-COLUMN(C68))))-1</f>
        <v>#VALUE!</v>
      </c>
    </row>
    <row r="69" spans="1:120" x14ac:dyDescent="0.25">
      <c r="A69" s="21" t="s">
        <v>42</v>
      </c>
      <c r="B69" t="s">
        <v>138</v>
      </c>
      <c r="C69" t="s">
        <v>137</v>
      </c>
      <c r="D69" t="s">
        <v>137</v>
      </c>
      <c r="E69" t="s">
        <v>137</v>
      </c>
      <c r="F69" t="s">
        <v>137</v>
      </c>
      <c r="G69" t="s">
        <v>137</v>
      </c>
      <c r="H69" t="s">
        <v>137</v>
      </c>
      <c r="I69" t="s">
        <v>137</v>
      </c>
      <c r="J69" t="s">
        <v>137</v>
      </c>
      <c r="K69" t="s">
        <v>137</v>
      </c>
      <c r="L69" t="s">
        <v>137</v>
      </c>
      <c r="M69" t="s">
        <v>137</v>
      </c>
      <c r="N69" t="s">
        <v>137</v>
      </c>
      <c r="O69">
        <v>0.97520539819942575</v>
      </c>
      <c r="P69">
        <v>0.97401875019881756</v>
      </c>
      <c r="Q69">
        <v>0.97877964400973416</v>
      </c>
      <c r="R69" t="s">
        <v>137</v>
      </c>
      <c r="S69" t="s">
        <v>137</v>
      </c>
      <c r="T69" t="s">
        <v>137</v>
      </c>
      <c r="U69" t="s">
        <v>137</v>
      </c>
      <c r="V69" t="s">
        <v>137</v>
      </c>
      <c r="W69" t="s">
        <v>137</v>
      </c>
      <c r="X69" t="s">
        <v>137</v>
      </c>
      <c r="Y69" t="s">
        <v>137</v>
      </c>
      <c r="Z69" t="s">
        <v>137</v>
      </c>
      <c r="AA69" t="s">
        <v>137</v>
      </c>
      <c r="AB69" t="s">
        <v>137</v>
      </c>
      <c r="AC69" t="s">
        <v>137</v>
      </c>
      <c r="AD69" t="s">
        <v>137</v>
      </c>
      <c r="AE69" t="s">
        <v>137</v>
      </c>
      <c r="AF69" t="s">
        <v>137</v>
      </c>
      <c r="AG69" t="s">
        <v>137</v>
      </c>
      <c r="AH69" t="s">
        <v>137</v>
      </c>
      <c r="AI69" t="s">
        <v>137</v>
      </c>
      <c r="AJ69" t="s">
        <v>137</v>
      </c>
      <c r="AK69" t="s">
        <v>137</v>
      </c>
      <c r="AL69" t="s">
        <v>137</v>
      </c>
      <c r="AM69" t="s">
        <v>137</v>
      </c>
      <c r="AN69" t="s">
        <v>137</v>
      </c>
      <c r="AO69" t="s">
        <v>137</v>
      </c>
      <c r="AP69" t="s">
        <v>137</v>
      </c>
      <c r="AQ69" t="s">
        <v>137</v>
      </c>
      <c r="AR69" t="s">
        <v>137</v>
      </c>
      <c r="AS69" t="s">
        <v>137</v>
      </c>
      <c r="AT69" t="s">
        <v>137</v>
      </c>
      <c r="AU69" t="s">
        <v>137</v>
      </c>
      <c r="AV69" t="s">
        <v>137</v>
      </c>
      <c r="AW69" t="s">
        <v>137</v>
      </c>
      <c r="AX69" t="s">
        <v>137</v>
      </c>
      <c r="AY69" t="s">
        <v>137</v>
      </c>
      <c r="AZ69" t="s">
        <v>137</v>
      </c>
      <c r="BA69" t="s">
        <v>137</v>
      </c>
      <c r="BB69" t="s">
        <v>137</v>
      </c>
      <c r="BC69" t="s">
        <v>137</v>
      </c>
      <c r="BD69" t="s">
        <v>137</v>
      </c>
      <c r="BE69" t="s">
        <v>137</v>
      </c>
      <c r="BF69" t="s">
        <v>137</v>
      </c>
      <c r="BG69" t="s">
        <v>137</v>
      </c>
      <c r="BH69" t="s">
        <v>137</v>
      </c>
      <c r="BI69" t="s">
        <v>137</v>
      </c>
      <c r="BJ69" t="s">
        <v>137</v>
      </c>
      <c r="BL69">
        <f t="shared" si="240"/>
        <v>0.97600126413599242</v>
      </c>
      <c r="BM69">
        <f t="shared" si="217"/>
        <v>0.97520539819942575</v>
      </c>
      <c r="BN69">
        <f t="shared" si="217"/>
        <v>0.97401875019881756</v>
      </c>
      <c r="BO69">
        <f t="shared" si="217"/>
        <v>0.97877964400973416</v>
      </c>
      <c r="BP69" t="e">
        <f t="shared" si="213"/>
        <v>#DIV/0!</v>
      </c>
      <c r="BQ69" t="e">
        <f t="shared" si="213"/>
        <v>#DIV/0!</v>
      </c>
      <c r="BR69" t="e">
        <f t="shared" si="213"/>
        <v>#DIV/0!</v>
      </c>
      <c r="BS69" t="e">
        <f t="shared" si="213"/>
        <v>#DIV/0!</v>
      </c>
      <c r="BT69" t="e">
        <f t="shared" si="213"/>
        <v>#DIV/0!</v>
      </c>
      <c r="BU69" t="e">
        <f t="shared" si="213"/>
        <v>#DIV/0!</v>
      </c>
      <c r="BV69" t="e">
        <f t="shared" si="213"/>
        <v>#DIV/0!</v>
      </c>
      <c r="BW69" t="e">
        <f t="shared" si="213"/>
        <v>#DIV/0!</v>
      </c>
      <c r="BX69" t="e">
        <f t="shared" si="213"/>
        <v>#DIV/0!</v>
      </c>
      <c r="BY69">
        <f t="shared" si="241"/>
        <v>0</v>
      </c>
      <c r="BZ69">
        <f t="shared" si="242"/>
        <v>0.97600126413599242</v>
      </c>
      <c r="CA69">
        <f t="shared" si="236"/>
        <v>0</v>
      </c>
      <c r="CB69" t="e">
        <f t="shared" si="249"/>
        <v>#DIV/0!</v>
      </c>
      <c r="CC69" t="e">
        <f t="shared" si="94"/>
        <v>#DIV/0!</v>
      </c>
      <c r="CD69" t="e">
        <f t="shared" si="94"/>
        <v>#DIV/0!</v>
      </c>
      <c r="CE69" t="e">
        <f t="shared" si="94"/>
        <v>#DIV/0!</v>
      </c>
      <c r="CF69" t="e">
        <f t="shared" si="250"/>
        <v>#VALUE!</v>
      </c>
      <c r="CG69" t="e">
        <f t="shared" si="251"/>
        <v>#VALUE!</v>
      </c>
      <c r="CH69" t="e">
        <f t="shared" si="252"/>
        <v>#VALUE!</v>
      </c>
      <c r="CI69" t="e">
        <f t="shared" si="243"/>
        <v>#VALUE!</v>
      </c>
      <c r="CJ69" t="e">
        <f t="shared" si="244"/>
        <v>#VALUE!</v>
      </c>
      <c r="CK69" t="e">
        <f t="shared" si="245"/>
        <v>#VALUE!</v>
      </c>
      <c r="CL69" t="e">
        <f t="shared" ref="CL69" si="283">((Q69/$C69)^(1/(COLUMN(BZ$1)-COLUMN($BY$1))))-1</f>
        <v>#VALUE!</v>
      </c>
      <c r="CM69" t="e">
        <f t="shared" ref="CM69" si="284">((AC69/$C69)^(1/(COLUMN(CA$1)-COLUMN($BY$1))))-1</f>
        <v>#VALUE!</v>
      </c>
      <c r="CN69" t="e">
        <f t="shared" ref="CN69" si="285">((AO69/$C69)^(1/(COLUMN(CB$1)-COLUMN($BY$1))))-1</f>
        <v>#VALUE!</v>
      </c>
      <c r="CO69" t="e">
        <f t="shared" si="256"/>
        <v>#VALUE!</v>
      </c>
      <c r="CP69" t="e">
        <f t="shared" si="257"/>
        <v>#VALUE!</v>
      </c>
      <c r="CQ69" t="e">
        <f t="shared" si="258"/>
        <v>#VALUE!</v>
      </c>
      <c r="CR69" t="e">
        <f t="shared" si="259"/>
        <v>#VALUE!</v>
      </c>
      <c r="CS69" t="e">
        <f t="shared" si="260"/>
        <v>#VALUE!</v>
      </c>
      <c r="CT69" t="e">
        <f t="shared" si="261"/>
        <v>#VALUE!</v>
      </c>
      <c r="CU69" t="e">
        <f t="shared" si="262"/>
        <v>#VALUE!</v>
      </c>
      <c r="CV69" t="e">
        <f t="shared" si="263"/>
        <v>#VALUE!</v>
      </c>
      <c r="CW69" t="e">
        <f t="shared" si="264"/>
        <v>#VALUE!</v>
      </c>
      <c r="CX69" t="e">
        <f t="shared" si="265"/>
        <v>#VALUE!</v>
      </c>
      <c r="CY69" t="e">
        <f t="shared" si="266"/>
        <v>#VALUE!</v>
      </c>
      <c r="CZ69" t="e">
        <f t="shared" si="267"/>
        <v>#VALUE!</v>
      </c>
      <c r="DA69" t="e">
        <f t="shared" si="268"/>
        <v>#VALUE!</v>
      </c>
      <c r="DB69" t="e">
        <f t="shared" si="269"/>
        <v>#VALUE!</v>
      </c>
      <c r="DC69" t="e">
        <f t="shared" ref="DC69:DC132" si="286">((AT69/$C69)^(1/(COLUMN($CB$1)-COLUMN($BY$1))))-1</f>
        <v>#VALUE!</v>
      </c>
      <c r="DD69" t="e">
        <f t="shared" si="270"/>
        <v>#VALUE!</v>
      </c>
      <c r="DE69" t="e">
        <f t="shared" si="271"/>
        <v>#VALUE!</v>
      </c>
      <c r="DF69" t="e">
        <f t="shared" si="272"/>
        <v>#VALUE!</v>
      </c>
      <c r="DG69" t="e">
        <f t="shared" si="273"/>
        <v>#VALUE!</v>
      </c>
      <c r="DH69" t="e">
        <f t="shared" si="274"/>
        <v>#VALUE!</v>
      </c>
      <c r="DI69" t="e">
        <f t="shared" si="275"/>
        <v>#VALUE!</v>
      </c>
      <c r="DJ69" t="e">
        <f t="shared" si="276"/>
        <v>#VALUE!</v>
      </c>
      <c r="DK69" t="e">
        <f t="shared" si="277"/>
        <v>#VALUE!</v>
      </c>
      <c r="DL69" t="e">
        <f t="shared" si="278"/>
        <v>#VALUE!</v>
      </c>
      <c r="DM69" t="e">
        <f t="shared" si="279"/>
        <v>#VALUE!</v>
      </c>
      <c r="DN69" t="e">
        <f t="shared" si="280"/>
        <v>#VALUE!</v>
      </c>
      <c r="DO69" t="e">
        <f t="shared" si="281"/>
        <v>#VALUE!</v>
      </c>
      <c r="DP69" t="e">
        <f t="shared" si="282"/>
        <v>#VALUE!</v>
      </c>
    </row>
    <row r="70" spans="1:120" x14ac:dyDescent="0.25">
      <c r="A70" s="21" t="s">
        <v>42</v>
      </c>
      <c r="B70" t="s">
        <v>139</v>
      </c>
      <c r="C70" t="s">
        <v>137</v>
      </c>
      <c r="D70" t="s">
        <v>137</v>
      </c>
      <c r="E70" t="s">
        <v>137</v>
      </c>
      <c r="F70" t="s">
        <v>137</v>
      </c>
      <c r="G70" t="s">
        <v>137</v>
      </c>
      <c r="H70" t="s">
        <v>137</v>
      </c>
      <c r="I70" t="s">
        <v>137</v>
      </c>
      <c r="J70" t="s">
        <v>137</v>
      </c>
      <c r="K70" t="s">
        <v>137</v>
      </c>
      <c r="L70" t="s">
        <v>137</v>
      </c>
      <c r="M70" t="s">
        <v>137</v>
      </c>
      <c r="N70" t="s">
        <v>137</v>
      </c>
      <c r="O70" t="s">
        <v>137</v>
      </c>
      <c r="P70" t="s">
        <v>137</v>
      </c>
      <c r="Q70" t="s">
        <v>137</v>
      </c>
      <c r="R70" t="s">
        <v>137</v>
      </c>
      <c r="S70" t="s">
        <v>137</v>
      </c>
      <c r="T70" t="s">
        <v>137</v>
      </c>
      <c r="U70" t="s">
        <v>137</v>
      </c>
      <c r="V70" t="s">
        <v>137</v>
      </c>
      <c r="W70" t="s">
        <v>137</v>
      </c>
      <c r="X70" t="s">
        <v>137</v>
      </c>
      <c r="Y70" t="s">
        <v>137</v>
      </c>
      <c r="Z70" t="s">
        <v>137</v>
      </c>
      <c r="AA70" t="s">
        <v>137</v>
      </c>
      <c r="AB70" t="s">
        <v>137</v>
      </c>
      <c r="AC70" t="s">
        <v>137</v>
      </c>
      <c r="AD70" t="s">
        <v>137</v>
      </c>
      <c r="AE70" t="s">
        <v>137</v>
      </c>
      <c r="AF70" t="s">
        <v>137</v>
      </c>
      <c r="AG70" t="s">
        <v>137</v>
      </c>
      <c r="AH70" t="s">
        <v>137</v>
      </c>
      <c r="AI70" t="s">
        <v>137</v>
      </c>
      <c r="AJ70" t="s">
        <v>137</v>
      </c>
      <c r="AK70" t="s">
        <v>137</v>
      </c>
      <c r="AL70" t="s">
        <v>137</v>
      </c>
      <c r="AM70" t="s">
        <v>137</v>
      </c>
      <c r="AN70" t="s">
        <v>137</v>
      </c>
      <c r="AO70" t="s">
        <v>137</v>
      </c>
      <c r="AP70" t="s">
        <v>137</v>
      </c>
      <c r="AQ70" t="s">
        <v>137</v>
      </c>
      <c r="AR70" t="s">
        <v>137</v>
      </c>
      <c r="AS70" t="s">
        <v>137</v>
      </c>
      <c r="AT70" t="s">
        <v>137</v>
      </c>
      <c r="AU70" t="s">
        <v>137</v>
      </c>
      <c r="AV70" t="s">
        <v>137</v>
      </c>
      <c r="AW70" t="s">
        <v>137</v>
      </c>
      <c r="AX70" t="s">
        <v>137</v>
      </c>
      <c r="AY70" t="s">
        <v>137</v>
      </c>
      <c r="AZ70" t="s">
        <v>137</v>
      </c>
      <c r="BA70" t="s">
        <v>137</v>
      </c>
      <c r="BB70" t="s">
        <v>137</v>
      </c>
      <c r="BC70" t="s">
        <v>137</v>
      </c>
      <c r="BD70" t="s">
        <v>137</v>
      </c>
      <c r="BE70" t="s">
        <v>137</v>
      </c>
      <c r="BF70" t="s">
        <v>137</v>
      </c>
      <c r="BG70" t="s">
        <v>137</v>
      </c>
      <c r="BH70" t="s">
        <v>137</v>
      </c>
      <c r="BI70" t="s">
        <v>137</v>
      </c>
      <c r="BJ70" t="s">
        <v>137</v>
      </c>
      <c r="BL70" t="e">
        <f t="shared" si="240"/>
        <v>#DIV/0!</v>
      </c>
      <c r="BM70" t="e">
        <f t="shared" si="217"/>
        <v>#DIV/0!</v>
      </c>
      <c r="BN70" t="e">
        <f t="shared" si="217"/>
        <v>#DIV/0!</v>
      </c>
      <c r="BO70" t="e">
        <f t="shared" si="217"/>
        <v>#DIV/0!</v>
      </c>
      <c r="BP70" t="e">
        <f t="shared" si="213"/>
        <v>#DIV/0!</v>
      </c>
      <c r="BQ70" t="e">
        <f t="shared" si="213"/>
        <v>#DIV/0!</v>
      </c>
      <c r="BR70" t="e">
        <f t="shared" si="213"/>
        <v>#DIV/0!</v>
      </c>
      <c r="BS70" t="e">
        <f t="shared" si="213"/>
        <v>#DIV/0!</v>
      </c>
      <c r="BT70" t="e">
        <f t="shared" si="213"/>
        <v>#DIV/0!</v>
      </c>
      <c r="BU70" t="e">
        <f t="shared" si="213"/>
        <v>#DIV/0!</v>
      </c>
      <c r="BV70" t="e">
        <f t="shared" si="213"/>
        <v>#DIV/0!</v>
      </c>
      <c r="BW70" t="e">
        <f t="shared" si="213"/>
        <v>#DIV/0!</v>
      </c>
      <c r="BX70" t="e">
        <f t="shared" si="213"/>
        <v>#DIV/0!</v>
      </c>
      <c r="BY70">
        <f t="shared" si="241"/>
        <v>0</v>
      </c>
      <c r="BZ70">
        <f t="shared" si="242"/>
        <v>0</v>
      </c>
      <c r="CA70">
        <f t="shared" si="236"/>
        <v>0</v>
      </c>
      <c r="CB70" t="e">
        <f t="shared" si="249"/>
        <v>#DIV/0!</v>
      </c>
      <c r="CC70" t="e">
        <f t="shared" si="94"/>
        <v>#DIV/0!</v>
      </c>
      <c r="CD70" t="e">
        <f t="shared" si="94"/>
        <v>#DIV/0!</v>
      </c>
      <c r="CE70" t="e">
        <f t="shared" si="94"/>
        <v>#DIV/0!</v>
      </c>
      <c r="CF70" t="e">
        <f t="shared" si="250"/>
        <v>#VALUE!</v>
      </c>
      <c r="CG70" t="e">
        <f t="shared" si="251"/>
        <v>#VALUE!</v>
      </c>
      <c r="CH70" t="e">
        <f t="shared" si="252"/>
        <v>#VALUE!</v>
      </c>
      <c r="CI70" t="e">
        <f t="shared" si="243"/>
        <v>#VALUE!</v>
      </c>
      <c r="CJ70" t="e">
        <f t="shared" si="244"/>
        <v>#VALUE!</v>
      </c>
      <c r="CK70" t="e">
        <f t="shared" si="245"/>
        <v>#VALUE!</v>
      </c>
      <c r="CL70" t="e">
        <f t="shared" ref="CL70" si="287">((Q70/$C70)^(1/(COLUMN($BZ$1)-COLUMN($BY$1))))-1</f>
        <v>#VALUE!</v>
      </c>
      <c r="CM70" t="e">
        <f t="shared" ref="CM70" si="288">((AC70/$C70)^(1/(COLUMN($CA$1)-COLUMN($BY$1))))-1</f>
        <v>#VALUE!</v>
      </c>
      <c r="CN70" t="e">
        <f t="shared" ref="CN70" si="289">((AO70/$C70)^(1/(COLUMN($CB$1)-COLUMN($BY$1))))-1</f>
        <v>#VALUE!</v>
      </c>
      <c r="CO70" t="e">
        <f t="shared" si="256"/>
        <v>#VALUE!</v>
      </c>
      <c r="CP70" t="e">
        <f t="shared" si="257"/>
        <v>#VALUE!</v>
      </c>
      <c r="CQ70" t="e">
        <f t="shared" si="258"/>
        <v>#VALUE!</v>
      </c>
      <c r="CR70" t="e">
        <f t="shared" si="259"/>
        <v>#VALUE!</v>
      </c>
      <c r="CS70" t="e">
        <f t="shared" si="260"/>
        <v>#VALUE!</v>
      </c>
      <c r="CT70" t="e">
        <f t="shared" si="261"/>
        <v>#VALUE!</v>
      </c>
      <c r="CU70" t="e">
        <f t="shared" si="262"/>
        <v>#VALUE!</v>
      </c>
      <c r="CV70" t="e">
        <f t="shared" si="263"/>
        <v>#VALUE!</v>
      </c>
      <c r="CW70" t="e">
        <f t="shared" si="264"/>
        <v>#VALUE!</v>
      </c>
      <c r="CX70" t="e">
        <f t="shared" si="265"/>
        <v>#VALUE!</v>
      </c>
      <c r="CY70" t="e">
        <f t="shared" si="266"/>
        <v>#VALUE!</v>
      </c>
      <c r="CZ70" t="e">
        <f t="shared" si="267"/>
        <v>#VALUE!</v>
      </c>
      <c r="DA70" t="e">
        <f t="shared" si="268"/>
        <v>#VALUE!</v>
      </c>
      <c r="DB70" t="e">
        <f t="shared" si="269"/>
        <v>#VALUE!</v>
      </c>
      <c r="DC70" t="e">
        <f t="shared" si="286"/>
        <v>#VALUE!</v>
      </c>
      <c r="DD70" t="e">
        <f t="shared" si="270"/>
        <v>#VALUE!</v>
      </c>
      <c r="DE70" t="e">
        <f t="shared" si="271"/>
        <v>#VALUE!</v>
      </c>
      <c r="DF70" t="e">
        <f t="shared" si="272"/>
        <v>#VALUE!</v>
      </c>
      <c r="DG70" t="e">
        <f t="shared" si="273"/>
        <v>#VALUE!</v>
      </c>
      <c r="DH70" t="e">
        <f t="shared" si="274"/>
        <v>#VALUE!</v>
      </c>
      <c r="DI70" t="e">
        <f t="shared" si="275"/>
        <v>#VALUE!</v>
      </c>
      <c r="DJ70" t="e">
        <f t="shared" si="276"/>
        <v>#VALUE!</v>
      </c>
      <c r="DK70" t="e">
        <f t="shared" si="277"/>
        <v>#VALUE!</v>
      </c>
      <c r="DL70" t="e">
        <f t="shared" si="278"/>
        <v>#VALUE!</v>
      </c>
      <c r="DM70" t="e">
        <f t="shared" si="279"/>
        <v>#VALUE!</v>
      </c>
      <c r="DN70" t="e">
        <f t="shared" si="280"/>
        <v>#VALUE!</v>
      </c>
      <c r="DO70" t="e">
        <f t="shared" si="281"/>
        <v>#VALUE!</v>
      </c>
      <c r="DP70" t="e">
        <f t="shared" si="282"/>
        <v>#VALUE!</v>
      </c>
    </row>
    <row r="71" spans="1:120" x14ac:dyDescent="0.25">
      <c r="A71" s="21" t="s">
        <v>42</v>
      </c>
      <c r="B71" t="s">
        <v>140</v>
      </c>
      <c r="C71" t="s">
        <v>137</v>
      </c>
      <c r="D71" t="s">
        <v>137</v>
      </c>
      <c r="E71" t="s">
        <v>137</v>
      </c>
      <c r="F71" t="s">
        <v>137</v>
      </c>
      <c r="G71" t="s">
        <v>137</v>
      </c>
      <c r="H71" t="s">
        <v>137</v>
      </c>
      <c r="I71" t="s">
        <v>137</v>
      </c>
      <c r="J71" t="s">
        <v>137</v>
      </c>
      <c r="K71" t="s">
        <v>137</v>
      </c>
      <c r="L71" t="s">
        <v>137</v>
      </c>
      <c r="M71" t="s">
        <v>137</v>
      </c>
      <c r="N71" t="s">
        <v>137</v>
      </c>
      <c r="O71" t="s">
        <v>137</v>
      </c>
      <c r="P71" t="s">
        <v>137</v>
      </c>
      <c r="Q71" t="s">
        <v>137</v>
      </c>
      <c r="R71" t="s">
        <v>137</v>
      </c>
      <c r="S71" t="s">
        <v>137</v>
      </c>
      <c r="T71" t="s">
        <v>137</v>
      </c>
      <c r="U71" t="s">
        <v>137</v>
      </c>
      <c r="V71" t="s">
        <v>137</v>
      </c>
      <c r="W71" t="s">
        <v>137</v>
      </c>
      <c r="X71" t="s">
        <v>137</v>
      </c>
      <c r="Y71" t="s">
        <v>137</v>
      </c>
      <c r="Z71" t="s">
        <v>137</v>
      </c>
      <c r="AA71" t="s">
        <v>137</v>
      </c>
      <c r="AB71" t="s">
        <v>137</v>
      </c>
      <c r="AC71" t="s">
        <v>137</v>
      </c>
      <c r="AD71" t="s">
        <v>137</v>
      </c>
      <c r="AE71" t="s">
        <v>137</v>
      </c>
      <c r="AF71" t="s">
        <v>137</v>
      </c>
      <c r="AG71" t="s">
        <v>137</v>
      </c>
      <c r="AH71" t="s">
        <v>137</v>
      </c>
      <c r="AI71" t="s">
        <v>137</v>
      </c>
      <c r="AJ71" t="s">
        <v>137</v>
      </c>
      <c r="AK71" t="s">
        <v>137</v>
      </c>
      <c r="AL71" t="s">
        <v>137</v>
      </c>
      <c r="AM71" t="s">
        <v>137</v>
      </c>
      <c r="AN71" t="s">
        <v>137</v>
      </c>
      <c r="AO71" t="s">
        <v>137</v>
      </c>
      <c r="AP71" t="s">
        <v>137</v>
      </c>
      <c r="AQ71" t="s">
        <v>137</v>
      </c>
      <c r="AR71" t="s">
        <v>137</v>
      </c>
      <c r="AS71" t="s">
        <v>137</v>
      </c>
      <c r="AT71" t="s">
        <v>137</v>
      </c>
      <c r="AU71" t="s">
        <v>137</v>
      </c>
      <c r="AV71" t="s">
        <v>137</v>
      </c>
      <c r="AW71" t="s">
        <v>137</v>
      </c>
      <c r="AX71" t="s">
        <v>137</v>
      </c>
      <c r="AY71" t="s">
        <v>137</v>
      </c>
      <c r="AZ71" t="s">
        <v>137</v>
      </c>
      <c r="BA71" t="s">
        <v>137</v>
      </c>
      <c r="BB71" t="s">
        <v>137</v>
      </c>
      <c r="BC71" t="s">
        <v>137</v>
      </c>
      <c r="BD71" t="s">
        <v>137</v>
      </c>
      <c r="BE71" t="s">
        <v>137</v>
      </c>
      <c r="BF71" t="s">
        <v>137</v>
      </c>
      <c r="BG71" t="s">
        <v>137</v>
      </c>
      <c r="BH71" t="s">
        <v>137</v>
      </c>
      <c r="BI71" t="s">
        <v>137</v>
      </c>
      <c r="BJ71" t="s">
        <v>137</v>
      </c>
      <c r="BL71" t="e">
        <f t="shared" si="240"/>
        <v>#DIV/0!</v>
      </c>
      <c r="BM71" t="e">
        <f t="shared" si="217"/>
        <v>#DIV/0!</v>
      </c>
      <c r="BN71" t="e">
        <f t="shared" si="217"/>
        <v>#DIV/0!</v>
      </c>
      <c r="BO71" t="e">
        <f t="shared" si="217"/>
        <v>#DIV/0!</v>
      </c>
      <c r="BP71" t="e">
        <f t="shared" si="213"/>
        <v>#DIV/0!</v>
      </c>
      <c r="BQ71" t="e">
        <f t="shared" si="213"/>
        <v>#DIV/0!</v>
      </c>
      <c r="BR71" t="e">
        <f t="shared" si="213"/>
        <v>#DIV/0!</v>
      </c>
      <c r="BS71" t="e">
        <f t="shared" si="213"/>
        <v>#DIV/0!</v>
      </c>
      <c r="BT71" t="e">
        <f t="shared" si="213"/>
        <v>#DIV/0!</v>
      </c>
      <c r="BU71" t="e">
        <f t="shared" si="213"/>
        <v>#DIV/0!</v>
      </c>
      <c r="BV71" t="e">
        <f t="shared" si="213"/>
        <v>#DIV/0!</v>
      </c>
      <c r="BW71" t="e">
        <f t="shared" si="213"/>
        <v>#DIV/0!</v>
      </c>
      <c r="BX71" t="e">
        <f t="shared" si="213"/>
        <v>#DIV/0!</v>
      </c>
      <c r="BY71">
        <f t="shared" si="241"/>
        <v>0</v>
      </c>
      <c r="BZ71">
        <f t="shared" si="242"/>
        <v>0</v>
      </c>
      <c r="CA71">
        <f t="shared" si="236"/>
        <v>0</v>
      </c>
      <c r="CB71" t="e">
        <f t="shared" si="249"/>
        <v>#DIV/0!</v>
      </c>
      <c r="CC71" t="e">
        <f t="shared" si="94"/>
        <v>#DIV/0!</v>
      </c>
      <c r="CD71" t="e">
        <f t="shared" si="94"/>
        <v>#DIV/0!</v>
      </c>
      <c r="CE71" t="e">
        <f t="shared" si="94"/>
        <v>#DIV/0!</v>
      </c>
      <c r="CF71" t="e">
        <f t="shared" si="250"/>
        <v>#VALUE!</v>
      </c>
      <c r="CG71" t="e">
        <f t="shared" si="251"/>
        <v>#VALUE!</v>
      </c>
      <c r="CH71" t="e">
        <f t="shared" si="252"/>
        <v>#VALUE!</v>
      </c>
      <c r="CI71" t="e">
        <f t="shared" si="243"/>
        <v>#VALUE!</v>
      </c>
      <c r="CJ71" t="e">
        <f t="shared" si="244"/>
        <v>#VALUE!</v>
      </c>
      <c r="CK71" t="e">
        <f t="shared" si="245"/>
        <v>#VALUE!</v>
      </c>
      <c r="CL71" t="e">
        <f t="shared" ref="CL71" si="290">((Q71/$C71)^(1/(COLUMN(BZ$1)-COLUMN($BY$1))))-1</f>
        <v>#VALUE!</v>
      </c>
      <c r="CM71" t="e">
        <f t="shared" ref="CM71" si="291">((AC71/$C71)^(1/(COLUMN(CA$1)-COLUMN($BY$1))))-1</f>
        <v>#VALUE!</v>
      </c>
      <c r="CN71" t="e">
        <f t="shared" ref="CN71" si="292">((AO71/$C71)^(1/(COLUMN(CB$1)-COLUMN($BY$1))))-1</f>
        <v>#VALUE!</v>
      </c>
      <c r="CO71" t="e">
        <f t="shared" si="256"/>
        <v>#VALUE!</v>
      </c>
      <c r="CP71" t="e">
        <f t="shared" si="257"/>
        <v>#VALUE!</v>
      </c>
      <c r="CQ71" t="e">
        <f t="shared" si="258"/>
        <v>#VALUE!</v>
      </c>
      <c r="CR71" t="e">
        <f t="shared" si="259"/>
        <v>#VALUE!</v>
      </c>
      <c r="CS71" t="e">
        <f t="shared" si="260"/>
        <v>#VALUE!</v>
      </c>
      <c r="CT71" t="e">
        <f t="shared" si="261"/>
        <v>#VALUE!</v>
      </c>
      <c r="CU71" t="e">
        <f t="shared" si="262"/>
        <v>#VALUE!</v>
      </c>
      <c r="CV71" t="e">
        <f t="shared" si="263"/>
        <v>#VALUE!</v>
      </c>
      <c r="CW71" t="e">
        <f t="shared" si="264"/>
        <v>#VALUE!</v>
      </c>
      <c r="CX71" t="e">
        <f t="shared" si="265"/>
        <v>#VALUE!</v>
      </c>
      <c r="CY71" t="e">
        <f t="shared" si="266"/>
        <v>#VALUE!</v>
      </c>
      <c r="CZ71" t="e">
        <f t="shared" si="267"/>
        <v>#VALUE!</v>
      </c>
      <c r="DA71" t="e">
        <f t="shared" si="268"/>
        <v>#VALUE!</v>
      </c>
      <c r="DB71" t="e">
        <f t="shared" si="269"/>
        <v>#VALUE!</v>
      </c>
      <c r="DC71" t="e">
        <f t="shared" si="286"/>
        <v>#VALUE!</v>
      </c>
      <c r="DD71" t="e">
        <f t="shared" si="270"/>
        <v>#VALUE!</v>
      </c>
      <c r="DE71" t="e">
        <f t="shared" si="271"/>
        <v>#VALUE!</v>
      </c>
      <c r="DF71" t="e">
        <f t="shared" si="272"/>
        <v>#VALUE!</v>
      </c>
      <c r="DG71" t="e">
        <f t="shared" si="273"/>
        <v>#VALUE!</v>
      </c>
      <c r="DH71" t="e">
        <f t="shared" si="274"/>
        <v>#VALUE!</v>
      </c>
      <c r="DI71" t="e">
        <f t="shared" si="275"/>
        <v>#VALUE!</v>
      </c>
      <c r="DJ71" t="e">
        <f t="shared" si="276"/>
        <v>#VALUE!</v>
      </c>
      <c r="DK71" t="e">
        <f t="shared" si="277"/>
        <v>#VALUE!</v>
      </c>
      <c r="DL71" t="e">
        <f t="shared" si="278"/>
        <v>#VALUE!</v>
      </c>
      <c r="DM71" t="e">
        <f t="shared" si="279"/>
        <v>#VALUE!</v>
      </c>
      <c r="DN71" t="e">
        <f t="shared" si="280"/>
        <v>#VALUE!</v>
      </c>
      <c r="DO71" t="e">
        <f t="shared" si="281"/>
        <v>#VALUE!</v>
      </c>
      <c r="DP71" t="e">
        <f t="shared" si="282"/>
        <v>#VALUE!</v>
      </c>
    </row>
    <row r="72" spans="1:120" x14ac:dyDescent="0.25">
      <c r="A72" s="21" t="s">
        <v>42</v>
      </c>
      <c r="B72" t="s">
        <v>141</v>
      </c>
      <c r="C72" t="s">
        <v>137</v>
      </c>
      <c r="D72" t="s">
        <v>137</v>
      </c>
      <c r="E72" t="s">
        <v>137</v>
      </c>
      <c r="F72" t="s">
        <v>137</v>
      </c>
      <c r="G72" t="s">
        <v>137</v>
      </c>
      <c r="H72" t="s">
        <v>137</v>
      </c>
      <c r="I72" t="s">
        <v>137</v>
      </c>
      <c r="J72" t="s">
        <v>137</v>
      </c>
      <c r="K72" t="s">
        <v>137</v>
      </c>
      <c r="L72" t="s">
        <v>137</v>
      </c>
      <c r="M72" t="s">
        <v>137</v>
      </c>
      <c r="N72" t="s">
        <v>137</v>
      </c>
      <c r="O72">
        <v>0</v>
      </c>
      <c r="P72">
        <v>0</v>
      </c>
      <c r="Q72">
        <v>0</v>
      </c>
      <c r="R72" t="s">
        <v>137</v>
      </c>
      <c r="S72" t="s">
        <v>137</v>
      </c>
      <c r="T72" t="s">
        <v>137</v>
      </c>
      <c r="U72" t="s">
        <v>137</v>
      </c>
      <c r="V72" t="s">
        <v>137</v>
      </c>
      <c r="W72" t="s">
        <v>137</v>
      </c>
      <c r="X72" t="s">
        <v>137</v>
      </c>
      <c r="Y72" t="s">
        <v>137</v>
      </c>
      <c r="Z72" t="s">
        <v>137</v>
      </c>
      <c r="AA72" t="s">
        <v>137</v>
      </c>
      <c r="AB72" t="s">
        <v>137</v>
      </c>
      <c r="AC72" t="s">
        <v>137</v>
      </c>
      <c r="AD72" t="s">
        <v>137</v>
      </c>
      <c r="AE72" t="s">
        <v>137</v>
      </c>
      <c r="AF72" t="s">
        <v>137</v>
      </c>
      <c r="AG72" t="s">
        <v>137</v>
      </c>
      <c r="AH72" t="s">
        <v>137</v>
      </c>
      <c r="AI72" t="s">
        <v>137</v>
      </c>
      <c r="AJ72" t="s">
        <v>137</v>
      </c>
      <c r="AK72" t="s">
        <v>137</v>
      </c>
      <c r="AL72" t="s">
        <v>137</v>
      </c>
      <c r="AM72" t="s">
        <v>137</v>
      </c>
      <c r="AN72" t="s">
        <v>137</v>
      </c>
      <c r="AO72" t="s">
        <v>137</v>
      </c>
      <c r="AP72" t="s">
        <v>137</v>
      </c>
      <c r="AQ72" t="s">
        <v>137</v>
      </c>
      <c r="AR72" t="s">
        <v>137</v>
      </c>
      <c r="AS72" t="s">
        <v>137</v>
      </c>
      <c r="AT72" t="s">
        <v>137</v>
      </c>
      <c r="AU72" t="s">
        <v>137</v>
      </c>
      <c r="AV72" t="s">
        <v>137</v>
      </c>
      <c r="AW72" t="s">
        <v>137</v>
      </c>
      <c r="AX72" t="s">
        <v>137</v>
      </c>
      <c r="AY72" t="s">
        <v>137</v>
      </c>
      <c r="AZ72" t="s">
        <v>137</v>
      </c>
      <c r="BA72" t="s">
        <v>137</v>
      </c>
      <c r="BB72" t="s">
        <v>137</v>
      </c>
      <c r="BC72" t="s">
        <v>137</v>
      </c>
      <c r="BD72" t="s">
        <v>137</v>
      </c>
      <c r="BE72" t="s">
        <v>137</v>
      </c>
      <c r="BF72" t="s">
        <v>137</v>
      </c>
      <c r="BG72" t="s">
        <v>137</v>
      </c>
      <c r="BH72" t="s">
        <v>137</v>
      </c>
      <c r="BI72" t="s">
        <v>137</v>
      </c>
      <c r="BJ72" t="s">
        <v>137</v>
      </c>
      <c r="BL72">
        <f t="shared" si="240"/>
        <v>0</v>
      </c>
      <c r="BM72">
        <f t="shared" si="217"/>
        <v>0</v>
      </c>
      <c r="BN72">
        <f t="shared" si="217"/>
        <v>0</v>
      </c>
      <c r="BO72">
        <f t="shared" si="217"/>
        <v>0</v>
      </c>
      <c r="BP72" t="e">
        <f t="shared" si="213"/>
        <v>#DIV/0!</v>
      </c>
      <c r="BQ72" t="e">
        <f t="shared" si="213"/>
        <v>#DIV/0!</v>
      </c>
      <c r="BR72" t="e">
        <f t="shared" si="213"/>
        <v>#DIV/0!</v>
      </c>
      <c r="BS72" t="e">
        <f t="shared" si="213"/>
        <v>#DIV/0!</v>
      </c>
      <c r="BT72" t="e">
        <f t="shared" si="213"/>
        <v>#DIV/0!</v>
      </c>
      <c r="BU72" t="e">
        <f t="shared" si="213"/>
        <v>#DIV/0!</v>
      </c>
      <c r="BV72" t="e">
        <f t="shared" si="213"/>
        <v>#DIV/0!</v>
      </c>
      <c r="BW72" t="e">
        <f t="shared" si="213"/>
        <v>#DIV/0!</v>
      </c>
      <c r="BX72" t="e">
        <f t="shared" si="213"/>
        <v>#DIV/0!</v>
      </c>
      <c r="BY72">
        <f t="shared" si="241"/>
        <v>0</v>
      </c>
      <c r="BZ72">
        <f t="shared" si="242"/>
        <v>0</v>
      </c>
      <c r="CA72">
        <f t="shared" si="236"/>
        <v>0</v>
      </c>
      <c r="CB72" t="e">
        <f t="shared" si="249"/>
        <v>#DIV/0!</v>
      </c>
      <c r="CC72" t="e">
        <f t="shared" si="94"/>
        <v>#DIV/0!</v>
      </c>
      <c r="CD72" t="e">
        <f t="shared" si="94"/>
        <v>#DIV/0!</v>
      </c>
      <c r="CE72" t="e">
        <f t="shared" si="94"/>
        <v>#DIV/0!</v>
      </c>
      <c r="CF72" t="e">
        <f t="shared" si="250"/>
        <v>#VALUE!</v>
      </c>
      <c r="CG72" t="e">
        <f t="shared" si="251"/>
        <v>#VALUE!</v>
      </c>
      <c r="CH72" t="e">
        <f t="shared" si="252"/>
        <v>#VALUE!</v>
      </c>
      <c r="CI72" t="e">
        <f t="shared" si="243"/>
        <v>#VALUE!</v>
      </c>
      <c r="CJ72" t="e">
        <f t="shared" si="244"/>
        <v>#VALUE!</v>
      </c>
      <c r="CK72" t="e">
        <f t="shared" si="245"/>
        <v>#VALUE!</v>
      </c>
      <c r="CL72" t="e">
        <f t="shared" ref="CL72" si="293">((Q72/$C72)^(1/(COLUMN($BZ$1)-COLUMN($BY$1))))-1</f>
        <v>#VALUE!</v>
      </c>
      <c r="CM72" t="e">
        <f t="shared" ref="CM72" si="294">((AC72/$C72)^(1/(COLUMN($CA$1)-COLUMN($BY$1))))-1</f>
        <v>#VALUE!</v>
      </c>
      <c r="CN72" t="e">
        <f t="shared" ref="CN72" si="295">((AO72/$C72)^(1/(COLUMN($CB$1)-COLUMN($BY$1))))-1</f>
        <v>#VALUE!</v>
      </c>
      <c r="CO72" t="e">
        <f t="shared" si="256"/>
        <v>#VALUE!</v>
      </c>
      <c r="CP72" t="e">
        <f t="shared" si="257"/>
        <v>#VALUE!</v>
      </c>
      <c r="CQ72" t="e">
        <f t="shared" si="258"/>
        <v>#VALUE!</v>
      </c>
      <c r="CR72" t="e">
        <f t="shared" si="259"/>
        <v>#VALUE!</v>
      </c>
      <c r="CS72" t="e">
        <f t="shared" si="260"/>
        <v>#VALUE!</v>
      </c>
      <c r="CT72" t="e">
        <f t="shared" si="261"/>
        <v>#VALUE!</v>
      </c>
      <c r="CU72" t="e">
        <f t="shared" si="262"/>
        <v>#VALUE!</v>
      </c>
      <c r="CV72" t="e">
        <f t="shared" si="263"/>
        <v>#VALUE!</v>
      </c>
      <c r="CW72" t="e">
        <f t="shared" si="264"/>
        <v>#VALUE!</v>
      </c>
      <c r="CX72" t="e">
        <f t="shared" si="265"/>
        <v>#VALUE!</v>
      </c>
      <c r="CY72" t="e">
        <f t="shared" si="266"/>
        <v>#VALUE!</v>
      </c>
      <c r="CZ72" t="e">
        <f t="shared" si="267"/>
        <v>#VALUE!</v>
      </c>
      <c r="DA72" t="e">
        <f t="shared" si="268"/>
        <v>#VALUE!</v>
      </c>
      <c r="DB72" t="e">
        <f t="shared" si="269"/>
        <v>#VALUE!</v>
      </c>
      <c r="DC72" t="e">
        <f t="shared" si="286"/>
        <v>#VALUE!</v>
      </c>
      <c r="DD72" t="e">
        <f t="shared" si="270"/>
        <v>#VALUE!</v>
      </c>
      <c r="DE72" t="e">
        <f t="shared" si="271"/>
        <v>#VALUE!</v>
      </c>
      <c r="DF72" t="e">
        <f t="shared" si="272"/>
        <v>#VALUE!</v>
      </c>
      <c r="DG72" t="e">
        <f t="shared" si="273"/>
        <v>#VALUE!</v>
      </c>
      <c r="DH72" t="e">
        <f t="shared" si="274"/>
        <v>#VALUE!</v>
      </c>
      <c r="DI72" t="e">
        <f t="shared" si="275"/>
        <v>#VALUE!</v>
      </c>
      <c r="DJ72" t="e">
        <f t="shared" si="276"/>
        <v>#VALUE!</v>
      </c>
      <c r="DK72" t="e">
        <f t="shared" si="277"/>
        <v>#VALUE!</v>
      </c>
      <c r="DL72" t="e">
        <f t="shared" si="278"/>
        <v>#VALUE!</v>
      </c>
      <c r="DM72" t="e">
        <f t="shared" si="279"/>
        <v>#VALUE!</v>
      </c>
      <c r="DN72" t="e">
        <f t="shared" si="280"/>
        <v>#VALUE!</v>
      </c>
      <c r="DO72" t="e">
        <f t="shared" si="281"/>
        <v>#VALUE!</v>
      </c>
      <c r="DP72" t="e">
        <f t="shared" si="282"/>
        <v>#VALUE!</v>
      </c>
    </row>
    <row r="73" spans="1:120" x14ac:dyDescent="0.25">
      <c r="A73" s="22" t="s">
        <v>42</v>
      </c>
      <c r="B73" t="s">
        <v>142</v>
      </c>
      <c r="C73" t="s">
        <v>137</v>
      </c>
      <c r="D73" t="s">
        <v>137</v>
      </c>
      <c r="E73" t="s">
        <v>137</v>
      </c>
      <c r="F73" t="s">
        <v>137</v>
      </c>
      <c r="G73" t="s">
        <v>137</v>
      </c>
      <c r="H73" t="s">
        <v>137</v>
      </c>
      <c r="I73" t="s">
        <v>137</v>
      </c>
      <c r="J73" t="s">
        <v>137</v>
      </c>
      <c r="K73" t="s">
        <v>137</v>
      </c>
      <c r="L73" t="s">
        <v>137</v>
      </c>
      <c r="M73" t="s">
        <v>137</v>
      </c>
      <c r="N73" t="s">
        <v>137</v>
      </c>
      <c r="O73" t="s">
        <v>137</v>
      </c>
      <c r="P73" t="s">
        <v>137</v>
      </c>
      <c r="Q73" t="s">
        <v>137</v>
      </c>
      <c r="R73" t="s">
        <v>137</v>
      </c>
      <c r="S73" t="s">
        <v>137</v>
      </c>
      <c r="T73" t="s">
        <v>137</v>
      </c>
      <c r="U73" t="s">
        <v>137</v>
      </c>
      <c r="V73" t="s">
        <v>137</v>
      </c>
      <c r="W73" t="s">
        <v>137</v>
      </c>
      <c r="X73" t="s">
        <v>137</v>
      </c>
      <c r="Y73" t="s">
        <v>137</v>
      </c>
      <c r="Z73" t="s">
        <v>137</v>
      </c>
      <c r="AA73" t="s">
        <v>137</v>
      </c>
      <c r="AB73" t="s">
        <v>137</v>
      </c>
      <c r="AC73" t="s">
        <v>137</v>
      </c>
      <c r="AD73" t="s">
        <v>137</v>
      </c>
      <c r="AE73" t="s">
        <v>137</v>
      </c>
      <c r="AF73" t="s">
        <v>137</v>
      </c>
      <c r="AG73" t="s">
        <v>137</v>
      </c>
      <c r="AH73" t="s">
        <v>137</v>
      </c>
      <c r="AI73" t="s">
        <v>137</v>
      </c>
      <c r="AJ73" t="s">
        <v>137</v>
      </c>
      <c r="AK73" t="s">
        <v>137</v>
      </c>
      <c r="AL73" t="s">
        <v>137</v>
      </c>
      <c r="AM73" t="s">
        <v>137</v>
      </c>
      <c r="AN73" t="s">
        <v>137</v>
      </c>
      <c r="AO73" t="s">
        <v>137</v>
      </c>
      <c r="AP73" t="s">
        <v>137</v>
      </c>
      <c r="AQ73" t="s">
        <v>137</v>
      </c>
      <c r="AR73" t="s">
        <v>137</v>
      </c>
      <c r="AS73" t="s">
        <v>137</v>
      </c>
      <c r="AT73" t="s">
        <v>137</v>
      </c>
      <c r="AU73" t="s">
        <v>137</v>
      </c>
      <c r="AV73" t="s">
        <v>137</v>
      </c>
      <c r="AW73" t="s">
        <v>137</v>
      </c>
      <c r="AX73" t="s">
        <v>137</v>
      </c>
      <c r="AY73" t="s">
        <v>137</v>
      </c>
      <c r="AZ73" t="s">
        <v>137</v>
      </c>
      <c r="BA73" t="s">
        <v>137</v>
      </c>
      <c r="BB73" t="s">
        <v>137</v>
      </c>
      <c r="BC73" t="s">
        <v>137</v>
      </c>
      <c r="BD73" t="s">
        <v>137</v>
      </c>
      <c r="BE73" t="s">
        <v>137</v>
      </c>
      <c r="BF73" t="s">
        <v>137</v>
      </c>
      <c r="BG73" t="s">
        <v>137</v>
      </c>
      <c r="BH73" t="s">
        <v>137</v>
      </c>
      <c r="BI73" t="s">
        <v>137</v>
      </c>
      <c r="BJ73" t="s">
        <v>137</v>
      </c>
      <c r="BL73" t="e">
        <f t="shared" si="240"/>
        <v>#DIV/0!</v>
      </c>
      <c r="BM73" t="e">
        <f t="shared" si="217"/>
        <v>#DIV/0!</v>
      </c>
      <c r="BN73" t="e">
        <f t="shared" si="217"/>
        <v>#DIV/0!</v>
      </c>
      <c r="BO73" t="e">
        <f t="shared" si="217"/>
        <v>#DIV/0!</v>
      </c>
      <c r="BP73" t="e">
        <f t="shared" si="213"/>
        <v>#DIV/0!</v>
      </c>
      <c r="BQ73" t="e">
        <f t="shared" si="213"/>
        <v>#DIV/0!</v>
      </c>
      <c r="BR73" t="e">
        <f t="shared" si="213"/>
        <v>#DIV/0!</v>
      </c>
      <c r="BS73" t="e">
        <f t="shared" si="213"/>
        <v>#DIV/0!</v>
      </c>
      <c r="BT73" t="e">
        <f t="shared" si="213"/>
        <v>#DIV/0!</v>
      </c>
      <c r="BU73" t="e">
        <f t="shared" si="213"/>
        <v>#DIV/0!</v>
      </c>
      <c r="BV73" t="e">
        <f t="shared" si="213"/>
        <v>#DIV/0!</v>
      </c>
      <c r="BW73" t="e">
        <f t="shared" si="213"/>
        <v>#DIV/0!</v>
      </c>
      <c r="BX73" t="e">
        <f t="shared" si="213"/>
        <v>#DIV/0!</v>
      </c>
      <c r="BY73">
        <f t="shared" si="241"/>
        <v>0</v>
      </c>
      <c r="BZ73">
        <f t="shared" si="242"/>
        <v>0</v>
      </c>
      <c r="CA73">
        <f t="shared" si="236"/>
        <v>0</v>
      </c>
      <c r="CB73" t="e">
        <f t="shared" si="249"/>
        <v>#DIV/0!</v>
      </c>
      <c r="CC73" t="e">
        <f t="shared" si="94"/>
        <v>#DIV/0!</v>
      </c>
      <c r="CD73" t="e">
        <f t="shared" si="94"/>
        <v>#DIV/0!</v>
      </c>
      <c r="CE73" t="e">
        <f t="shared" si="94"/>
        <v>#DIV/0!</v>
      </c>
      <c r="CF73" t="e">
        <f t="shared" si="250"/>
        <v>#VALUE!</v>
      </c>
      <c r="CG73" t="e">
        <f t="shared" si="251"/>
        <v>#VALUE!</v>
      </c>
      <c r="CH73" t="e">
        <f t="shared" si="252"/>
        <v>#VALUE!</v>
      </c>
      <c r="CI73" t="e">
        <f t="shared" si="243"/>
        <v>#VALUE!</v>
      </c>
      <c r="CJ73" t="e">
        <f t="shared" si="244"/>
        <v>#VALUE!</v>
      </c>
      <c r="CK73" t="e">
        <f t="shared" si="245"/>
        <v>#VALUE!</v>
      </c>
      <c r="CL73" t="e">
        <f t="shared" ref="CL73" si="296">((Q73/$C73)^(1/(COLUMN(BZ$1)-COLUMN($BY$1))))-1</f>
        <v>#VALUE!</v>
      </c>
      <c r="CM73" t="e">
        <f t="shared" ref="CM73" si="297">((AC73/$C73)^(1/(COLUMN(CA$1)-COLUMN($BY$1))))-1</f>
        <v>#VALUE!</v>
      </c>
      <c r="CN73" t="e">
        <f t="shared" ref="CN73" si="298">((AO73/$C73)^(1/(COLUMN(CB$1)-COLUMN($BY$1))))-1</f>
        <v>#VALUE!</v>
      </c>
      <c r="CO73" t="e">
        <f t="shared" si="256"/>
        <v>#VALUE!</v>
      </c>
      <c r="CP73" t="e">
        <f t="shared" si="257"/>
        <v>#VALUE!</v>
      </c>
      <c r="CQ73" t="e">
        <f t="shared" si="258"/>
        <v>#VALUE!</v>
      </c>
      <c r="CR73" t="e">
        <f t="shared" si="259"/>
        <v>#VALUE!</v>
      </c>
      <c r="CS73" t="e">
        <f t="shared" si="260"/>
        <v>#VALUE!</v>
      </c>
      <c r="CT73" t="e">
        <f t="shared" si="261"/>
        <v>#VALUE!</v>
      </c>
      <c r="CU73" t="e">
        <f t="shared" si="262"/>
        <v>#VALUE!</v>
      </c>
      <c r="CV73" t="e">
        <f t="shared" si="263"/>
        <v>#VALUE!</v>
      </c>
      <c r="CW73" t="e">
        <f t="shared" si="264"/>
        <v>#VALUE!</v>
      </c>
      <c r="CX73" t="e">
        <f t="shared" si="265"/>
        <v>#VALUE!</v>
      </c>
      <c r="CY73" t="e">
        <f t="shared" si="266"/>
        <v>#VALUE!</v>
      </c>
      <c r="CZ73" t="e">
        <f t="shared" si="267"/>
        <v>#VALUE!</v>
      </c>
      <c r="DA73" t="e">
        <f t="shared" si="268"/>
        <v>#VALUE!</v>
      </c>
      <c r="DB73" t="e">
        <f t="shared" si="269"/>
        <v>#VALUE!</v>
      </c>
      <c r="DC73" t="e">
        <f t="shared" si="286"/>
        <v>#VALUE!</v>
      </c>
      <c r="DD73" t="e">
        <f t="shared" si="270"/>
        <v>#VALUE!</v>
      </c>
      <c r="DE73" t="e">
        <f t="shared" si="271"/>
        <v>#VALUE!</v>
      </c>
      <c r="DF73" t="e">
        <f t="shared" si="272"/>
        <v>#VALUE!</v>
      </c>
      <c r="DG73" t="e">
        <f t="shared" si="273"/>
        <v>#VALUE!</v>
      </c>
      <c r="DH73" t="e">
        <f t="shared" si="274"/>
        <v>#VALUE!</v>
      </c>
      <c r="DI73" t="e">
        <f t="shared" si="275"/>
        <v>#VALUE!</v>
      </c>
      <c r="DJ73" t="e">
        <f t="shared" si="276"/>
        <v>#VALUE!</v>
      </c>
      <c r="DK73" t="e">
        <f t="shared" si="277"/>
        <v>#VALUE!</v>
      </c>
      <c r="DL73" t="e">
        <f t="shared" si="278"/>
        <v>#VALUE!</v>
      </c>
      <c r="DM73" t="e">
        <f t="shared" si="279"/>
        <v>#VALUE!</v>
      </c>
      <c r="DN73" t="e">
        <f t="shared" si="280"/>
        <v>#VALUE!</v>
      </c>
      <c r="DO73" t="e">
        <f t="shared" si="281"/>
        <v>#VALUE!</v>
      </c>
      <c r="DP73" t="e">
        <f t="shared" si="282"/>
        <v>#VALUE!</v>
      </c>
    </row>
    <row r="74" spans="1:120" x14ac:dyDescent="0.25">
      <c r="A74" s="21" t="s">
        <v>44</v>
      </c>
      <c r="B74" t="s">
        <v>136</v>
      </c>
      <c r="C74" t="s">
        <v>137</v>
      </c>
      <c r="D74" t="s">
        <v>137</v>
      </c>
      <c r="E74" t="s">
        <v>137</v>
      </c>
      <c r="F74" t="s">
        <v>137</v>
      </c>
      <c r="G74" t="s">
        <v>137</v>
      </c>
      <c r="H74" t="s">
        <v>137</v>
      </c>
      <c r="I74" t="s">
        <v>137</v>
      </c>
      <c r="J74" t="s">
        <v>137</v>
      </c>
      <c r="K74" t="s">
        <v>137</v>
      </c>
      <c r="L74" t="s">
        <v>137</v>
      </c>
      <c r="M74" t="s">
        <v>137</v>
      </c>
      <c r="N74" t="s">
        <v>137</v>
      </c>
      <c r="O74" t="s">
        <v>137</v>
      </c>
      <c r="P74" t="s">
        <v>137</v>
      </c>
      <c r="Q74" t="s">
        <v>137</v>
      </c>
      <c r="R74" t="s">
        <v>137</v>
      </c>
      <c r="S74" t="s">
        <v>137</v>
      </c>
      <c r="T74" t="s">
        <v>137</v>
      </c>
      <c r="U74" t="s">
        <v>137</v>
      </c>
      <c r="V74" t="s">
        <v>137</v>
      </c>
      <c r="W74" t="s">
        <v>137</v>
      </c>
      <c r="X74" t="s">
        <v>137</v>
      </c>
      <c r="Y74" t="s">
        <v>137</v>
      </c>
      <c r="Z74" t="s">
        <v>137</v>
      </c>
      <c r="AA74" t="s">
        <v>137</v>
      </c>
      <c r="AB74" t="s">
        <v>137</v>
      </c>
      <c r="AC74" t="s">
        <v>137</v>
      </c>
      <c r="AD74" t="s">
        <v>137</v>
      </c>
      <c r="AE74" t="s">
        <v>137</v>
      </c>
      <c r="AF74" t="s">
        <v>137</v>
      </c>
      <c r="AG74" t="s">
        <v>137</v>
      </c>
      <c r="AH74" t="s">
        <v>137</v>
      </c>
      <c r="AI74" t="s">
        <v>137</v>
      </c>
      <c r="AJ74" t="s">
        <v>137</v>
      </c>
      <c r="AK74" t="s">
        <v>137</v>
      </c>
      <c r="AL74" t="s">
        <v>137</v>
      </c>
      <c r="AM74" t="s">
        <v>137</v>
      </c>
      <c r="AN74" t="s">
        <v>137</v>
      </c>
      <c r="AO74" t="s">
        <v>137</v>
      </c>
      <c r="AP74" t="s">
        <v>137</v>
      </c>
      <c r="AQ74" t="s">
        <v>137</v>
      </c>
      <c r="AR74" t="s">
        <v>137</v>
      </c>
      <c r="AS74" t="s">
        <v>137</v>
      </c>
      <c r="AT74" t="s">
        <v>137</v>
      </c>
      <c r="AU74" t="s">
        <v>137</v>
      </c>
      <c r="AV74" t="s">
        <v>137</v>
      </c>
      <c r="AW74" t="s">
        <v>137</v>
      </c>
      <c r="AX74" t="s">
        <v>137</v>
      </c>
      <c r="AY74" t="s">
        <v>137</v>
      </c>
      <c r="AZ74" t="s">
        <v>137</v>
      </c>
      <c r="BA74" t="s">
        <v>137</v>
      </c>
      <c r="BB74" t="s">
        <v>137</v>
      </c>
      <c r="BC74" t="s">
        <v>137</v>
      </c>
      <c r="BD74" t="s">
        <v>137</v>
      </c>
      <c r="BE74" t="s">
        <v>137</v>
      </c>
      <c r="BF74" t="s">
        <v>137</v>
      </c>
      <c r="BG74" t="s">
        <v>137</v>
      </c>
      <c r="BH74" t="s">
        <v>137</v>
      </c>
      <c r="BI74" t="s">
        <v>137</v>
      </c>
      <c r="BJ74" t="s">
        <v>137</v>
      </c>
      <c r="BL74" t="e">
        <f t="shared" si="240"/>
        <v>#DIV/0!</v>
      </c>
      <c r="BM74" t="e">
        <f t="shared" si="217"/>
        <v>#DIV/0!</v>
      </c>
      <c r="BN74" t="e">
        <f t="shared" si="217"/>
        <v>#DIV/0!</v>
      </c>
      <c r="BO74" t="e">
        <f t="shared" si="217"/>
        <v>#DIV/0!</v>
      </c>
      <c r="BP74" t="e">
        <f t="shared" si="213"/>
        <v>#DIV/0!</v>
      </c>
      <c r="BQ74" t="e">
        <f t="shared" si="213"/>
        <v>#DIV/0!</v>
      </c>
      <c r="BR74" t="e">
        <f t="shared" si="213"/>
        <v>#DIV/0!</v>
      </c>
      <c r="BS74" t="e">
        <f t="shared" si="213"/>
        <v>#DIV/0!</v>
      </c>
      <c r="BT74" t="e">
        <f t="shared" si="213"/>
        <v>#DIV/0!</v>
      </c>
      <c r="BU74" t="e">
        <f t="shared" si="213"/>
        <v>#DIV/0!</v>
      </c>
      <c r="BV74" t="e">
        <f t="shared" si="213"/>
        <v>#DIV/0!</v>
      </c>
      <c r="BW74" t="e">
        <f t="shared" si="213"/>
        <v>#DIV/0!</v>
      </c>
      <c r="BX74" t="e">
        <f t="shared" si="213"/>
        <v>#DIV/0!</v>
      </c>
      <c r="BY74">
        <f t="shared" si="241"/>
        <v>0</v>
      </c>
      <c r="BZ74">
        <f t="shared" si="242"/>
        <v>0</v>
      </c>
      <c r="CA74">
        <f t="shared" si="236"/>
        <v>0</v>
      </c>
      <c r="CB74" t="e">
        <f t="shared" si="249"/>
        <v>#DIV/0!</v>
      </c>
      <c r="CC74" t="e">
        <f t="shared" si="94"/>
        <v>#DIV/0!</v>
      </c>
      <c r="CD74" t="e">
        <f t="shared" si="94"/>
        <v>#DIV/0!</v>
      </c>
      <c r="CE74" t="e">
        <f t="shared" si="94"/>
        <v>#DIV/0!</v>
      </c>
      <c r="CF74" t="e">
        <f t="shared" si="250"/>
        <v>#VALUE!</v>
      </c>
      <c r="CG74" t="e">
        <f t="shared" si="251"/>
        <v>#VALUE!</v>
      </c>
      <c r="CH74" t="e">
        <f t="shared" si="252"/>
        <v>#VALUE!</v>
      </c>
      <c r="CI74" t="e">
        <f t="shared" si="243"/>
        <v>#VALUE!</v>
      </c>
      <c r="CJ74" t="e">
        <f t="shared" si="244"/>
        <v>#VALUE!</v>
      </c>
      <c r="CK74" t="e">
        <f t="shared" si="245"/>
        <v>#VALUE!</v>
      </c>
      <c r="CL74" t="e">
        <f t="shared" ref="CL74" si="299">((Q74/$C74)^(1/(COLUMN($BZ$1)-COLUMN($BY$1))))-1</f>
        <v>#VALUE!</v>
      </c>
      <c r="CM74" t="e">
        <f t="shared" ref="CM74" si="300">((AC74/$C74)^(1/(COLUMN($CA$1)-COLUMN($BY$1))))-1</f>
        <v>#VALUE!</v>
      </c>
      <c r="CN74" t="e">
        <f t="shared" ref="CN74" si="301">((AO74/$C74)^(1/(COLUMN($CB$1)-COLUMN($BY$1))))-1</f>
        <v>#VALUE!</v>
      </c>
      <c r="CO74" t="e">
        <f t="shared" si="256"/>
        <v>#VALUE!</v>
      </c>
      <c r="CP74" t="e">
        <f t="shared" si="257"/>
        <v>#VALUE!</v>
      </c>
      <c r="CQ74" t="e">
        <f t="shared" si="258"/>
        <v>#VALUE!</v>
      </c>
      <c r="CR74" t="e">
        <f t="shared" si="259"/>
        <v>#VALUE!</v>
      </c>
      <c r="CS74" t="e">
        <f t="shared" si="260"/>
        <v>#VALUE!</v>
      </c>
      <c r="CT74" t="e">
        <f t="shared" si="261"/>
        <v>#VALUE!</v>
      </c>
      <c r="CU74" t="e">
        <f t="shared" si="262"/>
        <v>#VALUE!</v>
      </c>
      <c r="CV74" t="e">
        <f t="shared" si="263"/>
        <v>#VALUE!</v>
      </c>
      <c r="CW74" t="e">
        <f t="shared" si="264"/>
        <v>#VALUE!</v>
      </c>
      <c r="CX74" t="e">
        <f t="shared" si="265"/>
        <v>#VALUE!</v>
      </c>
      <c r="CY74" t="e">
        <f t="shared" si="266"/>
        <v>#VALUE!</v>
      </c>
      <c r="CZ74" t="e">
        <f t="shared" si="267"/>
        <v>#VALUE!</v>
      </c>
      <c r="DA74" t="e">
        <f t="shared" si="268"/>
        <v>#VALUE!</v>
      </c>
      <c r="DB74" t="e">
        <f t="shared" si="269"/>
        <v>#VALUE!</v>
      </c>
      <c r="DC74" t="e">
        <f t="shared" si="286"/>
        <v>#VALUE!</v>
      </c>
      <c r="DD74" t="e">
        <f t="shared" si="270"/>
        <v>#VALUE!</v>
      </c>
      <c r="DE74" t="e">
        <f t="shared" si="271"/>
        <v>#VALUE!</v>
      </c>
      <c r="DF74" t="e">
        <f t="shared" si="272"/>
        <v>#VALUE!</v>
      </c>
      <c r="DG74" t="e">
        <f t="shared" si="273"/>
        <v>#VALUE!</v>
      </c>
      <c r="DH74" t="e">
        <f t="shared" si="274"/>
        <v>#VALUE!</v>
      </c>
      <c r="DI74" t="e">
        <f t="shared" si="275"/>
        <v>#VALUE!</v>
      </c>
      <c r="DJ74" t="e">
        <f t="shared" si="276"/>
        <v>#VALUE!</v>
      </c>
      <c r="DK74" t="e">
        <f t="shared" si="277"/>
        <v>#VALUE!</v>
      </c>
      <c r="DL74" t="e">
        <f t="shared" si="278"/>
        <v>#VALUE!</v>
      </c>
      <c r="DM74" t="e">
        <f t="shared" si="279"/>
        <v>#VALUE!</v>
      </c>
      <c r="DN74" t="e">
        <f t="shared" si="280"/>
        <v>#VALUE!</v>
      </c>
      <c r="DO74" t="e">
        <f t="shared" si="281"/>
        <v>#VALUE!</v>
      </c>
      <c r="DP74" t="e">
        <f t="shared" si="282"/>
        <v>#VALUE!</v>
      </c>
    </row>
    <row r="75" spans="1:120" x14ac:dyDescent="0.25">
      <c r="A75" s="21" t="s">
        <v>44</v>
      </c>
      <c r="B75" t="s">
        <v>138</v>
      </c>
      <c r="C75">
        <v>0.83265822784810128</v>
      </c>
      <c r="D75">
        <v>0.83077464788732391</v>
      </c>
      <c r="E75">
        <v>0.78650434782608702</v>
      </c>
      <c r="F75">
        <v>0.74095402298850588</v>
      </c>
      <c r="G75">
        <v>0.50384782608695655</v>
      </c>
      <c r="H75">
        <v>0.42348387096774193</v>
      </c>
      <c r="I75">
        <v>0.536921568627451</v>
      </c>
      <c r="J75">
        <v>0.49747058823529416</v>
      </c>
      <c r="K75">
        <v>0.60907246376811597</v>
      </c>
      <c r="L75">
        <v>0.60953846153846147</v>
      </c>
      <c r="M75">
        <v>0.65136111111111117</v>
      </c>
      <c r="N75">
        <v>0.6874285714285715</v>
      </c>
      <c r="O75">
        <v>0.6672416180895665</v>
      </c>
      <c r="P75">
        <v>0.69428839588122482</v>
      </c>
      <c r="Q75">
        <v>0.81466734398111484</v>
      </c>
      <c r="R75">
        <v>0.64987518632257602</v>
      </c>
      <c r="S75">
        <v>0.3310686482661005</v>
      </c>
      <c r="T75">
        <v>0.46621558124236445</v>
      </c>
      <c r="U75">
        <v>0.51918158567774941</v>
      </c>
      <c r="V75">
        <v>0.9926965308521547</v>
      </c>
      <c r="W75">
        <v>0.9933784055571887</v>
      </c>
      <c r="X75">
        <v>0.958325521321584</v>
      </c>
      <c r="Y75">
        <v>0.79190994783563651</v>
      </c>
      <c r="Z75">
        <v>0.819611499136495</v>
      </c>
      <c r="AA75">
        <v>0.85246706586826348</v>
      </c>
      <c r="AB75">
        <v>0.83720982918246223</v>
      </c>
      <c r="AC75">
        <v>0.75883900674231219</v>
      </c>
      <c r="AD75">
        <v>0.77707312708319354</v>
      </c>
      <c r="AE75">
        <v>0.61688625766633787</v>
      </c>
      <c r="AF75">
        <v>0.43454294901240237</v>
      </c>
      <c r="AG75">
        <v>0.12583444592790388</v>
      </c>
      <c r="AH75">
        <v>0.48845615979313439</v>
      </c>
      <c r="AI75">
        <v>0.51704338093963653</v>
      </c>
      <c r="AJ75">
        <v>0.61748679864515177</v>
      </c>
      <c r="AK75">
        <v>0.78638362475133494</v>
      </c>
      <c r="AL75">
        <v>0.86171532996031486</v>
      </c>
      <c r="AM75">
        <v>0.75144292372064558</v>
      </c>
      <c r="AN75">
        <v>0.84314480892288324</v>
      </c>
      <c r="AO75">
        <v>0.88255930504510527</v>
      </c>
      <c r="AP75">
        <v>0.68425165062704296</v>
      </c>
      <c r="AQ75">
        <v>0.68072537872772898</v>
      </c>
      <c r="AR75">
        <v>0.79179779309245901</v>
      </c>
      <c r="AS75">
        <v>0.43916201117318437</v>
      </c>
      <c r="AT75">
        <v>0.72091836083566252</v>
      </c>
      <c r="AU75">
        <v>0.77006987267898463</v>
      </c>
      <c r="AV75">
        <v>0.82556654739353119</v>
      </c>
      <c r="AW75">
        <v>0.8279425342541642</v>
      </c>
      <c r="AX75">
        <v>0.83169528241335033</v>
      </c>
      <c r="AY75">
        <v>0.785735348894959</v>
      </c>
      <c r="AZ75">
        <v>0.81677161505506191</v>
      </c>
      <c r="BA75">
        <v>0</v>
      </c>
      <c r="BB75">
        <v>0</v>
      </c>
      <c r="BC75">
        <v>0</v>
      </c>
      <c r="BD75">
        <v>0</v>
      </c>
      <c r="BE75" t="s">
        <v>137</v>
      </c>
      <c r="BF75" t="s">
        <v>137</v>
      </c>
      <c r="BG75" t="s">
        <v>137</v>
      </c>
      <c r="BH75" t="s">
        <v>137</v>
      </c>
      <c r="BI75" t="s">
        <v>137</v>
      </c>
      <c r="BJ75" t="s">
        <v>137</v>
      </c>
      <c r="BL75">
        <f t="shared" si="240"/>
        <v>0.64322587742379067</v>
      </c>
      <c r="BM75">
        <f t="shared" si="217"/>
        <v>0.77790903688430713</v>
      </c>
      <c r="BN75">
        <f t="shared" si="217"/>
        <v>0.80443785938579127</v>
      </c>
      <c r="BO75">
        <f t="shared" si="217"/>
        <v>0.64851400071892384</v>
      </c>
      <c r="BP75">
        <f t="shared" si="213"/>
        <v>0.57043079740426372</v>
      </c>
      <c r="BQ75">
        <f t="shared" si="213"/>
        <v>0.42650562214942483</v>
      </c>
      <c r="BR75">
        <f t="shared" si="213"/>
        <v>0.42320803886299352</v>
      </c>
      <c r="BS75">
        <f t="shared" si="213"/>
        <v>0.40527490285157219</v>
      </c>
      <c r="BT75">
        <f t="shared" si="213"/>
        <v>0.67488540992906143</v>
      </c>
      <c r="BU75">
        <f t="shared" si="213"/>
        <v>0.72239103073598143</v>
      </c>
      <c r="BV75">
        <f t="shared" si="213"/>
        <v>0.75272933222468208</v>
      </c>
      <c r="BW75">
        <f t="shared" si="213"/>
        <v>0.7643993044880617</v>
      </c>
      <c r="BX75">
        <f t="shared" si="213"/>
        <v>0.80011267073468295</v>
      </c>
      <c r="BY75">
        <f t="shared" si="241"/>
        <v>0.64250130902614344</v>
      </c>
      <c r="BZ75">
        <f t="shared" si="242"/>
        <v>0.72487168868031304</v>
      </c>
      <c r="CA75">
        <f t="shared" si="236"/>
        <v>0.63949483129770401</v>
      </c>
      <c r="CB75">
        <f t="shared" si="249"/>
        <v>0.7541063724070618</v>
      </c>
      <c r="CC75">
        <f t="shared" si="94"/>
        <v>0.12820266433234284</v>
      </c>
      <c r="CD75">
        <f t="shared" si="94"/>
        <v>-2.3424100596186603E-3</v>
      </c>
      <c r="CE75">
        <f t="shared" si="94"/>
        <v>5.4839047614095193E-2</v>
      </c>
      <c r="CF75">
        <f t="shared" si="250"/>
        <v>-0.19866087216364015</v>
      </c>
      <c r="CG75">
        <f t="shared" si="251"/>
        <v>1.1825023626667264E-2</v>
      </c>
      <c r="CH75">
        <f t="shared" si="252"/>
        <v>-3.3630813291545714E-2</v>
      </c>
      <c r="CI75">
        <f t="shared" si="243"/>
        <v>-0.16617842391886961</v>
      </c>
      <c r="CJ75">
        <f t="shared" si="244"/>
        <v>2.7294500695118629E-3</v>
      </c>
      <c r="CK75">
        <f t="shared" si="245"/>
        <v>4.1805321649786009E-3</v>
      </c>
      <c r="CL75">
        <f t="shared" ref="CL75" si="302">((Q75/$C75)^(1/(COLUMN(BZ$1)-COLUMN($BY$1))))-1</f>
        <v>-2.1606564692793095E-2</v>
      </c>
      <c r="CM75">
        <f t="shared" ref="CM75" si="303">((AC75/$C75)^(1/(COLUMN(CA$1)-COLUMN($BY$1))))-1</f>
        <v>-4.5356028148483274E-2</v>
      </c>
      <c r="CN75">
        <f t="shared" ref="CN75" si="304">((AO75/$C75)^(1/(COLUMN(CB$1)-COLUMN($BY$1))))-1</f>
        <v>1.9590327405986985E-2</v>
      </c>
      <c r="CO75">
        <f t="shared" si="256"/>
        <v>-0.21951748678194738</v>
      </c>
      <c r="CP75">
        <f t="shared" si="257"/>
        <v>-3.3954556913378786E-2</v>
      </c>
      <c r="CQ75">
        <f t="shared" si="258"/>
        <v>-6.3337732869764962E-2</v>
      </c>
      <c r="CR75">
        <f t="shared" si="259"/>
        <v>-0.60239551211581122</v>
      </c>
      <c r="CS75">
        <f t="shared" si="260"/>
        <v>-0.13926560276766564</v>
      </c>
      <c r="CT75">
        <f t="shared" si="261"/>
        <v>-6.494952582864455E-2</v>
      </c>
      <c r="CU75">
        <f t="shared" si="262"/>
        <v>-0.44008770267335373</v>
      </c>
      <c r="CV75">
        <f t="shared" si="263"/>
        <v>-0.27759130467815119</v>
      </c>
      <c r="CW75">
        <f t="shared" si="264"/>
        <v>-1.6632532890125784E-2</v>
      </c>
      <c r="CX75">
        <f t="shared" si="265"/>
        <v>-0.37647696460106106</v>
      </c>
      <c r="CY75">
        <f t="shared" si="266"/>
        <v>-0.61125359874036922</v>
      </c>
      <c r="CZ75">
        <f t="shared" si="267"/>
        <v>-0.19204718984734226</v>
      </c>
      <c r="DA75">
        <f t="shared" si="268"/>
        <v>0.19220167128793286</v>
      </c>
      <c r="DB75">
        <f t="shared" si="269"/>
        <v>-0.23408706086242126</v>
      </c>
      <c r="DC75">
        <f t="shared" si="286"/>
        <v>-4.6897146970359849E-2</v>
      </c>
      <c r="DD75">
        <f t="shared" si="270"/>
        <v>0.19302058435721969</v>
      </c>
      <c r="DE75">
        <f t="shared" si="271"/>
        <v>-0.21199295094011716</v>
      </c>
      <c r="DF75">
        <f t="shared" si="272"/>
        <v>-2.5711031986389576E-2</v>
      </c>
      <c r="DG75">
        <f t="shared" si="273"/>
        <v>0.15092301891768223</v>
      </c>
      <c r="DH75">
        <f t="shared" si="274"/>
        <v>-0.13884674067626701</v>
      </c>
      <c r="DI75">
        <f t="shared" si="275"/>
        <v>-2.8470702248625246E-3</v>
      </c>
      <c r="DJ75">
        <f t="shared" si="276"/>
        <v>-4.893758165072537E-2</v>
      </c>
      <c r="DK75">
        <f t="shared" si="277"/>
        <v>-2.8184454813178106E-2</v>
      </c>
      <c r="DL75">
        <f t="shared" si="278"/>
        <v>-1.8913818700613261E-3</v>
      </c>
      <c r="DM75">
        <f t="shared" si="279"/>
        <v>-1.5668768139508904E-2</v>
      </c>
      <c r="DN75">
        <f t="shared" si="280"/>
        <v>1.7298772905280257E-2</v>
      </c>
      <c r="DO75">
        <f t="shared" si="281"/>
        <v>-3.8563916842848656E-4</v>
      </c>
      <c r="DP75">
        <f t="shared" si="282"/>
        <v>-3.9306053617671477E-4</v>
      </c>
    </row>
    <row r="76" spans="1:120" x14ac:dyDescent="0.25">
      <c r="A76" s="21" t="s">
        <v>44</v>
      </c>
      <c r="B76" t="s">
        <v>139</v>
      </c>
      <c r="C76" t="s">
        <v>137</v>
      </c>
      <c r="D76" t="s">
        <v>137</v>
      </c>
      <c r="E76" t="s">
        <v>137</v>
      </c>
      <c r="F76" t="s">
        <v>137</v>
      </c>
      <c r="G76" t="s">
        <v>137</v>
      </c>
      <c r="H76" t="s">
        <v>137</v>
      </c>
      <c r="I76" t="s">
        <v>137</v>
      </c>
      <c r="J76" t="s">
        <v>137</v>
      </c>
      <c r="K76" t="s">
        <v>137</v>
      </c>
      <c r="L76" t="s">
        <v>137</v>
      </c>
      <c r="M76" t="s">
        <v>137</v>
      </c>
      <c r="N76" t="s">
        <v>137</v>
      </c>
      <c r="O76" t="s">
        <v>137</v>
      </c>
      <c r="P76" t="s">
        <v>137</v>
      </c>
      <c r="Q76" t="s">
        <v>137</v>
      </c>
      <c r="R76" t="s">
        <v>137</v>
      </c>
      <c r="S76" t="s">
        <v>137</v>
      </c>
      <c r="T76" t="s">
        <v>137</v>
      </c>
      <c r="U76" t="s">
        <v>137</v>
      </c>
      <c r="V76" t="s">
        <v>137</v>
      </c>
      <c r="W76" t="s">
        <v>137</v>
      </c>
      <c r="X76" t="s">
        <v>137</v>
      </c>
      <c r="Y76" t="s">
        <v>137</v>
      </c>
      <c r="Z76" t="s">
        <v>137</v>
      </c>
      <c r="AA76" t="s">
        <v>137</v>
      </c>
      <c r="AB76" t="s">
        <v>137</v>
      </c>
      <c r="AC76" t="s">
        <v>137</v>
      </c>
      <c r="AD76" t="s">
        <v>137</v>
      </c>
      <c r="AE76" t="s">
        <v>137</v>
      </c>
      <c r="AF76" t="s">
        <v>137</v>
      </c>
      <c r="AG76" t="s">
        <v>137</v>
      </c>
      <c r="AH76" t="s">
        <v>137</v>
      </c>
      <c r="AI76" t="s">
        <v>137</v>
      </c>
      <c r="AJ76" t="s">
        <v>137</v>
      </c>
      <c r="AK76" t="s">
        <v>137</v>
      </c>
      <c r="AL76" t="s">
        <v>137</v>
      </c>
      <c r="AM76" t="s">
        <v>137</v>
      </c>
      <c r="AN76" t="s">
        <v>137</v>
      </c>
      <c r="AO76" t="s">
        <v>137</v>
      </c>
      <c r="AP76" t="s">
        <v>137</v>
      </c>
      <c r="AQ76" t="s">
        <v>137</v>
      </c>
      <c r="AR76" t="s">
        <v>137</v>
      </c>
      <c r="AS76" t="s">
        <v>137</v>
      </c>
      <c r="AT76" t="s">
        <v>137</v>
      </c>
      <c r="AU76" t="s">
        <v>137</v>
      </c>
      <c r="AV76" t="s">
        <v>137</v>
      </c>
      <c r="AW76" t="s">
        <v>137</v>
      </c>
      <c r="AX76" t="s">
        <v>137</v>
      </c>
      <c r="AY76" t="s">
        <v>137</v>
      </c>
      <c r="AZ76" t="s">
        <v>137</v>
      </c>
      <c r="BA76" t="s">
        <v>137</v>
      </c>
      <c r="BB76" t="s">
        <v>137</v>
      </c>
      <c r="BC76" t="s">
        <v>137</v>
      </c>
      <c r="BD76" t="s">
        <v>137</v>
      </c>
      <c r="BE76" t="s">
        <v>137</v>
      </c>
      <c r="BF76" t="s">
        <v>137</v>
      </c>
      <c r="BG76" t="s">
        <v>137</v>
      </c>
      <c r="BH76" t="s">
        <v>137</v>
      </c>
      <c r="BI76" t="s">
        <v>137</v>
      </c>
      <c r="BJ76" t="s">
        <v>137</v>
      </c>
      <c r="BL76" t="e">
        <f t="shared" si="240"/>
        <v>#DIV/0!</v>
      </c>
      <c r="BM76" t="e">
        <f t="shared" si="217"/>
        <v>#DIV/0!</v>
      </c>
      <c r="BN76" t="e">
        <f t="shared" si="217"/>
        <v>#DIV/0!</v>
      </c>
      <c r="BO76" t="e">
        <f t="shared" si="217"/>
        <v>#DIV/0!</v>
      </c>
      <c r="BP76" t="e">
        <f t="shared" si="213"/>
        <v>#DIV/0!</v>
      </c>
      <c r="BQ76" t="e">
        <f t="shared" si="213"/>
        <v>#DIV/0!</v>
      </c>
      <c r="BR76" t="e">
        <f t="shared" si="213"/>
        <v>#DIV/0!</v>
      </c>
      <c r="BS76" t="e">
        <f t="shared" si="213"/>
        <v>#DIV/0!</v>
      </c>
      <c r="BT76" t="e">
        <f t="shared" si="213"/>
        <v>#DIV/0!</v>
      </c>
      <c r="BU76" t="e">
        <f t="shared" si="213"/>
        <v>#DIV/0!</v>
      </c>
      <c r="BV76" t="e">
        <f t="shared" si="213"/>
        <v>#DIV/0!</v>
      </c>
      <c r="BW76" t="e">
        <f t="shared" si="213"/>
        <v>#DIV/0!</v>
      </c>
      <c r="BX76" t="e">
        <f t="shared" si="213"/>
        <v>#DIV/0!</v>
      </c>
      <c r="BY76">
        <f t="shared" si="241"/>
        <v>0</v>
      </c>
      <c r="BZ76">
        <f t="shared" si="242"/>
        <v>0</v>
      </c>
      <c r="CA76">
        <f t="shared" si="236"/>
        <v>0</v>
      </c>
      <c r="CB76" t="e">
        <f t="shared" si="249"/>
        <v>#DIV/0!</v>
      </c>
      <c r="CC76" t="e">
        <f t="shared" si="94"/>
        <v>#DIV/0!</v>
      </c>
      <c r="CD76" t="e">
        <f t="shared" si="94"/>
        <v>#DIV/0!</v>
      </c>
      <c r="CE76" t="e">
        <f t="shared" si="94"/>
        <v>#DIV/0!</v>
      </c>
      <c r="CF76" t="e">
        <f t="shared" si="250"/>
        <v>#VALUE!</v>
      </c>
      <c r="CG76" t="e">
        <f t="shared" si="251"/>
        <v>#VALUE!</v>
      </c>
      <c r="CH76" t="e">
        <f t="shared" si="252"/>
        <v>#VALUE!</v>
      </c>
      <c r="CI76" t="e">
        <f t="shared" si="243"/>
        <v>#VALUE!</v>
      </c>
      <c r="CJ76" t="e">
        <f t="shared" si="244"/>
        <v>#VALUE!</v>
      </c>
      <c r="CK76" t="e">
        <f t="shared" si="245"/>
        <v>#VALUE!</v>
      </c>
      <c r="CL76" t="e">
        <f t="shared" ref="CL76" si="305">((Q76/$C76)^(1/(COLUMN($BZ$1)-COLUMN($BY$1))))-1</f>
        <v>#VALUE!</v>
      </c>
      <c r="CM76" t="e">
        <f t="shared" ref="CM76" si="306">((AC76/$C76)^(1/(COLUMN($CA$1)-COLUMN($BY$1))))-1</f>
        <v>#VALUE!</v>
      </c>
      <c r="CN76" t="e">
        <f t="shared" ref="CN76" si="307">((AO76/$C76)^(1/(COLUMN($CB$1)-COLUMN($BY$1))))-1</f>
        <v>#VALUE!</v>
      </c>
      <c r="CO76" t="e">
        <f t="shared" si="256"/>
        <v>#VALUE!</v>
      </c>
      <c r="CP76" t="e">
        <f t="shared" si="257"/>
        <v>#VALUE!</v>
      </c>
      <c r="CQ76" t="e">
        <f t="shared" si="258"/>
        <v>#VALUE!</v>
      </c>
      <c r="CR76" t="e">
        <f t="shared" si="259"/>
        <v>#VALUE!</v>
      </c>
      <c r="CS76" t="e">
        <f t="shared" si="260"/>
        <v>#VALUE!</v>
      </c>
      <c r="CT76" t="e">
        <f t="shared" si="261"/>
        <v>#VALUE!</v>
      </c>
      <c r="CU76" t="e">
        <f t="shared" si="262"/>
        <v>#VALUE!</v>
      </c>
      <c r="CV76" t="e">
        <f t="shared" si="263"/>
        <v>#VALUE!</v>
      </c>
      <c r="CW76" t="e">
        <f t="shared" si="264"/>
        <v>#VALUE!</v>
      </c>
      <c r="CX76" t="e">
        <f t="shared" si="265"/>
        <v>#VALUE!</v>
      </c>
      <c r="CY76" t="e">
        <f t="shared" si="266"/>
        <v>#VALUE!</v>
      </c>
      <c r="CZ76" t="e">
        <f t="shared" si="267"/>
        <v>#VALUE!</v>
      </c>
      <c r="DA76" t="e">
        <f t="shared" si="268"/>
        <v>#VALUE!</v>
      </c>
      <c r="DB76" t="e">
        <f t="shared" si="269"/>
        <v>#VALUE!</v>
      </c>
      <c r="DC76" t="e">
        <f t="shared" si="286"/>
        <v>#VALUE!</v>
      </c>
      <c r="DD76" t="e">
        <f t="shared" si="270"/>
        <v>#VALUE!</v>
      </c>
      <c r="DE76" t="e">
        <f t="shared" si="271"/>
        <v>#VALUE!</v>
      </c>
      <c r="DF76" t="e">
        <f t="shared" si="272"/>
        <v>#VALUE!</v>
      </c>
      <c r="DG76" t="e">
        <f t="shared" si="273"/>
        <v>#VALUE!</v>
      </c>
      <c r="DH76" t="e">
        <f t="shared" si="274"/>
        <v>#VALUE!</v>
      </c>
      <c r="DI76" t="e">
        <f t="shared" si="275"/>
        <v>#VALUE!</v>
      </c>
      <c r="DJ76" t="e">
        <f t="shared" si="276"/>
        <v>#VALUE!</v>
      </c>
      <c r="DK76" t="e">
        <f t="shared" si="277"/>
        <v>#VALUE!</v>
      </c>
      <c r="DL76" t="e">
        <f t="shared" si="278"/>
        <v>#VALUE!</v>
      </c>
      <c r="DM76" t="e">
        <f t="shared" si="279"/>
        <v>#VALUE!</v>
      </c>
      <c r="DN76" t="e">
        <f t="shared" si="280"/>
        <v>#VALUE!</v>
      </c>
      <c r="DO76" t="e">
        <f t="shared" si="281"/>
        <v>#VALUE!</v>
      </c>
      <c r="DP76" t="e">
        <f t="shared" si="282"/>
        <v>#VALUE!</v>
      </c>
    </row>
    <row r="77" spans="1:120" x14ac:dyDescent="0.25">
      <c r="A77" s="21" t="s">
        <v>44</v>
      </c>
      <c r="B77" t="s">
        <v>140</v>
      </c>
      <c r="C77" t="s">
        <v>137</v>
      </c>
      <c r="D77" t="s">
        <v>137</v>
      </c>
      <c r="E77" t="s">
        <v>137</v>
      </c>
      <c r="F77" t="s">
        <v>137</v>
      </c>
      <c r="G77" t="s">
        <v>137</v>
      </c>
      <c r="H77" t="s">
        <v>137</v>
      </c>
      <c r="I77" t="s">
        <v>137</v>
      </c>
      <c r="J77" t="s">
        <v>137</v>
      </c>
      <c r="K77" t="s">
        <v>137</v>
      </c>
      <c r="L77" t="s">
        <v>137</v>
      </c>
      <c r="M77" t="s">
        <v>137</v>
      </c>
      <c r="N77" t="s">
        <v>137</v>
      </c>
      <c r="O77" t="s">
        <v>137</v>
      </c>
      <c r="P77" t="s">
        <v>137</v>
      </c>
      <c r="Q77" t="s">
        <v>137</v>
      </c>
      <c r="R77" t="s">
        <v>137</v>
      </c>
      <c r="S77" t="s">
        <v>137</v>
      </c>
      <c r="T77" t="s">
        <v>137</v>
      </c>
      <c r="U77" t="s">
        <v>137</v>
      </c>
      <c r="V77" t="s">
        <v>137</v>
      </c>
      <c r="W77" t="s">
        <v>137</v>
      </c>
      <c r="X77" t="s">
        <v>137</v>
      </c>
      <c r="Y77" t="s">
        <v>137</v>
      </c>
      <c r="Z77" t="s">
        <v>137</v>
      </c>
      <c r="AA77" t="s">
        <v>137</v>
      </c>
      <c r="AB77" t="s">
        <v>137</v>
      </c>
      <c r="AC77" t="s">
        <v>137</v>
      </c>
      <c r="AD77" t="s">
        <v>137</v>
      </c>
      <c r="AE77" t="s">
        <v>137</v>
      </c>
      <c r="AF77" t="s">
        <v>137</v>
      </c>
      <c r="AG77" t="s">
        <v>137</v>
      </c>
      <c r="AH77" t="s">
        <v>137</v>
      </c>
      <c r="AI77" t="s">
        <v>137</v>
      </c>
      <c r="AJ77" t="s">
        <v>137</v>
      </c>
      <c r="AK77" t="s">
        <v>137</v>
      </c>
      <c r="AL77" t="s">
        <v>137</v>
      </c>
      <c r="AM77" t="s">
        <v>137</v>
      </c>
      <c r="AN77" t="s">
        <v>137</v>
      </c>
      <c r="AO77" t="s">
        <v>137</v>
      </c>
      <c r="AP77" t="s">
        <v>137</v>
      </c>
      <c r="AQ77" t="s">
        <v>137</v>
      </c>
      <c r="AR77" t="s">
        <v>137</v>
      </c>
      <c r="AS77" t="s">
        <v>137</v>
      </c>
      <c r="AT77" t="s">
        <v>137</v>
      </c>
      <c r="AU77" t="s">
        <v>137</v>
      </c>
      <c r="AV77" t="s">
        <v>137</v>
      </c>
      <c r="AW77" t="s">
        <v>137</v>
      </c>
      <c r="AX77" t="s">
        <v>137</v>
      </c>
      <c r="AY77" t="s">
        <v>137</v>
      </c>
      <c r="AZ77" t="s">
        <v>137</v>
      </c>
      <c r="BA77" t="s">
        <v>137</v>
      </c>
      <c r="BB77" t="s">
        <v>137</v>
      </c>
      <c r="BC77" t="s">
        <v>137</v>
      </c>
      <c r="BD77" t="s">
        <v>137</v>
      </c>
      <c r="BE77" t="s">
        <v>137</v>
      </c>
      <c r="BF77" t="s">
        <v>137</v>
      </c>
      <c r="BG77" t="s">
        <v>137</v>
      </c>
      <c r="BH77" t="s">
        <v>137</v>
      </c>
      <c r="BI77" t="s">
        <v>137</v>
      </c>
      <c r="BJ77" t="s">
        <v>137</v>
      </c>
      <c r="BL77" t="e">
        <f t="shared" si="240"/>
        <v>#DIV/0!</v>
      </c>
      <c r="BM77" t="e">
        <f t="shared" si="217"/>
        <v>#DIV/0!</v>
      </c>
      <c r="BN77" t="e">
        <f t="shared" si="217"/>
        <v>#DIV/0!</v>
      </c>
      <c r="BO77" t="e">
        <f t="shared" si="217"/>
        <v>#DIV/0!</v>
      </c>
      <c r="BP77" t="e">
        <f t="shared" si="213"/>
        <v>#DIV/0!</v>
      </c>
      <c r="BQ77" t="e">
        <f t="shared" si="213"/>
        <v>#DIV/0!</v>
      </c>
      <c r="BR77" t="e">
        <f t="shared" si="213"/>
        <v>#DIV/0!</v>
      </c>
      <c r="BS77" t="e">
        <f t="shared" si="213"/>
        <v>#DIV/0!</v>
      </c>
      <c r="BT77" t="e">
        <f t="shared" si="213"/>
        <v>#DIV/0!</v>
      </c>
      <c r="BU77" t="e">
        <f t="shared" si="213"/>
        <v>#DIV/0!</v>
      </c>
      <c r="BV77" t="e">
        <f t="shared" si="213"/>
        <v>#DIV/0!</v>
      </c>
      <c r="BW77" t="e">
        <f t="shared" si="213"/>
        <v>#DIV/0!</v>
      </c>
      <c r="BX77" t="e">
        <f t="shared" si="213"/>
        <v>#DIV/0!</v>
      </c>
      <c r="BY77">
        <f t="shared" si="241"/>
        <v>0</v>
      </c>
      <c r="BZ77">
        <f t="shared" si="242"/>
        <v>0</v>
      </c>
      <c r="CA77">
        <f t="shared" si="236"/>
        <v>0</v>
      </c>
      <c r="CB77" t="e">
        <f t="shared" si="249"/>
        <v>#DIV/0!</v>
      </c>
      <c r="CC77" t="e">
        <f t="shared" si="94"/>
        <v>#DIV/0!</v>
      </c>
      <c r="CD77" t="e">
        <f t="shared" si="94"/>
        <v>#DIV/0!</v>
      </c>
      <c r="CE77" t="e">
        <f t="shared" si="94"/>
        <v>#DIV/0!</v>
      </c>
      <c r="CF77" t="e">
        <f t="shared" si="250"/>
        <v>#VALUE!</v>
      </c>
      <c r="CG77" t="e">
        <f t="shared" si="251"/>
        <v>#VALUE!</v>
      </c>
      <c r="CH77" t="e">
        <f t="shared" si="252"/>
        <v>#VALUE!</v>
      </c>
      <c r="CI77" t="e">
        <f t="shared" si="243"/>
        <v>#VALUE!</v>
      </c>
      <c r="CJ77" t="e">
        <f t="shared" si="244"/>
        <v>#VALUE!</v>
      </c>
      <c r="CK77" t="e">
        <f t="shared" si="245"/>
        <v>#VALUE!</v>
      </c>
      <c r="CL77" t="e">
        <f t="shared" ref="CL77" si="308">((Q77/$C77)^(1/(COLUMN(BZ$1)-COLUMN($BY$1))))-1</f>
        <v>#VALUE!</v>
      </c>
      <c r="CM77" t="e">
        <f t="shared" ref="CM77" si="309">((AC77/$C77)^(1/(COLUMN(CA$1)-COLUMN($BY$1))))-1</f>
        <v>#VALUE!</v>
      </c>
      <c r="CN77" t="e">
        <f t="shared" ref="CN77" si="310">((AO77/$C77)^(1/(COLUMN(CB$1)-COLUMN($BY$1))))-1</f>
        <v>#VALUE!</v>
      </c>
      <c r="CO77" t="e">
        <f t="shared" si="256"/>
        <v>#VALUE!</v>
      </c>
      <c r="CP77" t="e">
        <f t="shared" si="257"/>
        <v>#VALUE!</v>
      </c>
      <c r="CQ77" t="e">
        <f t="shared" si="258"/>
        <v>#VALUE!</v>
      </c>
      <c r="CR77" t="e">
        <f t="shared" si="259"/>
        <v>#VALUE!</v>
      </c>
      <c r="CS77" t="e">
        <f t="shared" si="260"/>
        <v>#VALUE!</v>
      </c>
      <c r="CT77" t="e">
        <f t="shared" si="261"/>
        <v>#VALUE!</v>
      </c>
      <c r="CU77" t="e">
        <f t="shared" si="262"/>
        <v>#VALUE!</v>
      </c>
      <c r="CV77" t="e">
        <f t="shared" si="263"/>
        <v>#VALUE!</v>
      </c>
      <c r="CW77" t="e">
        <f t="shared" si="264"/>
        <v>#VALUE!</v>
      </c>
      <c r="CX77" t="e">
        <f t="shared" si="265"/>
        <v>#VALUE!</v>
      </c>
      <c r="CY77" t="e">
        <f t="shared" si="266"/>
        <v>#VALUE!</v>
      </c>
      <c r="CZ77" t="e">
        <f t="shared" si="267"/>
        <v>#VALUE!</v>
      </c>
      <c r="DA77" t="e">
        <f t="shared" si="268"/>
        <v>#VALUE!</v>
      </c>
      <c r="DB77" t="e">
        <f t="shared" si="269"/>
        <v>#VALUE!</v>
      </c>
      <c r="DC77" t="e">
        <f t="shared" si="286"/>
        <v>#VALUE!</v>
      </c>
      <c r="DD77" t="e">
        <f t="shared" si="270"/>
        <v>#VALUE!</v>
      </c>
      <c r="DE77" t="e">
        <f t="shared" si="271"/>
        <v>#VALUE!</v>
      </c>
      <c r="DF77" t="e">
        <f t="shared" si="272"/>
        <v>#VALUE!</v>
      </c>
      <c r="DG77" t="e">
        <f t="shared" si="273"/>
        <v>#VALUE!</v>
      </c>
      <c r="DH77" t="e">
        <f t="shared" si="274"/>
        <v>#VALUE!</v>
      </c>
      <c r="DI77" t="e">
        <f t="shared" si="275"/>
        <v>#VALUE!</v>
      </c>
      <c r="DJ77" t="e">
        <f t="shared" si="276"/>
        <v>#VALUE!</v>
      </c>
      <c r="DK77" t="e">
        <f t="shared" si="277"/>
        <v>#VALUE!</v>
      </c>
      <c r="DL77" t="e">
        <f t="shared" si="278"/>
        <v>#VALUE!</v>
      </c>
      <c r="DM77" t="e">
        <f t="shared" si="279"/>
        <v>#VALUE!</v>
      </c>
      <c r="DN77" t="e">
        <f t="shared" si="280"/>
        <v>#VALUE!</v>
      </c>
      <c r="DO77" t="e">
        <f t="shared" si="281"/>
        <v>#VALUE!</v>
      </c>
      <c r="DP77" t="e">
        <f t="shared" si="282"/>
        <v>#VALUE!</v>
      </c>
    </row>
    <row r="78" spans="1:120" x14ac:dyDescent="0.25">
      <c r="A78" s="21" t="s">
        <v>44</v>
      </c>
      <c r="B78" t="s">
        <v>141</v>
      </c>
      <c r="C78">
        <v>0.20348971722365039</v>
      </c>
      <c r="D78">
        <v>0.20548356807511736</v>
      </c>
      <c r="E78">
        <v>0.19747701149425287</v>
      </c>
      <c r="F78">
        <v>0.20954237288135594</v>
      </c>
      <c r="G78">
        <v>0.2252443181818182</v>
      </c>
      <c r="H78">
        <v>0.19053525641025643</v>
      </c>
      <c r="I78">
        <v>0.2076676217765043</v>
      </c>
      <c r="J78">
        <v>0.2029502982107356</v>
      </c>
      <c r="K78">
        <v>0.20117164179104477</v>
      </c>
      <c r="L78">
        <v>0.19713452914798205</v>
      </c>
      <c r="M78">
        <v>0.18140396039603962</v>
      </c>
      <c r="N78">
        <v>0.20111237553342817</v>
      </c>
      <c r="O78">
        <v>0.17757333276278908</v>
      </c>
      <c r="P78">
        <v>0.16561620808634875</v>
      </c>
      <c r="Q78">
        <v>0.1641558776999322</v>
      </c>
      <c r="R78">
        <v>0.17858314970228328</v>
      </c>
      <c r="S78">
        <v>0.16332453600133456</v>
      </c>
      <c r="T78">
        <v>0.17669929408025759</v>
      </c>
      <c r="U78">
        <v>0.15970478285652803</v>
      </c>
      <c r="V78">
        <v>0.1743367255766399</v>
      </c>
      <c r="W78">
        <v>0.17807681127322056</v>
      </c>
      <c r="X78">
        <v>0.18113318480009905</v>
      </c>
      <c r="Y78">
        <v>0.15893651623111824</v>
      </c>
      <c r="Z78">
        <v>0.17764672392881012</v>
      </c>
      <c r="AA78">
        <v>0.17684010042735235</v>
      </c>
      <c r="AB78">
        <v>0.17354534281337639</v>
      </c>
      <c r="AC78">
        <v>0.1530691143428291</v>
      </c>
      <c r="AD78">
        <v>0.15354022623456923</v>
      </c>
      <c r="AE78">
        <v>0.17715424073297417</v>
      </c>
      <c r="AF78">
        <v>0.17268651937239832</v>
      </c>
      <c r="AG78">
        <v>0.16539800890657685</v>
      </c>
      <c r="AH78">
        <v>0.16918670571680769</v>
      </c>
      <c r="AI78">
        <v>0.16498451585401022</v>
      </c>
      <c r="AJ78">
        <v>0.1755284345473096</v>
      </c>
      <c r="AK78">
        <v>0.16290489470520414</v>
      </c>
      <c r="AL78">
        <v>0.15562001241034965</v>
      </c>
      <c r="AM78">
        <v>0.12685311671999486</v>
      </c>
      <c r="AN78">
        <v>0.14851009176297841</v>
      </c>
      <c r="AO78">
        <v>0.15948265554789859</v>
      </c>
      <c r="AP78">
        <v>0.15167103092213277</v>
      </c>
      <c r="AQ78">
        <v>0.13921223407477465</v>
      </c>
      <c r="AR78">
        <v>0.15210558852407069</v>
      </c>
      <c r="AS78">
        <v>0.16690236285428084</v>
      </c>
      <c r="AT78">
        <v>0.15058199356021421</v>
      </c>
      <c r="AU78">
        <v>0.15109412439771977</v>
      </c>
      <c r="AV78">
        <v>0.16456843901785584</v>
      </c>
      <c r="AW78">
        <v>0.12631973283262293</v>
      </c>
      <c r="AX78">
        <v>0.14259044217798861</v>
      </c>
      <c r="AY78">
        <v>0.12247579844636498</v>
      </c>
      <c r="AZ78">
        <v>0.11776386518338643</v>
      </c>
      <c r="BA78">
        <v>0</v>
      </c>
      <c r="BB78">
        <v>0</v>
      </c>
      <c r="BC78">
        <v>0</v>
      </c>
      <c r="BD78">
        <v>0</v>
      </c>
      <c r="BE78" t="s">
        <v>137</v>
      </c>
      <c r="BF78" t="s">
        <v>137</v>
      </c>
      <c r="BG78" t="s">
        <v>137</v>
      </c>
      <c r="BH78" t="s">
        <v>137</v>
      </c>
      <c r="BI78" t="s">
        <v>137</v>
      </c>
      <c r="BJ78" t="s">
        <v>137</v>
      </c>
      <c r="BL78">
        <f t="shared" si="240"/>
        <v>0.15739980381865906</v>
      </c>
      <c r="BM78">
        <f t="shared" si="217"/>
        <v>0.16144641311603034</v>
      </c>
      <c r="BN78">
        <f t="shared" si="217"/>
        <v>0.16218381518424146</v>
      </c>
      <c r="BO78">
        <f t="shared" si="217"/>
        <v>0.13483693181698256</v>
      </c>
      <c r="BP78">
        <f t="shared" si="213"/>
        <v>0.13866735594806823</v>
      </c>
      <c r="BQ78">
        <f t="shared" si="213"/>
        <v>0.14098706579818032</v>
      </c>
      <c r="BR78">
        <f t="shared" si="213"/>
        <v>0.1384053316773966</v>
      </c>
      <c r="BS78">
        <f t="shared" si="213"/>
        <v>0.17491819409847251</v>
      </c>
      <c r="BT78">
        <f t="shared" si="213"/>
        <v>0.17426393076609933</v>
      </c>
      <c r="BU78">
        <f t="shared" si="213"/>
        <v>0.17383177332899882</v>
      </c>
      <c r="BV78">
        <f t="shared" si="213"/>
        <v>0.17959114687831162</v>
      </c>
      <c r="BW78">
        <f t="shared" si="213"/>
        <v>0.1573912760412462</v>
      </c>
      <c r="BX78">
        <f t="shared" si="213"/>
        <v>0.16924238851264412</v>
      </c>
      <c r="BY78">
        <f t="shared" si="241"/>
        <v>0.20193438926018215</v>
      </c>
      <c r="BZ78">
        <f t="shared" si="242"/>
        <v>0.17131559524994677</v>
      </c>
      <c r="CA78">
        <f t="shared" si="236"/>
        <v>0.1667048430053131</v>
      </c>
      <c r="CB78">
        <f t="shared" si="249"/>
        <v>0.14832431769937768</v>
      </c>
      <c r="CC78">
        <f t="shared" si="94"/>
        <v>-0.15162743761680242</v>
      </c>
      <c r="CD78">
        <f t="shared" si="94"/>
        <v>-9.1407880311741296E-2</v>
      </c>
      <c r="CE78">
        <f t="shared" si="94"/>
        <v>-9.7735179075812972E-2</v>
      </c>
      <c r="CF78">
        <f t="shared" si="250"/>
        <v>-0.12735967602911979</v>
      </c>
      <c r="CG78">
        <f t="shared" si="251"/>
        <v>-6.7778441249818799E-2</v>
      </c>
      <c r="CH78">
        <f t="shared" si="252"/>
        <v>-0.14574756657049204</v>
      </c>
      <c r="CI78">
        <f t="shared" si="243"/>
        <v>-0.18612001458371397</v>
      </c>
      <c r="CJ78">
        <f t="shared" si="244"/>
        <v>-7.6503513079608232E-2</v>
      </c>
      <c r="CK78">
        <f t="shared" si="245"/>
        <v>-9.9664241311257507E-2</v>
      </c>
      <c r="CL78">
        <f t="shared" ref="CL78" si="311">((Q78/$C78)^(1/(COLUMN($BZ$1)-COLUMN($BY$1))))-1</f>
        <v>-0.1932964479010375</v>
      </c>
      <c r="CM78">
        <f t="shared" ref="CM78" si="312">((AC78/$C78)^(1/(COLUMN($CA$1)-COLUMN($BY$1))))-1</f>
        <v>-0.13269360116012185</v>
      </c>
      <c r="CN78">
        <f t="shared" ref="CN78" si="313">((AO78/$C78)^(1/(COLUMN($CB$1)-COLUMN($BY$1))))-1</f>
        <v>-7.8015407736037323E-2</v>
      </c>
      <c r="CO78">
        <f t="shared" si="256"/>
        <v>-0.1223971798731871</v>
      </c>
      <c r="CP78">
        <f t="shared" si="257"/>
        <v>-0.13135994070964396</v>
      </c>
      <c r="CQ78">
        <f t="shared" si="258"/>
        <v>-9.3321348248757485E-2</v>
      </c>
      <c r="CR78">
        <f t="shared" si="259"/>
        <v>-0.19738187152804043</v>
      </c>
      <c r="CS78">
        <f t="shared" si="260"/>
        <v>-6.6950805364486943E-2</v>
      </c>
      <c r="CT78">
        <f t="shared" si="261"/>
        <v>-0.11885987530717534</v>
      </c>
      <c r="CU78">
        <f t="shared" si="262"/>
        <v>-0.1316549234473019</v>
      </c>
      <c r="CV78">
        <f t="shared" si="263"/>
        <v>-7.8791399580929955E-2</v>
      </c>
      <c r="CW78">
        <f t="shared" si="264"/>
        <v>-9.2456255763754713E-2</v>
      </c>
      <c r="CX78">
        <f t="shared" si="265"/>
        <v>-0.21517025510925181</v>
      </c>
      <c r="CY78">
        <f t="shared" si="266"/>
        <v>-9.8441516377081206E-2</v>
      </c>
      <c r="CZ78">
        <f t="shared" si="267"/>
        <v>-6.3933566167508671E-2</v>
      </c>
      <c r="DA78">
        <f t="shared" si="268"/>
        <v>-0.14326518334569793</v>
      </c>
      <c r="DB78">
        <f t="shared" si="269"/>
        <v>-8.8174186082093375E-2</v>
      </c>
      <c r="DC78">
        <f t="shared" si="286"/>
        <v>-9.5496625608104679E-2</v>
      </c>
      <c r="DD78">
        <f t="shared" si="270"/>
        <v>-0.12488545513333804</v>
      </c>
      <c r="DE78">
        <f t="shared" si="271"/>
        <v>-9.956916433099694E-2</v>
      </c>
      <c r="DF78">
        <f t="shared" si="272"/>
        <v>-9.4472377607621394E-2</v>
      </c>
      <c r="DG78">
        <f t="shared" si="273"/>
        <v>-0.10986566165886336</v>
      </c>
      <c r="DH78">
        <f t="shared" si="274"/>
        <v>-7.1242132570697003E-2</v>
      </c>
      <c r="DI78">
        <f t="shared" si="275"/>
        <v>-6.8317308983489866E-2</v>
      </c>
      <c r="DJ78">
        <f t="shared" si="276"/>
        <v>-0.21894571185415168</v>
      </c>
      <c r="DK78">
        <f t="shared" si="277"/>
        <v>-0.10526210269303216</v>
      </c>
      <c r="DL78">
        <f t="shared" si="278"/>
        <v>-0.1469465506478842</v>
      </c>
      <c r="DM78">
        <f t="shared" si="279"/>
        <v>-0.12699901325449725</v>
      </c>
      <c r="DN78">
        <f t="shared" si="280"/>
        <v>-0.12549662748816115</v>
      </c>
      <c r="DO78">
        <f t="shared" si="281"/>
        <v>-0.11178933717966466</v>
      </c>
      <c r="DP78">
        <f t="shared" si="282"/>
        <v>-1.1099855224989352E-2</v>
      </c>
    </row>
    <row r="79" spans="1:120" x14ac:dyDescent="0.25">
      <c r="A79" s="22" t="s">
        <v>44</v>
      </c>
      <c r="B79" t="s">
        <v>142</v>
      </c>
      <c r="C79" t="s">
        <v>137</v>
      </c>
      <c r="D79" t="s">
        <v>137</v>
      </c>
      <c r="E79" t="s">
        <v>137</v>
      </c>
      <c r="F79" t="s">
        <v>137</v>
      </c>
      <c r="G79" t="s">
        <v>137</v>
      </c>
      <c r="H79" t="s">
        <v>137</v>
      </c>
      <c r="I79" t="s">
        <v>137</v>
      </c>
      <c r="J79" t="s">
        <v>137</v>
      </c>
      <c r="K79" t="s">
        <v>137</v>
      </c>
      <c r="L79" t="s">
        <v>137</v>
      </c>
      <c r="M79" t="s">
        <v>137</v>
      </c>
      <c r="N79" t="s">
        <v>137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0.31355625847266155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 t="s">
        <v>137</v>
      </c>
      <c r="BF79" t="s">
        <v>137</v>
      </c>
      <c r="BG79" t="s">
        <v>137</v>
      </c>
      <c r="BH79" t="s">
        <v>137</v>
      </c>
      <c r="BI79" t="s">
        <v>137</v>
      </c>
      <c r="BJ79" t="s">
        <v>137</v>
      </c>
      <c r="BL79">
        <f t="shared" si="240"/>
        <v>7.4656252017300372E-3</v>
      </c>
      <c r="BM79">
        <f t="shared" si="217"/>
        <v>0</v>
      </c>
      <c r="BN79">
        <f t="shared" si="217"/>
        <v>0</v>
      </c>
      <c r="BO79">
        <f t="shared" si="217"/>
        <v>0</v>
      </c>
      <c r="BP79">
        <f t="shared" si="213"/>
        <v>0</v>
      </c>
      <c r="BQ79">
        <f t="shared" si="213"/>
        <v>0</v>
      </c>
      <c r="BR79">
        <f t="shared" si="213"/>
        <v>0</v>
      </c>
      <c r="BS79">
        <f t="shared" si="213"/>
        <v>0.10451875282422052</v>
      </c>
      <c r="BT79">
        <f t="shared" si="213"/>
        <v>0</v>
      </c>
      <c r="BU79">
        <f t="shared" si="213"/>
        <v>0</v>
      </c>
      <c r="BV79">
        <f t="shared" si="213"/>
        <v>0</v>
      </c>
      <c r="BW79">
        <f t="shared" si="213"/>
        <v>0</v>
      </c>
      <c r="BX79">
        <f t="shared" si="213"/>
        <v>0</v>
      </c>
      <c r="BY79">
        <f t="shared" si="241"/>
        <v>0</v>
      </c>
      <c r="BZ79">
        <f t="shared" si="242"/>
        <v>2.6129688206055129E-2</v>
      </c>
      <c r="CA79">
        <f t="shared" si="236"/>
        <v>0</v>
      </c>
      <c r="CB79">
        <f t="shared" si="249"/>
        <v>0</v>
      </c>
      <c r="CC79" t="e">
        <f t="shared" si="94"/>
        <v>#DIV/0!</v>
      </c>
      <c r="CD79" t="e">
        <f t="shared" si="94"/>
        <v>#DIV/0!</v>
      </c>
      <c r="CE79" t="e">
        <f t="shared" si="94"/>
        <v>#DIV/0!</v>
      </c>
      <c r="CF79" t="e">
        <f t="shared" si="250"/>
        <v>#VALUE!</v>
      </c>
      <c r="CG79" t="e">
        <f t="shared" si="251"/>
        <v>#VALUE!</v>
      </c>
      <c r="CH79" t="e">
        <f t="shared" si="252"/>
        <v>#VALUE!</v>
      </c>
      <c r="CI79" t="e">
        <f t="shared" si="243"/>
        <v>#VALUE!</v>
      </c>
      <c r="CJ79" t="e">
        <f t="shared" si="244"/>
        <v>#VALUE!</v>
      </c>
      <c r="CK79" t="e">
        <f t="shared" si="245"/>
        <v>#VALUE!</v>
      </c>
      <c r="CL79" t="e">
        <f t="shared" ref="CL79" si="314">((Q79/$C79)^(1/(COLUMN(BZ$1)-COLUMN($BY$1))))-1</f>
        <v>#VALUE!</v>
      </c>
      <c r="CM79" t="e">
        <f t="shared" ref="CM79" si="315">((AC79/$C79)^(1/(COLUMN(CA$1)-COLUMN($BY$1))))-1</f>
        <v>#VALUE!</v>
      </c>
      <c r="CN79" t="e">
        <f t="shared" ref="CN79" si="316">((AO79/$C79)^(1/(COLUMN(CB$1)-COLUMN($BY$1))))-1</f>
        <v>#VALUE!</v>
      </c>
      <c r="CO79" t="e">
        <f t="shared" si="256"/>
        <v>#VALUE!</v>
      </c>
      <c r="CP79" t="e">
        <f t="shared" si="257"/>
        <v>#VALUE!</v>
      </c>
      <c r="CQ79" t="e">
        <f t="shared" si="258"/>
        <v>#VALUE!</v>
      </c>
      <c r="CR79" t="e">
        <f t="shared" si="259"/>
        <v>#VALUE!</v>
      </c>
      <c r="CS79" t="e">
        <f t="shared" si="260"/>
        <v>#VALUE!</v>
      </c>
      <c r="CT79" t="e">
        <f t="shared" si="261"/>
        <v>#VALUE!</v>
      </c>
      <c r="CU79" t="e">
        <f t="shared" si="262"/>
        <v>#VALUE!</v>
      </c>
      <c r="CV79" t="e">
        <f t="shared" si="263"/>
        <v>#VALUE!</v>
      </c>
      <c r="CW79" t="e">
        <f t="shared" si="264"/>
        <v>#VALUE!</v>
      </c>
      <c r="CX79" t="e">
        <f t="shared" si="265"/>
        <v>#VALUE!</v>
      </c>
      <c r="CY79" t="e">
        <f t="shared" si="266"/>
        <v>#VALUE!</v>
      </c>
      <c r="CZ79" t="e">
        <f t="shared" si="267"/>
        <v>#VALUE!</v>
      </c>
      <c r="DA79" t="e">
        <f t="shared" si="268"/>
        <v>#VALUE!</v>
      </c>
      <c r="DB79" t="e">
        <f t="shared" si="269"/>
        <v>#VALUE!</v>
      </c>
      <c r="DC79" t="e">
        <f t="shared" si="286"/>
        <v>#VALUE!</v>
      </c>
      <c r="DD79" t="e">
        <f t="shared" si="270"/>
        <v>#VALUE!</v>
      </c>
      <c r="DE79" t="e">
        <f t="shared" si="271"/>
        <v>#VALUE!</v>
      </c>
      <c r="DF79" t="e">
        <f t="shared" si="272"/>
        <v>#VALUE!</v>
      </c>
      <c r="DG79" t="e">
        <f t="shared" si="273"/>
        <v>#VALUE!</v>
      </c>
      <c r="DH79" t="e">
        <f t="shared" si="274"/>
        <v>#VALUE!</v>
      </c>
      <c r="DI79" t="e">
        <f t="shared" si="275"/>
        <v>#VALUE!</v>
      </c>
      <c r="DJ79" t="e">
        <f t="shared" si="276"/>
        <v>#VALUE!</v>
      </c>
      <c r="DK79" t="e">
        <f t="shared" si="277"/>
        <v>#VALUE!</v>
      </c>
      <c r="DL79" t="e">
        <f t="shared" si="278"/>
        <v>#VALUE!</v>
      </c>
      <c r="DM79" t="e">
        <f t="shared" si="279"/>
        <v>#VALUE!</v>
      </c>
      <c r="DN79" t="e">
        <f t="shared" si="280"/>
        <v>#VALUE!</v>
      </c>
      <c r="DO79" t="e">
        <f t="shared" si="281"/>
        <v>#VALUE!</v>
      </c>
      <c r="DP79" t="e">
        <f t="shared" si="282"/>
        <v>#VALUE!</v>
      </c>
    </row>
    <row r="80" spans="1:120" x14ac:dyDescent="0.25">
      <c r="A80" s="21" t="s">
        <v>46</v>
      </c>
      <c r="B80" t="s">
        <v>136</v>
      </c>
      <c r="C80">
        <v>8.094695481335952E-2</v>
      </c>
      <c r="D80">
        <v>7.3438818565400854E-2</v>
      </c>
      <c r="E80">
        <v>8.0500990099009892E-2</v>
      </c>
      <c r="F80">
        <v>8.3540206185567012E-2</v>
      </c>
      <c r="G80">
        <v>8.2951807228915667E-2</v>
      </c>
      <c r="H80">
        <v>8.0644490644490641E-2</v>
      </c>
      <c r="I80">
        <v>8.2147540983606562E-2</v>
      </c>
      <c r="J80">
        <v>8.0785425101214572E-2</v>
      </c>
      <c r="K80">
        <v>8.2341772151898737E-2</v>
      </c>
      <c r="L80">
        <v>8.1577777777777777E-2</v>
      </c>
      <c r="M80">
        <v>8.5130901287553642E-2</v>
      </c>
      <c r="N80">
        <v>8.2548387096774201E-2</v>
      </c>
      <c r="O80">
        <v>8.0805555555555547E-2</v>
      </c>
      <c r="P80">
        <v>7.8094713656387663E-2</v>
      </c>
      <c r="Q80">
        <v>8.1598802395209585E-2</v>
      </c>
      <c r="R80">
        <v>8.4000000000000005E-2</v>
      </c>
      <c r="S80">
        <v>8.4928278688524594E-2</v>
      </c>
      <c r="T80">
        <v>8.2600422832980969E-2</v>
      </c>
      <c r="U80">
        <v>7.9479674796747959E-2</v>
      </c>
      <c r="V80">
        <v>8.3313807531380749E-2</v>
      </c>
      <c r="W80">
        <v>8.6703463203463213E-2</v>
      </c>
      <c r="X80">
        <v>8.6547916666666669E-2</v>
      </c>
      <c r="Y80">
        <v>8.547689075630252E-2</v>
      </c>
      <c r="Z80">
        <v>8.4337349397590355E-2</v>
      </c>
      <c r="AA80">
        <v>0.92189068825910925</v>
      </c>
      <c r="AB80">
        <v>0.92211011235955054</v>
      </c>
      <c r="AC80">
        <v>0.92244715447154468</v>
      </c>
      <c r="AD80">
        <v>0.92015966386554615</v>
      </c>
      <c r="AE80">
        <v>0.92026543209876543</v>
      </c>
      <c r="AF80">
        <v>0.92216952789699569</v>
      </c>
      <c r="AG80">
        <v>0.92345744680851072</v>
      </c>
      <c r="AH80">
        <v>0.92337500000000006</v>
      </c>
      <c r="AI80">
        <v>0.9247176724137931</v>
      </c>
      <c r="AJ80">
        <v>0.92319668737060046</v>
      </c>
      <c r="AK80">
        <v>0.92140987124463525</v>
      </c>
      <c r="AL80">
        <v>0.92062955465587049</v>
      </c>
      <c r="AM80">
        <v>0.99880645161290327</v>
      </c>
      <c r="AN80">
        <v>0.99951826484018258</v>
      </c>
      <c r="AO80">
        <v>0.99819502074688793</v>
      </c>
      <c r="AP80">
        <v>0.9998008474576271</v>
      </c>
      <c r="AQ80">
        <v>0.99919999999999998</v>
      </c>
      <c r="AR80">
        <v>0.99816880341880343</v>
      </c>
      <c r="AS80">
        <v>0.99808750000000002</v>
      </c>
      <c r="AT80">
        <v>0.99810537190082649</v>
      </c>
      <c r="AU80">
        <v>0.99936247334754802</v>
      </c>
      <c r="AV80">
        <v>0.9982489626556017</v>
      </c>
      <c r="AW80">
        <v>0.99959569892473121</v>
      </c>
      <c r="AX80">
        <v>0.99923427331887205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 t="s">
        <v>137</v>
      </c>
      <c r="BF80" t="s">
        <v>137</v>
      </c>
      <c r="BG80" t="s">
        <v>137</v>
      </c>
      <c r="BH80" t="s">
        <v>137</v>
      </c>
      <c r="BI80" t="s">
        <v>137</v>
      </c>
      <c r="BJ80" t="s">
        <v>137</v>
      </c>
      <c r="BL80">
        <f t="shared" si="240"/>
        <v>0.46345545235343127</v>
      </c>
      <c r="BM80">
        <f t="shared" si="217"/>
        <v>0.41648993004818557</v>
      </c>
      <c r="BN80">
        <f t="shared" si="217"/>
        <v>0.4146323818843044</v>
      </c>
      <c r="BO80">
        <f t="shared" si="217"/>
        <v>0.41654839354253037</v>
      </c>
      <c r="BP80">
        <f t="shared" si="213"/>
        <v>0.41750014350174808</v>
      </c>
      <c r="BQ80">
        <f t="shared" si="213"/>
        <v>0.41746910360324108</v>
      </c>
      <c r="BR80">
        <f t="shared" si="213"/>
        <v>0.41671664895865418</v>
      </c>
      <c r="BS80">
        <f t="shared" si="213"/>
        <v>0.52079304064721632</v>
      </c>
      <c r="BT80">
        <f t="shared" si="213"/>
        <v>0.52139490113335552</v>
      </c>
      <c r="BU80">
        <f t="shared" si="213"/>
        <v>0.5232813452791758</v>
      </c>
      <c r="BV80">
        <f t="shared" si="213"/>
        <v>0.52239283611766163</v>
      </c>
      <c r="BW80">
        <f t="shared" si="213"/>
        <v>0.52290334055330567</v>
      </c>
      <c r="BX80">
        <f t="shared" si="213"/>
        <v>0.5216873911172768</v>
      </c>
      <c r="BY80">
        <f t="shared" si="241"/>
        <v>8.1379589327964089E-2</v>
      </c>
      <c r="BZ80">
        <f t="shared" si="242"/>
        <v>8.3157239623400825E-2</v>
      </c>
      <c r="CA80">
        <f t="shared" si="236"/>
        <v>0.92215240095374362</v>
      </c>
      <c r="CB80">
        <f t="shared" si="249"/>
        <v>0.99886030568533213</v>
      </c>
      <c r="CC80">
        <f t="shared" si="94"/>
        <v>2.1843932982663627E-2</v>
      </c>
      <c r="CD80">
        <f t="shared" si="94"/>
        <v>2.3662285861330861</v>
      </c>
      <c r="CE80">
        <f t="shared" si="94"/>
        <v>1.3067281752360382</v>
      </c>
      <c r="CF80">
        <f t="shared" si="250"/>
        <v>-1.7468138008402967E-3</v>
      </c>
      <c r="CG80">
        <f t="shared" si="251"/>
        <v>2.3747332964532686</v>
      </c>
      <c r="CH80">
        <f t="shared" si="252"/>
        <v>1.3107889094774023</v>
      </c>
      <c r="CI80">
        <f t="shared" si="243"/>
        <v>-3.5235929054382664E-2</v>
      </c>
      <c r="CJ80">
        <f t="shared" si="244"/>
        <v>2.3751348916586559</v>
      </c>
      <c r="CK80">
        <f t="shared" si="245"/>
        <v>1.3113377176812566</v>
      </c>
      <c r="CL80">
        <f t="shared" ref="CL80" si="317">((Q80/$C80)^(1/(COLUMN($BZ$1)-COLUMN($BY$1))))-1</f>
        <v>8.0527746022447388E-3</v>
      </c>
      <c r="CM80">
        <f t="shared" ref="CM80" si="318">((AC80/$C80)^(1/(COLUMN($CA$1)-COLUMN($BY$1))))-1</f>
        <v>2.3757516610920262</v>
      </c>
      <c r="CN80">
        <f t="shared" ref="CN80" si="319">((AO80/$C80)^(1/(COLUMN($CB$1)-COLUMN($BY$1))))-1</f>
        <v>1.3103172878850984</v>
      </c>
      <c r="CO80">
        <f t="shared" si="256"/>
        <v>3.7716615698267342E-2</v>
      </c>
      <c r="CP80">
        <f t="shared" si="257"/>
        <v>2.3715634572543598</v>
      </c>
      <c r="CQ80">
        <f t="shared" si="258"/>
        <v>1.3115555167092752</v>
      </c>
      <c r="CR80">
        <f t="shared" si="259"/>
        <v>4.9184356401607232E-2</v>
      </c>
      <c r="CS80">
        <f t="shared" si="260"/>
        <v>2.3717572247477285</v>
      </c>
      <c r="CT80">
        <f t="shared" si="261"/>
        <v>1.3110923676137851</v>
      </c>
      <c r="CU80">
        <f t="shared" si="262"/>
        <v>2.0426562351034461E-2</v>
      </c>
      <c r="CV80">
        <f t="shared" si="263"/>
        <v>2.3752436271668196</v>
      </c>
      <c r="CW80">
        <f t="shared" si="264"/>
        <v>1.3102970610839382</v>
      </c>
      <c r="CX80">
        <f t="shared" si="265"/>
        <v>-1.8126438727617211E-2</v>
      </c>
      <c r="CY80">
        <f t="shared" si="266"/>
        <v>2.3775997684385044</v>
      </c>
      <c r="CZ80">
        <f t="shared" si="267"/>
        <v>1.3102343328329691</v>
      </c>
      <c r="DA80">
        <f t="shared" si="268"/>
        <v>2.9239552290490911E-2</v>
      </c>
      <c r="DB80">
        <f t="shared" si="269"/>
        <v>2.3774489880543532</v>
      </c>
      <c r="DC80">
        <f t="shared" si="286"/>
        <v>1.3102481218820081</v>
      </c>
      <c r="DD80">
        <f t="shared" si="270"/>
        <v>7.111457624782247E-2</v>
      </c>
      <c r="DE80">
        <f t="shared" si="271"/>
        <v>2.3799036572167123</v>
      </c>
      <c r="DF80">
        <f t="shared" si="272"/>
        <v>1.3112176246738532</v>
      </c>
      <c r="DG80">
        <f t="shared" si="273"/>
        <v>6.9192990227011864E-2</v>
      </c>
      <c r="DH80">
        <f t="shared" si="274"/>
        <v>2.3771228633015671</v>
      </c>
      <c r="DI80">
        <f t="shared" si="275"/>
        <v>1.3103589032264127</v>
      </c>
      <c r="DJ80">
        <f t="shared" si="276"/>
        <v>5.5961783286199385E-2</v>
      </c>
      <c r="DK80">
        <f t="shared" si="277"/>
        <v>2.3738531265823521</v>
      </c>
      <c r="DL80">
        <f t="shared" si="278"/>
        <v>1.3113974036669616</v>
      </c>
      <c r="DM80">
        <f t="shared" si="279"/>
        <v>4.1884152307497091E-2</v>
      </c>
      <c r="DN80">
        <f t="shared" si="280"/>
        <v>2.3724242124445225</v>
      </c>
      <c r="DO80">
        <f t="shared" si="281"/>
        <v>1.3111187913861477</v>
      </c>
      <c r="DP80">
        <f t="shared" si="282"/>
        <v>-1</v>
      </c>
    </row>
    <row r="81" spans="1:120" x14ac:dyDescent="0.25">
      <c r="A81" s="21" t="s">
        <v>46</v>
      </c>
      <c r="B81" t="s">
        <v>138</v>
      </c>
      <c r="C81">
        <v>0.74294339622641514</v>
      </c>
      <c r="D81">
        <v>0.75627198760170478</v>
      </c>
      <c r="E81">
        <v>0.76532558889964508</v>
      </c>
      <c r="F81">
        <v>0.79420536663124341</v>
      </c>
      <c r="G81">
        <v>0.79702218511450384</v>
      </c>
      <c r="H81">
        <v>0.7850780945634851</v>
      </c>
      <c r="I81">
        <v>0.76253803486529315</v>
      </c>
      <c r="J81">
        <v>0.74190095611669526</v>
      </c>
      <c r="K81">
        <v>0.71182114340466307</v>
      </c>
      <c r="L81">
        <v>0.7273729385307347</v>
      </c>
      <c r="M81">
        <v>0.72175054432348362</v>
      </c>
      <c r="N81">
        <v>0.71738309016086799</v>
      </c>
      <c r="O81">
        <v>0.69926961483594863</v>
      </c>
      <c r="P81">
        <v>0.72520720320142285</v>
      </c>
      <c r="Q81">
        <v>0.77412764350453167</v>
      </c>
      <c r="R81">
        <v>0.78119753533889091</v>
      </c>
      <c r="S81">
        <v>0.82080210472279269</v>
      </c>
      <c r="T81">
        <v>0.77161954217888939</v>
      </c>
      <c r="U81">
        <v>0.75885836716283273</v>
      </c>
      <c r="V81">
        <v>0.7216194300518135</v>
      </c>
      <c r="W81">
        <v>0.74309440459110476</v>
      </c>
      <c r="X81">
        <v>0.72424348607367472</v>
      </c>
      <c r="Y81">
        <v>0.66953403141361256</v>
      </c>
      <c r="Z81">
        <v>0.68756893617021275</v>
      </c>
      <c r="AA81">
        <v>0.82223031856462836</v>
      </c>
      <c r="AB81">
        <v>0.80147904652056901</v>
      </c>
      <c r="AC81">
        <v>0.81455475368685282</v>
      </c>
      <c r="AD81">
        <v>0.87550951871657756</v>
      </c>
      <c r="AE81">
        <v>0.87217259895673516</v>
      </c>
      <c r="AF81">
        <v>0.86043187105350605</v>
      </c>
      <c r="AG81">
        <v>0.83474235104669892</v>
      </c>
      <c r="AH81">
        <v>0.83321273110227012</v>
      </c>
      <c r="AI81">
        <v>0.8275027965852223</v>
      </c>
      <c r="AJ81">
        <v>0.81638769670958511</v>
      </c>
      <c r="AK81">
        <v>0.84095082690187428</v>
      </c>
      <c r="AL81">
        <v>0.79617197986577182</v>
      </c>
      <c r="AM81">
        <v>0.82695275310834804</v>
      </c>
      <c r="AN81">
        <v>0.83694678407350687</v>
      </c>
      <c r="AO81">
        <v>0.85237546816479404</v>
      </c>
      <c r="AP81">
        <v>0.91185827976737077</v>
      </c>
      <c r="AQ81">
        <v>0.92433706173370622</v>
      </c>
      <c r="AR81">
        <v>0.89047593402894654</v>
      </c>
      <c r="AS81">
        <v>0.86607520737327204</v>
      </c>
      <c r="AT81">
        <v>0.85388140101972954</v>
      </c>
      <c r="AU81">
        <v>0.82960171602546362</v>
      </c>
      <c r="AV81">
        <v>0.86394570446735386</v>
      </c>
      <c r="AW81">
        <v>0.87759078121618705</v>
      </c>
      <c r="AX81">
        <v>0.8352960969044414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 t="s">
        <v>137</v>
      </c>
      <c r="BF81" t="s">
        <v>137</v>
      </c>
      <c r="BG81" t="s">
        <v>137</v>
      </c>
      <c r="BH81" t="s">
        <v>137</v>
      </c>
      <c r="BI81" t="s">
        <v>137</v>
      </c>
      <c r="BJ81" t="s">
        <v>137</v>
      </c>
      <c r="BL81">
        <f t="shared" si="240"/>
        <v>0.7086192463569978</v>
      </c>
      <c r="BM81">
        <f t="shared" si="217"/>
        <v>0.61827921654706797</v>
      </c>
      <c r="BN81">
        <f t="shared" si="217"/>
        <v>0.6239810042794407</v>
      </c>
      <c r="BO81">
        <f t="shared" si="217"/>
        <v>0.64127669085116468</v>
      </c>
      <c r="BP81">
        <f t="shared" si="213"/>
        <v>0.67255414009081649</v>
      </c>
      <c r="BQ81">
        <f t="shared" si="213"/>
        <v>0.68286679010554763</v>
      </c>
      <c r="BR81">
        <f t="shared" si="213"/>
        <v>0.66152108836496537</v>
      </c>
      <c r="BS81">
        <f t="shared" si="213"/>
        <v>0.80555349011202426</v>
      </c>
      <c r="BT81">
        <f t="shared" si="213"/>
        <v>0.78765362957262708</v>
      </c>
      <c r="BU81">
        <f t="shared" si="213"/>
        <v>0.77800501515161347</v>
      </c>
      <c r="BV81">
        <f t="shared" si="213"/>
        <v>0.78298745644533718</v>
      </c>
      <c r="BW81">
        <f t="shared" si="213"/>
        <v>0.77745654596378932</v>
      </c>
      <c r="BX81">
        <f t="shared" si="213"/>
        <v>0.75910502577532346</v>
      </c>
      <c r="BY81">
        <f t="shared" si="241"/>
        <v>0.75196777720322794</v>
      </c>
      <c r="BZ81">
        <f t="shared" si="242"/>
        <v>0.73976185827047714</v>
      </c>
      <c r="CA81">
        <f t="shared" si="236"/>
        <v>0.83294554080919092</v>
      </c>
      <c r="CB81">
        <f t="shared" si="249"/>
        <v>0.86411143232359322</v>
      </c>
      <c r="CC81">
        <f t="shared" si="94"/>
        <v>-1.6231970707771493E-2</v>
      </c>
      <c r="CD81">
        <f t="shared" si="94"/>
        <v>5.2467486742212133E-2</v>
      </c>
      <c r="CE81">
        <f t="shared" si="94"/>
        <v>4.7426377679059772E-2</v>
      </c>
      <c r="CF81">
        <f t="shared" si="250"/>
        <v>-5.8784803273433717E-2</v>
      </c>
      <c r="CG81">
        <f t="shared" si="251"/>
        <v>5.2007606513886584E-2</v>
      </c>
      <c r="CH81">
        <f t="shared" si="252"/>
        <v>3.6354466674377361E-2</v>
      </c>
      <c r="CI81">
        <f t="shared" si="243"/>
        <v>-2.3872872570210091E-2</v>
      </c>
      <c r="CJ81">
        <f t="shared" si="244"/>
        <v>3.8647602694997341E-2</v>
      </c>
      <c r="CK81">
        <f t="shared" si="245"/>
        <v>4.051266971576295E-2</v>
      </c>
      <c r="CL81">
        <f t="shared" ref="CL81" si="320">((Q81/$C81)^(1/(COLUMN(BZ$1)-COLUMN($BY$1))))-1</f>
        <v>4.1973920808110909E-2</v>
      </c>
      <c r="CM81">
        <f t="shared" ref="CM81" si="321">((AC81/$C81)^(1/(COLUMN(CA$1)-COLUMN($BY$1))))-1</f>
        <v>4.7085819095490145E-2</v>
      </c>
      <c r="CN81">
        <f t="shared" ref="CN81" si="322">((AO81/$C81)^(1/(COLUMN(CB$1)-COLUMN($BY$1))))-1</f>
        <v>4.6867550783480372E-2</v>
      </c>
      <c r="CO81">
        <f t="shared" si="256"/>
        <v>5.148997798052668E-2</v>
      </c>
      <c r="CP81">
        <f t="shared" si="257"/>
        <v>8.5556851422869951E-2</v>
      </c>
      <c r="CQ81">
        <f t="shared" si="258"/>
        <v>7.0673876445866535E-2</v>
      </c>
      <c r="CR81">
        <f t="shared" si="259"/>
        <v>0.1047976318139987</v>
      </c>
      <c r="CS81">
        <f t="shared" si="260"/>
        <v>8.3486129034381573E-2</v>
      </c>
      <c r="CT81">
        <f t="shared" si="261"/>
        <v>7.5535822739008607E-2</v>
      </c>
      <c r="CU81">
        <f t="shared" si="262"/>
        <v>3.8598022538631094E-2</v>
      </c>
      <c r="CV81">
        <f t="shared" si="263"/>
        <v>7.6168760314314188E-2</v>
      </c>
      <c r="CW81">
        <f t="shared" si="264"/>
        <v>6.2238781995764381E-2</v>
      </c>
      <c r="CX81">
        <f t="shared" si="265"/>
        <v>2.1421512079188743E-2</v>
      </c>
      <c r="CY81">
        <f t="shared" si="266"/>
        <v>5.9981683511178163E-2</v>
      </c>
      <c r="CZ81">
        <f t="shared" si="267"/>
        <v>5.2446334579722809E-2</v>
      </c>
      <c r="DA81">
        <f t="shared" si="268"/>
        <v>-2.8702006482473785E-2</v>
      </c>
      <c r="DB81">
        <f t="shared" si="269"/>
        <v>5.9010058811177935E-2</v>
      </c>
      <c r="DC81">
        <f t="shared" si="286"/>
        <v>4.7483705195529025E-2</v>
      </c>
      <c r="DD81">
        <f t="shared" si="270"/>
        <v>2.0325689070888053E-4</v>
      </c>
      <c r="DE81">
        <f t="shared" si="271"/>
        <v>5.5375168707469058E-2</v>
      </c>
      <c r="DF81">
        <f t="shared" si="272"/>
        <v>3.7459865767914602E-2</v>
      </c>
      <c r="DG81">
        <f t="shared" si="273"/>
        <v>-2.5170033474584574E-2</v>
      </c>
      <c r="DH81">
        <f t="shared" si="274"/>
        <v>4.8263253858826793E-2</v>
      </c>
      <c r="DI81">
        <f t="shared" si="275"/>
        <v>5.1583042763618359E-2</v>
      </c>
      <c r="DJ81">
        <f t="shared" si="276"/>
        <v>-9.88088260635549E-2</v>
      </c>
      <c r="DK81">
        <f t="shared" si="277"/>
        <v>6.3916238593897168E-2</v>
      </c>
      <c r="DL81">
        <f t="shared" si="278"/>
        <v>5.7090350803614465E-2</v>
      </c>
      <c r="DM81">
        <f t="shared" si="279"/>
        <v>-7.4533888230869705E-2</v>
      </c>
      <c r="DN81">
        <f t="shared" si="280"/>
        <v>3.5203141323244758E-2</v>
      </c>
      <c r="DO81">
        <f t="shared" si="281"/>
        <v>3.9828161313396615E-2</v>
      </c>
      <c r="DP81">
        <f t="shared" si="282"/>
        <v>-1</v>
      </c>
    </row>
    <row r="82" spans="1:120" x14ac:dyDescent="0.25">
      <c r="A82" s="21" t="s">
        <v>46</v>
      </c>
      <c r="B82" t="s">
        <v>139</v>
      </c>
      <c r="C82" t="s">
        <v>137</v>
      </c>
      <c r="D82" t="s">
        <v>137</v>
      </c>
      <c r="E82" t="s">
        <v>137</v>
      </c>
      <c r="F82" t="s">
        <v>137</v>
      </c>
      <c r="G82" t="s">
        <v>137</v>
      </c>
      <c r="H82" t="s">
        <v>137</v>
      </c>
      <c r="I82" t="s">
        <v>137</v>
      </c>
      <c r="J82" t="s">
        <v>137</v>
      </c>
      <c r="K82" t="s">
        <v>137</v>
      </c>
      <c r="L82" t="s">
        <v>137</v>
      </c>
      <c r="M82" t="s">
        <v>137</v>
      </c>
      <c r="N82" t="s">
        <v>137</v>
      </c>
      <c r="O82" t="s">
        <v>137</v>
      </c>
      <c r="P82" t="s">
        <v>137</v>
      </c>
      <c r="Q82" t="s">
        <v>137</v>
      </c>
      <c r="R82" t="s">
        <v>137</v>
      </c>
      <c r="S82" t="s">
        <v>137</v>
      </c>
      <c r="T82" t="s">
        <v>137</v>
      </c>
      <c r="U82" t="s">
        <v>137</v>
      </c>
      <c r="V82" t="s">
        <v>137</v>
      </c>
      <c r="W82" t="s">
        <v>137</v>
      </c>
      <c r="X82" t="s">
        <v>137</v>
      </c>
      <c r="Y82" t="s">
        <v>137</v>
      </c>
      <c r="Z82" t="s">
        <v>137</v>
      </c>
      <c r="AA82" t="s">
        <v>137</v>
      </c>
      <c r="AB82" t="s">
        <v>137</v>
      </c>
      <c r="AC82" t="s">
        <v>137</v>
      </c>
      <c r="AD82" t="s">
        <v>137</v>
      </c>
      <c r="AE82" t="s">
        <v>137</v>
      </c>
      <c r="AF82" t="s">
        <v>137</v>
      </c>
      <c r="AG82" t="s">
        <v>137</v>
      </c>
      <c r="AH82" t="s">
        <v>137</v>
      </c>
      <c r="AI82" t="s">
        <v>137</v>
      </c>
      <c r="AJ82" t="s">
        <v>137</v>
      </c>
      <c r="AK82" t="s">
        <v>137</v>
      </c>
      <c r="AL82" t="s">
        <v>137</v>
      </c>
      <c r="AM82" t="s">
        <v>137</v>
      </c>
      <c r="AN82" t="s">
        <v>137</v>
      </c>
      <c r="AO82" t="s">
        <v>137</v>
      </c>
      <c r="AP82" t="s">
        <v>137</v>
      </c>
      <c r="AQ82" t="s">
        <v>137</v>
      </c>
      <c r="AR82" t="s">
        <v>137</v>
      </c>
      <c r="AS82" t="s">
        <v>137</v>
      </c>
      <c r="AT82" t="s">
        <v>137</v>
      </c>
      <c r="AU82" t="s">
        <v>137</v>
      </c>
      <c r="AV82" t="s">
        <v>137</v>
      </c>
      <c r="AW82" t="s">
        <v>137</v>
      </c>
      <c r="AX82" t="s">
        <v>137</v>
      </c>
      <c r="AY82" t="s">
        <v>137</v>
      </c>
      <c r="AZ82" t="s">
        <v>137</v>
      </c>
      <c r="BA82" t="s">
        <v>137</v>
      </c>
      <c r="BB82" t="s">
        <v>137</v>
      </c>
      <c r="BC82" t="s">
        <v>137</v>
      </c>
      <c r="BD82" t="s">
        <v>137</v>
      </c>
      <c r="BE82" t="s">
        <v>137</v>
      </c>
      <c r="BF82" t="s">
        <v>137</v>
      </c>
      <c r="BG82" t="s">
        <v>137</v>
      </c>
      <c r="BH82" t="s">
        <v>137</v>
      </c>
      <c r="BI82" t="s">
        <v>137</v>
      </c>
      <c r="BJ82" t="s">
        <v>137</v>
      </c>
      <c r="BL82" t="e">
        <f t="shared" si="240"/>
        <v>#DIV/0!</v>
      </c>
      <c r="BM82" t="e">
        <f t="shared" si="217"/>
        <v>#DIV/0!</v>
      </c>
      <c r="BN82" t="e">
        <f t="shared" si="217"/>
        <v>#DIV/0!</v>
      </c>
      <c r="BO82" t="e">
        <f t="shared" si="217"/>
        <v>#DIV/0!</v>
      </c>
      <c r="BP82" t="e">
        <f t="shared" si="213"/>
        <v>#DIV/0!</v>
      </c>
      <c r="BQ82" t="e">
        <f t="shared" si="213"/>
        <v>#DIV/0!</v>
      </c>
      <c r="BR82" t="e">
        <f t="shared" si="213"/>
        <v>#DIV/0!</v>
      </c>
      <c r="BS82" t="e">
        <f t="shared" si="213"/>
        <v>#DIV/0!</v>
      </c>
      <c r="BT82" t="e">
        <f t="shared" si="213"/>
        <v>#DIV/0!</v>
      </c>
      <c r="BU82" t="e">
        <f t="shared" si="213"/>
        <v>#DIV/0!</v>
      </c>
      <c r="BV82" t="e">
        <f t="shared" si="213"/>
        <v>#DIV/0!</v>
      </c>
      <c r="BW82" t="e">
        <f t="shared" si="213"/>
        <v>#DIV/0!</v>
      </c>
      <c r="BX82" t="e">
        <f t="shared" si="213"/>
        <v>#DIV/0!</v>
      </c>
      <c r="BY82">
        <f t="shared" si="241"/>
        <v>0</v>
      </c>
      <c r="BZ82">
        <f t="shared" si="242"/>
        <v>0</v>
      </c>
      <c r="CA82">
        <f t="shared" si="236"/>
        <v>0</v>
      </c>
      <c r="CB82" t="e">
        <f t="shared" si="249"/>
        <v>#DIV/0!</v>
      </c>
      <c r="CC82" t="e">
        <f t="shared" si="94"/>
        <v>#DIV/0!</v>
      </c>
      <c r="CD82" t="e">
        <f t="shared" si="94"/>
        <v>#DIV/0!</v>
      </c>
      <c r="CE82" t="e">
        <f t="shared" si="94"/>
        <v>#DIV/0!</v>
      </c>
      <c r="CF82" t="e">
        <f t="shared" si="250"/>
        <v>#VALUE!</v>
      </c>
      <c r="CG82" t="e">
        <f t="shared" si="251"/>
        <v>#VALUE!</v>
      </c>
      <c r="CH82" t="e">
        <f t="shared" si="252"/>
        <v>#VALUE!</v>
      </c>
      <c r="CI82" t="e">
        <f t="shared" si="243"/>
        <v>#VALUE!</v>
      </c>
      <c r="CJ82" t="e">
        <f t="shared" si="244"/>
        <v>#VALUE!</v>
      </c>
      <c r="CK82" t="e">
        <f t="shared" si="245"/>
        <v>#VALUE!</v>
      </c>
      <c r="CL82" t="e">
        <f t="shared" ref="CL82" si="323">((Q82/$C82)^(1/(COLUMN($BZ$1)-COLUMN($BY$1))))-1</f>
        <v>#VALUE!</v>
      </c>
      <c r="CM82" t="e">
        <f t="shared" ref="CM82" si="324">((AC82/$C82)^(1/(COLUMN($CA$1)-COLUMN($BY$1))))-1</f>
        <v>#VALUE!</v>
      </c>
      <c r="CN82" t="e">
        <f t="shared" ref="CN82" si="325">((AO82/$C82)^(1/(COLUMN($CB$1)-COLUMN($BY$1))))-1</f>
        <v>#VALUE!</v>
      </c>
      <c r="CO82" t="e">
        <f t="shared" si="256"/>
        <v>#VALUE!</v>
      </c>
      <c r="CP82" t="e">
        <f t="shared" si="257"/>
        <v>#VALUE!</v>
      </c>
      <c r="CQ82" t="e">
        <f t="shared" si="258"/>
        <v>#VALUE!</v>
      </c>
      <c r="CR82" t="e">
        <f t="shared" si="259"/>
        <v>#VALUE!</v>
      </c>
      <c r="CS82" t="e">
        <f t="shared" si="260"/>
        <v>#VALUE!</v>
      </c>
      <c r="CT82" t="e">
        <f t="shared" si="261"/>
        <v>#VALUE!</v>
      </c>
      <c r="CU82" t="e">
        <f t="shared" si="262"/>
        <v>#VALUE!</v>
      </c>
      <c r="CV82" t="e">
        <f t="shared" si="263"/>
        <v>#VALUE!</v>
      </c>
      <c r="CW82" t="e">
        <f t="shared" si="264"/>
        <v>#VALUE!</v>
      </c>
      <c r="CX82" t="e">
        <f t="shared" si="265"/>
        <v>#VALUE!</v>
      </c>
      <c r="CY82" t="e">
        <f t="shared" si="266"/>
        <v>#VALUE!</v>
      </c>
      <c r="CZ82" t="e">
        <f t="shared" si="267"/>
        <v>#VALUE!</v>
      </c>
      <c r="DA82" t="e">
        <f t="shared" si="268"/>
        <v>#VALUE!</v>
      </c>
      <c r="DB82" t="e">
        <f t="shared" si="269"/>
        <v>#VALUE!</v>
      </c>
      <c r="DC82" t="e">
        <f t="shared" si="286"/>
        <v>#VALUE!</v>
      </c>
      <c r="DD82" t="e">
        <f t="shared" si="270"/>
        <v>#VALUE!</v>
      </c>
      <c r="DE82" t="e">
        <f t="shared" si="271"/>
        <v>#VALUE!</v>
      </c>
      <c r="DF82" t="e">
        <f t="shared" si="272"/>
        <v>#VALUE!</v>
      </c>
      <c r="DG82" t="e">
        <f t="shared" si="273"/>
        <v>#VALUE!</v>
      </c>
      <c r="DH82" t="e">
        <f t="shared" si="274"/>
        <v>#VALUE!</v>
      </c>
      <c r="DI82" t="e">
        <f t="shared" si="275"/>
        <v>#VALUE!</v>
      </c>
      <c r="DJ82" t="e">
        <f t="shared" si="276"/>
        <v>#VALUE!</v>
      </c>
      <c r="DK82" t="e">
        <f t="shared" si="277"/>
        <v>#VALUE!</v>
      </c>
      <c r="DL82" t="e">
        <f t="shared" si="278"/>
        <v>#VALUE!</v>
      </c>
      <c r="DM82" t="e">
        <f t="shared" si="279"/>
        <v>#VALUE!</v>
      </c>
      <c r="DN82" t="e">
        <f t="shared" si="280"/>
        <v>#VALUE!</v>
      </c>
      <c r="DO82" t="e">
        <f t="shared" si="281"/>
        <v>#VALUE!</v>
      </c>
      <c r="DP82" t="e">
        <f t="shared" si="282"/>
        <v>#VALUE!</v>
      </c>
    </row>
    <row r="83" spans="1:120" x14ac:dyDescent="0.25">
      <c r="A83" s="21" t="s">
        <v>46</v>
      </c>
      <c r="B83" t="s">
        <v>140</v>
      </c>
      <c r="C83" t="s">
        <v>137</v>
      </c>
      <c r="D83" t="s">
        <v>137</v>
      </c>
      <c r="E83" t="s">
        <v>137</v>
      </c>
      <c r="F83" t="s">
        <v>137</v>
      </c>
      <c r="G83" t="s">
        <v>137</v>
      </c>
      <c r="H83" t="s">
        <v>137</v>
      </c>
      <c r="I83" t="s">
        <v>137</v>
      </c>
      <c r="J83" t="s">
        <v>137</v>
      </c>
      <c r="K83" t="s">
        <v>137</v>
      </c>
      <c r="L83" t="s">
        <v>137</v>
      </c>
      <c r="M83" t="s">
        <v>137</v>
      </c>
      <c r="N83" t="s">
        <v>137</v>
      </c>
      <c r="O83">
        <v>0.44742183163737281</v>
      </c>
      <c r="P83">
        <v>0.48524140821458511</v>
      </c>
      <c r="Q83">
        <v>0.50287596899224807</v>
      </c>
      <c r="R83">
        <v>0.52697953451043333</v>
      </c>
      <c r="S83">
        <v>0.52095987215909101</v>
      </c>
      <c r="T83">
        <v>0.52264499121265373</v>
      </c>
      <c r="U83">
        <v>0.51070592127026138</v>
      </c>
      <c r="V83">
        <v>0.50047671232876711</v>
      </c>
      <c r="W83">
        <v>0.47211890660592254</v>
      </c>
      <c r="X83">
        <v>0.46247080291970805</v>
      </c>
      <c r="Y83">
        <v>0.43791713221601491</v>
      </c>
      <c r="Z83">
        <v>0.43027253218884121</v>
      </c>
      <c r="AA83">
        <v>0.5096472303206997</v>
      </c>
      <c r="AB83">
        <v>0.5081045627376426</v>
      </c>
      <c r="AC83">
        <v>0.51560426540284365</v>
      </c>
      <c r="AD83">
        <v>0.55666639209225699</v>
      </c>
      <c r="AE83">
        <v>0.55472712351251541</v>
      </c>
      <c r="AF83">
        <v>0.5439885468861847</v>
      </c>
      <c r="AG83">
        <v>0.54071967654986519</v>
      </c>
      <c r="AH83">
        <v>0.5362637648809524</v>
      </c>
      <c r="AI83">
        <v>0.51600170140365809</v>
      </c>
      <c r="AJ83">
        <v>0.48897822028624766</v>
      </c>
      <c r="AK83">
        <v>0.4702237687366167</v>
      </c>
      <c r="AL83">
        <v>0.48978485181119652</v>
      </c>
      <c r="AM83">
        <v>0.49544901777362021</v>
      </c>
      <c r="AN83">
        <v>0.5387652016857315</v>
      </c>
      <c r="AO83">
        <v>0.57223445378151261</v>
      </c>
      <c r="AP83">
        <v>0.5876591012256015</v>
      </c>
      <c r="AQ83">
        <v>0.58081358131487892</v>
      </c>
      <c r="AR83">
        <v>0.57963860716700477</v>
      </c>
      <c r="AS83">
        <v>0.55963917175831646</v>
      </c>
      <c r="AT83">
        <v>0.56034423947093637</v>
      </c>
      <c r="AU83">
        <v>0.54152790999567291</v>
      </c>
      <c r="AV83">
        <v>0.52952039691289976</v>
      </c>
      <c r="AW83">
        <v>0.5131575342465754</v>
      </c>
      <c r="AX83">
        <v>0.5062741061755146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 t="s">
        <v>137</v>
      </c>
      <c r="BF83" t="s">
        <v>137</v>
      </c>
      <c r="BG83" t="s">
        <v>137</v>
      </c>
      <c r="BH83" t="s">
        <v>137</v>
      </c>
      <c r="BI83" t="s">
        <v>137</v>
      </c>
      <c r="BJ83" t="s">
        <v>137</v>
      </c>
      <c r="BL83">
        <f t="shared" si="240"/>
        <v>0.44323378667582947</v>
      </c>
      <c r="BM83">
        <f t="shared" si="217"/>
        <v>0.36312951993292319</v>
      </c>
      <c r="BN83">
        <f t="shared" si="217"/>
        <v>0.38302779315948976</v>
      </c>
      <c r="BO83">
        <f t="shared" si="217"/>
        <v>0.39767867204415108</v>
      </c>
      <c r="BP83">
        <f t="shared" si="213"/>
        <v>0.41782625695707298</v>
      </c>
      <c r="BQ83">
        <f t="shared" si="213"/>
        <v>0.41412514424662134</v>
      </c>
      <c r="BR83">
        <f t="shared" si="213"/>
        <v>0.41156803631646077</v>
      </c>
      <c r="BS83">
        <f t="shared" si="213"/>
        <v>0.53702158985948101</v>
      </c>
      <c r="BT83">
        <f t="shared" si="213"/>
        <v>0.53236157222688529</v>
      </c>
      <c r="BU83">
        <f t="shared" si="213"/>
        <v>0.50988283933508449</v>
      </c>
      <c r="BV83">
        <f t="shared" si="213"/>
        <v>0.49365647337295182</v>
      </c>
      <c r="BW83">
        <f t="shared" si="213"/>
        <v>0.47376614506640236</v>
      </c>
      <c r="BX83">
        <f t="shared" si="213"/>
        <v>0.47544383005851748</v>
      </c>
      <c r="BY83">
        <f t="shared" si="241"/>
        <v>0</v>
      </c>
      <c r="BZ83">
        <f t="shared" si="242"/>
        <v>0.48500713452132493</v>
      </c>
      <c r="CA83">
        <f t="shared" si="236"/>
        <v>0.51922584205172329</v>
      </c>
      <c r="CB83">
        <f t="shared" si="249"/>
        <v>0.54708527679235541</v>
      </c>
      <c r="CC83" t="e">
        <f t="shared" si="94"/>
        <v>#DIV/0!</v>
      </c>
      <c r="CD83" t="e">
        <f t="shared" si="94"/>
        <v>#DIV/0!</v>
      </c>
      <c r="CE83" t="e">
        <f t="shared" si="94"/>
        <v>#DIV/0!</v>
      </c>
      <c r="CF83" t="e">
        <f t="shared" si="250"/>
        <v>#VALUE!</v>
      </c>
      <c r="CG83" t="e">
        <f t="shared" si="251"/>
        <v>#VALUE!</v>
      </c>
      <c r="CH83" t="e">
        <f t="shared" si="252"/>
        <v>#VALUE!</v>
      </c>
      <c r="CI83" t="e">
        <f t="shared" si="243"/>
        <v>#VALUE!</v>
      </c>
      <c r="CJ83" t="e">
        <f t="shared" si="244"/>
        <v>#VALUE!</v>
      </c>
      <c r="CK83" t="e">
        <f t="shared" si="245"/>
        <v>#VALUE!</v>
      </c>
      <c r="CL83" t="e">
        <f t="shared" ref="CL83" si="326">((Q83/$C83)^(1/(COLUMN(BZ$1)-COLUMN($BY$1))))-1</f>
        <v>#VALUE!</v>
      </c>
      <c r="CM83" t="e">
        <f t="shared" ref="CM83" si="327">((AC83/$C83)^(1/(COLUMN(CA$1)-COLUMN($BY$1))))-1</f>
        <v>#VALUE!</v>
      </c>
      <c r="CN83" t="e">
        <f t="shared" ref="CN83" si="328">((AO83/$C83)^(1/(COLUMN(CB$1)-COLUMN($BY$1))))-1</f>
        <v>#VALUE!</v>
      </c>
      <c r="CO83" t="e">
        <f t="shared" si="256"/>
        <v>#VALUE!</v>
      </c>
      <c r="CP83" t="e">
        <f t="shared" si="257"/>
        <v>#VALUE!</v>
      </c>
      <c r="CQ83" t="e">
        <f t="shared" si="258"/>
        <v>#VALUE!</v>
      </c>
      <c r="CR83" t="e">
        <f t="shared" si="259"/>
        <v>#VALUE!</v>
      </c>
      <c r="CS83" t="e">
        <f t="shared" si="260"/>
        <v>#VALUE!</v>
      </c>
      <c r="CT83" t="e">
        <f t="shared" si="261"/>
        <v>#VALUE!</v>
      </c>
      <c r="CU83" t="e">
        <f t="shared" si="262"/>
        <v>#VALUE!</v>
      </c>
      <c r="CV83" t="e">
        <f t="shared" si="263"/>
        <v>#VALUE!</v>
      </c>
      <c r="CW83" t="e">
        <f t="shared" si="264"/>
        <v>#VALUE!</v>
      </c>
      <c r="CX83" t="e">
        <f t="shared" si="265"/>
        <v>#VALUE!</v>
      </c>
      <c r="CY83" t="e">
        <f t="shared" si="266"/>
        <v>#VALUE!</v>
      </c>
      <c r="CZ83" t="e">
        <f t="shared" si="267"/>
        <v>#VALUE!</v>
      </c>
      <c r="DA83" t="e">
        <f t="shared" si="268"/>
        <v>#VALUE!</v>
      </c>
      <c r="DB83" t="e">
        <f t="shared" si="269"/>
        <v>#VALUE!</v>
      </c>
      <c r="DC83" t="e">
        <f t="shared" si="286"/>
        <v>#VALUE!</v>
      </c>
      <c r="DD83" t="e">
        <f t="shared" si="270"/>
        <v>#VALUE!</v>
      </c>
      <c r="DE83" t="e">
        <f t="shared" si="271"/>
        <v>#VALUE!</v>
      </c>
      <c r="DF83" t="e">
        <f t="shared" si="272"/>
        <v>#VALUE!</v>
      </c>
      <c r="DG83" t="e">
        <f t="shared" si="273"/>
        <v>#VALUE!</v>
      </c>
      <c r="DH83" t="e">
        <f t="shared" si="274"/>
        <v>#VALUE!</v>
      </c>
      <c r="DI83" t="e">
        <f t="shared" si="275"/>
        <v>#VALUE!</v>
      </c>
      <c r="DJ83" t="e">
        <f t="shared" si="276"/>
        <v>#VALUE!</v>
      </c>
      <c r="DK83" t="e">
        <f t="shared" si="277"/>
        <v>#VALUE!</v>
      </c>
      <c r="DL83" t="e">
        <f t="shared" si="278"/>
        <v>#VALUE!</v>
      </c>
      <c r="DM83" t="e">
        <f t="shared" si="279"/>
        <v>#VALUE!</v>
      </c>
      <c r="DN83" t="e">
        <f t="shared" si="280"/>
        <v>#VALUE!</v>
      </c>
      <c r="DO83" t="e">
        <f t="shared" si="281"/>
        <v>#VALUE!</v>
      </c>
      <c r="DP83" t="e">
        <f t="shared" si="282"/>
        <v>#VALUE!</v>
      </c>
    </row>
    <row r="84" spans="1:120" x14ac:dyDescent="0.25">
      <c r="A84" s="21" t="s">
        <v>46</v>
      </c>
      <c r="B84" t="s">
        <v>141</v>
      </c>
      <c r="C84">
        <v>0.50638556067588325</v>
      </c>
      <c r="D84">
        <v>0.50614563545906832</v>
      </c>
      <c r="E84">
        <v>0.51086948853615521</v>
      </c>
      <c r="F84">
        <v>0.50844268524382519</v>
      </c>
      <c r="G84">
        <v>0.50865727699530516</v>
      </c>
      <c r="H84">
        <v>0.49901487314085741</v>
      </c>
      <c r="I84">
        <v>0.55445579793340982</v>
      </c>
      <c r="J84">
        <v>0.49359401709401707</v>
      </c>
      <c r="K84">
        <v>0.46129384965831438</v>
      </c>
      <c r="L84">
        <v>0.44177207062600321</v>
      </c>
      <c r="M84">
        <v>0.45423645970937915</v>
      </c>
      <c r="N84">
        <v>0.42160740740740738</v>
      </c>
      <c r="O84">
        <v>0.64954813578185866</v>
      </c>
      <c r="P84">
        <v>0.67171940104166661</v>
      </c>
      <c r="Q84">
        <v>0.67597984496124031</v>
      </c>
      <c r="R84">
        <v>0.67900365230094961</v>
      </c>
      <c r="S84">
        <v>0.68828297362110313</v>
      </c>
      <c r="T84">
        <v>0.6771606557377049</v>
      </c>
      <c r="U84">
        <v>0.68924541832669328</v>
      </c>
      <c r="V84">
        <v>0.67578127896200191</v>
      </c>
      <c r="W84">
        <v>0.67077383592017736</v>
      </c>
      <c r="X84">
        <v>0.67495494071146245</v>
      </c>
      <c r="Y84">
        <v>0.67110404241219357</v>
      </c>
      <c r="Z84">
        <v>0.67831912028725316</v>
      </c>
      <c r="AA84">
        <v>0.83203373615307152</v>
      </c>
      <c r="AB84">
        <v>0.82991273584905656</v>
      </c>
      <c r="AC84">
        <v>0.8316354252683732</v>
      </c>
      <c r="AD84">
        <v>0.82676248976248978</v>
      </c>
      <c r="AE84">
        <v>0.82511771177117721</v>
      </c>
      <c r="AF84">
        <v>0.8187877291960507</v>
      </c>
      <c r="AG84">
        <v>0.82126143790849682</v>
      </c>
      <c r="AH84">
        <v>0.80678933333333336</v>
      </c>
      <c r="AI84">
        <v>0.81181183932346723</v>
      </c>
      <c r="AJ84">
        <v>0.83023186440677976</v>
      </c>
      <c r="AK84">
        <v>0.81458706833210881</v>
      </c>
      <c r="AL84">
        <v>0.79489895287958123</v>
      </c>
      <c r="AM84">
        <v>0.90523093494183549</v>
      </c>
      <c r="AN84">
        <v>0.91996536981616073</v>
      </c>
      <c r="AO84">
        <v>0.93391061224489802</v>
      </c>
      <c r="AP84">
        <v>0.93268839103869661</v>
      </c>
      <c r="AQ84">
        <v>0.92924636803874094</v>
      </c>
      <c r="AR84">
        <v>0.9182779456193354</v>
      </c>
      <c r="AS84">
        <v>0.91099277108433729</v>
      </c>
      <c r="AT84">
        <v>0.89358872077028884</v>
      </c>
      <c r="AU84">
        <v>0.90259399141630892</v>
      </c>
      <c r="AV84">
        <v>0.89801245210727965</v>
      </c>
      <c r="AW84">
        <v>0.90358625398270376</v>
      </c>
      <c r="AX84">
        <v>0.89487708587708592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 t="s">
        <v>137</v>
      </c>
      <c r="BF84" t="s">
        <v>137</v>
      </c>
      <c r="BG84" t="s">
        <v>137</v>
      </c>
      <c r="BH84" t="s">
        <v>137</v>
      </c>
      <c r="BI84" t="s">
        <v>137</v>
      </c>
      <c r="BJ84" t="s">
        <v>137</v>
      </c>
      <c r="BL84">
        <f t="shared" si="240"/>
        <v>0.64361388229010352</v>
      </c>
      <c r="BM84">
        <f t="shared" si="217"/>
        <v>0.5786396735105297</v>
      </c>
      <c r="BN84">
        <f t="shared" si="217"/>
        <v>0.58554862843319044</v>
      </c>
      <c r="BO84">
        <f t="shared" si="217"/>
        <v>0.5904790742021333</v>
      </c>
      <c r="BP84">
        <f t="shared" si="213"/>
        <v>0.58937944366919226</v>
      </c>
      <c r="BQ84">
        <f t="shared" si="213"/>
        <v>0.59026086608526529</v>
      </c>
      <c r="BR84">
        <f t="shared" si="213"/>
        <v>0.58264824073878974</v>
      </c>
      <c r="BS84">
        <f t="shared" si="213"/>
        <v>0.74398885631323419</v>
      </c>
      <c r="BT84">
        <f t="shared" si="213"/>
        <v>0.71743833753991026</v>
      </c>
      <c r="BU84">
        <f t="shared" si="213"/>
        <v>0.71161837907956693</v>
      </c>
      <c r="BV84">
        <f t="shared" si="213"/>
        <v>0.71124283196288129</v>
      </c>
      <c r="BW84">
        <f t="shared" si="213"/>
        <v>0.71087845610909639</v>
      </c>
      <c r="BX84">
        <f t="shared" si="213"/>
        <v>0.69742564161283194</v>
      </c>
      <c r="BY84">
        <f t="shared" si="241"/>
        <v>0.48887292687330208</v>
      </c>
      <c r="BZ84">
        <f t="shared" si="242"/>
        <v>0.675156108338692</v>
      </c>
      <c r="CA84">
        <f t="shared" si="236"/>
        <v>0.8203191936819989</v>
      </c>
      <c r="CB84">
        <f t="shared" si="249"/>
        <v>0.91191424141147259</v>
      </c>
      <c r="CC84">
        <f t="shared" ref="CC84:CE147" si="329">((BZ84/$BY84)^(1/(COLUMN(BZ$1)-COLUMN($BY$1))))-1</f>
        <v>0.38104622126818577</v>
      </c>
      <c r="CD84">
        <f t="shared" si="329"/>
        <v>0.29536883117959056</v>
      </c>
      <c r="CE84">
        <f t="shared" si="329"/>
        <v>0.23098474309946848</v>
      </c>
      <c r="CF84">
        <f t="shared" si="250"/>
        <v>0.28271456815414209</v>
      </c>
      <c r="CG84">
        <f t="shared" si="251"/>
        <v>0.28182816871937466</v>
      </c>
      <c r="CH84">
        <f t="shared" si="252"/>
        <v>0.21364785075296133</v>
      </c>
      <c r="CI84">
        <f t="shared" si="243"/>
        <v>0.32649793597019006</v>
      </c>
      <c r="CJ84">
        <f t="shared" si="244"/>
        <v>0.28019332347374792</v>
      </c>
      <c r="CK84">
        <f t="shared" si="245"/>
        <v>0.22019728785364734</v>
      </c>
      <c r="CL84">
        <f t="shared" ref="CL84" si="330">((Q84/$C84)^(1/(COLUMN($BZ$1)-COLUMN($BY$1))))-1</f>
        <v>0.33491137476154753</v>
      </c>
      <c r="CM84">
        <f t="shared" ref="CM84" si="331">((AC84/$C84)^(1/(COLUMN($CA$1)-COLUMN($BY$1))))-1</f>
        <v>0.28152131383545442</v>
      </c>
      <c r="CN84">
        <f t="shared" ref="CN84" si="332">((AO84/$C84)^(1/(COLUMN($CB$1)-COLUMN($BY$1))))-1</f>
        <v>0.2263318250671007</v>
      </c>
      <c r="CO84">
        <f t="shared" si="256"/>
        <v>0.34088272855700996</v>
      </c>
      <c r="CP84">
        <f t="shared" si="257"/>
        <v>0.27776128560155255</v>
      </c>
      <c r="CQ84">
        <f t="shared" si="258"/>
        <v>0.22579661928009287</v>
      </c>
      <c r="CR84">
        <f t="shared" si="259"/>
        <v>0.35920734529325382</v>
      </c>
      <c r="CS84">
        <f t="shared" si="260"/>
        <v>0.27648965078147469</v>
      </c>
      <c r="CT84">
        <f t="shared" si="261"/>
        <v>0.22428685420629924</v>
      </c>
      <c r="CU84">
        <f t="shared" si="262"/>
        <v>0.33724321608594954</v>
      </c>
      <c r="CV84">
        <f t="shared" si="263"/>
        <v>0.27158385745157299</v>
      </c>
      <c r="CW84">
        <f t="shared" si="264"/>
        <v>0.21945079214672414</v>
      </c>
      <c r="CX84">
        <f t="shared" si="265"/>
        <v>0.36110796170163928</v>
      </c>
      <c r="CY84">
        <f t="shared" si="266"/>
        <v>0.27350325348777194</v>
      </c>
      <c r="CZ84">
        <f t="shared" si="267"/>
        <v>0.21621738133428803</v>
      </c>
      <c r="DA84">
        <f t="shared" si="268"/>
        <v>0.3345192506279655</v>
      </c>
      <c r="DB84">
        <f t="shared" si="269"/>
        <v>0.26223267117683902</v>
      </c>
      <c r="DC84">
        <f t="shared" si="286"/>
        <v>0.20842245916793889</v>
      </c>
      <c r="DD84">
        <f t="shared" si="270"/>
        <v>0.32463065302431149</v>
      </c>
      <c r="DE84">
        <f t="shared" si="271"/>
        <v>0.26615546430785053</v>
      </c>
      <c r="DF84">
        <f t="shared" si="272"/>
        <v>0.21246824995503366</v>
      </c>
      <c r="DG84">
        <f t="shared" si="273"/>
        <v>0.33288741450405146</v>
      </c>
      <c r="DH84">
        <f t="shared" si="274"/>
        <v>0.28043943789276216</v>
      </c>
      <c r="DI84">
        <f t="shared" si="275"/>
        <v>0.21041328520905966</v>
      </c>
      <c r="DJ84">
        <f t="shared" si="276"/>
        <v>0.32528273815007114</v>
      </c>
      <c r="DK84">
        <f t="shared" si="277"/>
        <v>0.26831783323956881</v>
      </c>
      <c r="DL84">
        <f t="shared" si="278"/>
        <v>0.2129123943760145</v>
      </c>
      <c r="DM84">
        <f t="shared" si="279"/>
        <v>0.33953092853178246</v>
      </c>
      <c r="DN84">
        <f t="shared" si="280"/>
        <v>0.25289681637946404</v>
      </c>
      <c r="DO84">
        <f t="shared" si="281"/>
        <v>0.20900294310448508</v>
      </c>
      <c r="DP84">
        <f t="shared" si="282"/>
        <v>-1</v>
      </c>
    </row>
    <row r="85" spans="1:120" x14ac:dyDescent="0.25">
      <c r="A85" s="22" t="s">
        <v>46</v>
      </c>
      <c r="B85" t="s">
        <v>142</v>
      </c>
      <c r="C85" t="s">
        <v>137</v>
      </c>
      <c r="D85" t="s">
        <v>137</v>
      </c>
      <c r="E85" t="s">
        <v>137</v>
      </c>
      <c r="F85" t="s">
        <v>137</v>
      </c>
      <c r="G85" t="s">
        <v>137</v>
      </c>
      <c r="H85" t="s">
        <v>137</v>
      </c>
      <c r="I85" t="s">
        <v>137</v>
      </c>
      <c r="J85" t="s">
        <v>137</v>
      </c>
      <c r="K85" t="s">
        <v>137</v>
      </c>
      <c r="L85" t="s">
        <v>137</v>
      </c>
      <c r="M85" t="s">
        <v>137</v>
      </c>
      <c r="N85" t="s">
        <v>137</v>
      </c>
      <c r="O85" t="s">
        <v>137</v>
      </c>
      <c r="P85" t="s">
        <v>137</v>
      </c>
      <c r="Q85" t="s">
        <v>137</v>
      </c>
      <c r="R85" t="s">
        <v>137</v>
      </c>
      <c r="S85" t="s">
        <v>137</v>
      </c>
      <c r="T85" t="s">
        <v>137</v>
      </c>
      <c r="U85" t="s">
        <v>137</v>
      </c>
      <c r="V85" t="s">
        <v>137</v>
      </c>
      <c r="W85" t="s">
        <v>137</v>
      </c>
      <c r="X85" t="s">
        <v>137</v>
      </c>
      <c r="Y85" t="s">
        <v>137</v>
      </c>
      <c r="Z85" t="s">
        <v>137</v>
      </c>
      <c r="AA85" t="s">
        <v>137</v>
      </c>
      <c r="AB85" t="s">
        <v>137</v>
      </c>
      <c r="AC85" t="s">
        <v>137</v>
      </c>
      <c r="AD85" t="s">
        <v>137</v>
      </c>
      <c r="AE85" t="s">
        <v>137</v>
      </c>
      <c r="AF85" t="s">
        <v>137</v>
      </c>
      <c r="AG85" t="s">
        <v>137</v>
      </c>
      <c r="AH85" t="s">
        <v>137</v>
      </c>
      <c r="AI85" t="s">
        <v>137</v>
      </c>
      <c r="AJ85" t="s">
        <v>137</v>
      </c>
      <c r="AK85" t="s">
        <v>137</v>
      </c>
      <c r="AL85" t="s">
        <v>137</v>
      </c>
      <c r="AM85" t="s">
        <v>137</v>
      </c>
      <c r="AN85" t="s">
        <v>137</v>
      </c>
      <c r="AO85" t="s">
        <v>137</v>
      </c>
      <c r="AP85" t="s">
        <v>137</v>
      </c>
      <c r="AQ85" t="s">
        <v>137</v>
      </c>
      <c r="AR85" t="s">
        <v>137</v>
      </c>
      <c r="AS85" t="s">
        <v>137</v>
      </c>
      <c r="AT85" t="s">
        <v>137</v>
      </c>
      <c r="AU85" t="s">
        <v>137</v>
      </c>
      <c r="AV85" t="s">
        <v>137</v>
      </c>
      <c r="AW85" t="s">
        <v>137</v>
      </c>
      <c r="AX85" t="s">
        <v>137</v>
      </c>
      <c r="AY85" t="s">
        <v>137</v>
      </c>
      <c r="AZ85" t="s">
        <v>137</v>
      </c>
      <c r="BA85" t="s">
        <v>137</v>
      </c>
      <c r="BB85" t="s">
        <v>137</v>
      </c>
      <c r="BC85" t="s">
        <v>137</v>
      </c>
      <c r="BD85" t="s">
        <v>137</v>
      </c>
      <c r="BE85" t="s">
        <v>137</v>
      </c>
      <c r="BF85" t="s">
        <v>137</v>
      </c>
      <c r="BG85" t="s">
        <v>137</v>
      </c>
      <c r="BH85" t="s">
        <v>137</v>
      </c>
      <c r="BI85" t="s">
        <v>137</v>
      </c>
      <c r="BJ85" t="s">
        <v>137</v>
      </c>
      <c r="BL85" t="e">
        <f t="shared" si="240"/>
        <v>#DIV/0!</v>
      </c>
      <c r="BM85" t="e">
        <f t="shared" si="217"/>
        <v>#DIV/0!</v>
      </c>
      <c r="BN85" t="e">
        <f t="shared" si="217"/>
        <v>#DIV/0!</v>
      </c>
      <c r="BO85" t="e">
        <f t="shared" si="217"/>
        <v>#DIV/0!</v>
      </c>
      <c r="BP85" t="e">
        <f t="shared" si="213"/>
        <v>#DIV/0!</v>
      </c>
      <c r="BQ85" t="e">
        <f t="shared" si="213"/>
        <v>#DIV/0!</v>
      </c>
      <c r="BR85" t="e">
        <f t="shared" si="213"/>
        <v>#DIV/0!</v>
      </c>
      <c r="BS85" t="e">
        <f t="shared" si="213"/>
        <v>#DIV/0!</v>
      </c>
      <c r="BT85" t="e">
        <f t="shared" si="213"/>
        <v>#DIV/0!</v>
      </c>
      <c r="BU85" t="e">
        <f t="shared" si="213"/>
        <v>#DIV/0!</v>
      </c>
      <c r="BV85" t="e">
        <f t="shared" si="213"/>
        <v>#DIV/0!</v>
      </c>
      <c r="BW85" t="e">
        <f t="shared" si="213"/>
        <v>#DIV/0!</v>
      </c>
      <c r="BX85" t="e">
        <f t="shared" si="213"/>
        <v>#DIV/0!</v>
      </c>
      <c r="BY85">
        <f t="shared" si="241"/>
        <v>0</v>
      </c>
      <c r="BZ85">
        <f t="shared" si="242"/>
        <v>0</v>
      </c>
      <c r="CA85">
        <f t="shared" si="236"/>
        <v>0</v>
      </c>
      <c r="CB85" t="e">
        <f t="shared" si="249"/>
        <v>#DIV/0!</v>
      </c>
      <c r="CC85" t="e">
        <f t="shared" si="329"/>
        <v>#DIV/0!</v>
      </c>
      <c r="CD85" t="e">
        <f t="shared" si="329"/>
        <v>#DIV/0!</v>
      </c>
      <c r="CE85" t="e">
        <f t="shared" si="329"/>
        <v>#DIV/0!</v>
      </c>
      <c r="CF85" t="e">
        <f t="shared" si="250"/>
        <v>#VALUE!</v>
      </c>
      <c r="CG85" t="e">
        <f t="shared" si="251"/>
        <v>#VALUE!</v>
      </c>
      <c r="CH85" t="e">
        <f t="shared" si="252"/>
        <v>#VALUE!</v>
      </c>
      <c r="CI85" t="e">
        <f t="shared" si="243"/>
        <v>#VALUE!</v>
      </c>
      <c r="CJ85" t="e">
        <f t="shared" si="244"/>
        <v>#VALUE!</v>
      </c>
      <c r="CK85" t="e">
        <f t="shared" si="245"/>
        <v>#VALUE!</v>
      </c>
      <c r="CL85" t="e">
        <f t="shared" ref="CL85" si="333">((Q85/$C85)^(1/(COLUMN(BZ$1)-COLUMN($BY$1))))-1</f>
        <v>#VALUE!</v>
      </c>
      <c r="CM85" t="e">
        <f t="shared" ref="CM85" si="334">((AC85/$C85)^(1/(COLUMN(CA$1)-COLUMN($BY$1))))-1</f>
        <v>#VALUE!</v>
      </c>
      <c r="CN85" t="e">
        <f t="shared" ref="CN85" si="335">((AO85/$C85)^(1/(COLUMN(CB$1)-COLUMN($BY$1))))-1</f>
        <v>#VALUE!</v>
      </c>
      <c r="CO85" t="e">
        <f t="shared" si="256"/>
        <v>#VALUE!</v>
      </c>
      <c r="CP85" t="e">
        <f t="shared" si="257"/>
        <v>#VALUE!</v>
      </c>
      <c r="CQ85" t="e">
        <f t="shared" si="258"/>
        <v>#VALUE!</v>
      </c>
      <c r="CR85" t="e">
        <f t="shared" si="259"/>
        <v>#VALUE!</v>
      </c>
      <c r="CS85" t="e">
        <f t="shared" si="260"/>
        <v>#VALUE!</v>
      </c>
      <c r="CT85" t="e">
        <f t="shared" si="261"/>
        <v>#VALUE!</v>
      </c>
      <c r="CU85" t="e">
        <f t="shared" si="262"/>
        <v>#VALUE!</v>
      </c>
      <c r="CV85" t="e">
        <f t="shared" si="263"/>
        <v>#VALUE!</v>
      </c>
      <c r="CW85" t="e">
        <f t="shared" si="264"/>
        <v>#VALUE!</v>
      </c>
      <c r="CX85" t="e">
        <f t="shared" si="265"/>
        <v>#VALUE!</v>
      </c>
      <c r="CY85" t="e">
        <f t="shared" si="266"/>
        <v>#VALUE!</v>
      </c>
      <c r="CZ85" t="e">
        <f t="shared" si="267"/>
        <v>#VALUE!</v>
      </c>
      <c r="DA85" t="e">
        <f t="shared" si="268"/>
        <v>#VALUE!</v>
      </c>
      <c r="DB85" t="e">
        <f t="shared" si="269"/>
        <v>#VALUE!</v>
      </c>
      <c r="DC85" t="e">
        <f t="shared" si="286"/>
        <v>#VALUE!</v>
      </c>
      <c r="DD85" t="e">
        <f t="shared" si="270"/>
        <v>#VALUE!</v>
      </c>
      <c r="DE85" t="e">
        <f t="shared" si="271"/>
        <v>#VALUE!</v>
      </c>
      <c r="DF85" t="e">
        <f t="shared" si="272"/>
        <v>#VALUE!</v>
      </c>
      <c r="DG85" t="e">
        <f t="shared" si="273"/>
        <v>#VALUE!</v>
      </c>
      <c r="DH85" t="e">
        <f t="shared" si="274"/>
        <v>#VALUE!</v>
      </c>
      <c r="DI85" t="e">
        <f t="shared" si="275"/>
        <v>#VALUE!</v>
      </c>
      <c r="DJ85" t="e">
        <f t="shared" si="276"/>
        <v>#VALUE!</v>
      </c>
      <c r="DK85" t="e">
        <f t="shared" si="277"/>
        <v>#VALUE!</v>
      </c>
      <c r="DL85" t="e">
        <f t="shared" si="278"/>
        <v>#VALUE!</v>
      </c>
      <c r="DM85" t="e">
        <f t="shared" si="279"/>
        <v>#VALUE!</v>
      </c>
      <c r="DN85" t="e">
        <f t="shared" si="280"/>
        <v>#VALUE!</v>
      </c>
      <c r="DO85" t="e">
        <f t="shared" si="281"/>
        <v>#VALUE!</v>
      </c>
      <c r="DP85" t="e">
        <f t="shared" si="282"/>
        <v>#VALUE!</v>
      </c>
    </row>
    <row r="86" spans="1:120" x14ac:dyDescent="0.25">
      <c r="A86" s="21" t="s">
        <v>48</v>
      </c>
      <c r="B86" t="s">
        <v>136</v>
      </c>
      <c r="C86" t="s">
        <v>137</v>
      </c>
      <c r="D86" t="s">
        <v>137</v>
      </c>
      <c r="E86" t="s">
        <v>137</v>
      </c>
      <c r="F86" t="s">
        <v>137</v>
      </c>
      <c r="G86" t="s">
        <v>137</v>
      </c>
      <c r="H86" t="s">
        <v>137</v>
      </c>
      <c r="I86" t="s">
        <v>137</v>
      </c>
      <c r="J86" t="s">
        <v>137</v>
      </c>
      <c r="K86" t="s">
        <v>137</v>
      </c>
      <c r="L86" t="s">
        <v>137</v>
      </c>
      <c r="M86" t="s">
        <v>137</v>
      </c>
      <c r="N86" t="s">
        <v>137</v>
      </c>
      <c r="O86" t="s">
        <v>137</v>
      </c>
      <c r="P86" t="s">
        <v>137</v>
      </c>
      <c r="Q86" t="s">
        <v>137</v>
      </c>
      <c r="R86" t="s">
        <v>137</v>
      </c>
      <c r="S86" t="s">
        <v>137</v>
      </c>
      <c r="T86" t="s">
        <v>137</v>
      </c>
      <c r="U86" t="s">
        <v>137</v>
      </c>
      <c r="V86" t="s">
        <v>137</v>
      </c>
      <c r="W86" t="s">
        <v>137</v>
      </c>
      <c r="X86" t="s">
        <v>137</v>
      </c>
      <c r="Y86" t="s">
        <v>137</v>
      </c>
      <c r="Z86" t="s">
        <v>137</v>
      </c>
      <c r="AA86" t="s">
        <v>137</v>
      </c>
      <c r="AB86" t="s">
        <v>137</v>
      </c>
      <c r="AC86" t="s">
        <v>137</v>
      </c>
      <c r="AD86" t="s">
        <v>137</v>
      </c>
      <c r="AE86" t="s">
        <v>137</v>
      </c>
      <c r="AF86" t="s">
        <v>137</v>
      </c>
      <c r="AG86" t="s">
        <v>137</v>
      </c>
      <c r="AH86" t="s">
        <v>137</v>
      </c>
      <c r="AI86" t="s">
        <v>137</v>
      </c>
      <c r="AJ86" t="s">
        <v>137</v>
      </c>
      <c r="AK86" t="s">
        <v>137</v>
      </c>
      <c r="AL86" t="s">
        <v>137</v>
      </c>
      <c r="AM86" t="s">
        <v>137</v>
      </c>
      <c r="AN86" t="s">
        <v>137</v>
      </c>
      <c r="AO86" t="s">
        <v>137</v>
      </c>
      <c r="AP86" t="s">
        <v>137</v>
      </c>
      <c r="AQ86" t="s">
        <v>137</v>
      </c>
      <c r="AR86" t="s">
        <v>137</v>
      </c>
      <c r="AS86" t="s">
        <v>137</v>
      </c>
      <c r="AT86" t="s">
        <v>137</v>
      </c>
      <c r="AU86" t="s">
        <v>137</v>
      </c>
      <c r="AV86" t="s">
        <v>137</v>
      </c>
      <c r="AW86" t="s">
        <v>137</v>
      </c>
      <c r="AX86" t="s">
        <v>137</v>
      </c>
      <c r="AY86" t="s">
        <v>137</v>
      </c>
      <c r="AZ86" t="s">
        <v>137</v>
      </c>
      <c r="BA86" t="s">
        <v>137</v>
      </c>
      <c r="BB86" t="s">
        <v>137</v>
      </c>
      <c r="BC86" t="s">
        <v>137</v>
      </c>
      <c r="BD86" t="s">
        <v>137</v>
      </c>
      <c r="BE86" t="s">
        <v>137</v>
      </c>
      <c r="BF86" t="s">
        <v>137</v>
      </c>
      <c r="BG86" t="s">
        <v>137</v>
      </c>
      <c r="BH86" t="s">
        <v>137</v>
      </c>
      <c r="BI86" t="s">
        <v>137</v>
      </c>
      <c r="BJ86" t="s">
        <v>137</v>
      </c>
      <c r="BL86" t="e">
        <f t="shared" si="240"/>
        <v>#DIV/0!</v>
      </c>
      <c r="BM86" t="e">
        <f t="shared" si="217"/>
        <v>#DIV/0!</v>
      </c>
      <c r="BN86" t="e">
        <f t="shared" si="217"/>
        <v>#DIV/0!</v>
      </c>
      <c r="BO86" t="e">
        <f t="shared" si="217"/>
        <v>#DIV/0!</v>
      </c>
      <c r="BP86" t="e">
        <f t="shared" si="213"/>
        <v>#DIV/0!</v>
      </c>
      <c r="BQ86" t="e">
        <f t="shared" si="213"/>
        <v>#DIV/0!</v>
      </c>
      <c r="BR86" t="e">
        <f t="shared" si="213"/>
        <v>#DIV/0!</v>
      </c>
      <c r="BS86" t="e">
        <f t="shared" si="213"/>
        <v>#DIV/0!</v>
      </c>
      <c r="BT86" t="e">
        <f t="shared" si="213"/>
        <v>#DIV/0!</v>
      </c>
      <c r="BU86" t="e">
        <f t="shared" si="213"/>
        <v>#DIV/0!</v>
      </c>
      <c r="BV86" t="e">
        <f t="shared" si="213"/>
        <v>#DIV/0!</v>
      </c>
      <c r="BW86" t="e">
        <f t="shared" si="213"/>
        <v>#DIV/0!</v>
      </c>
      <c r="BX86" t="e">
        <f t="shared" si="213"/>
        <v>#DIV/0!</v>
      </c>
      <c r="BY86">
        <f t="shared" si="241"/>
        <v>0</v>
      </c>
      <c r="BZ86">
        <f t="shared" si="242"/>
        <v>0</v>
      </c>
      <c r="CA86">
        <f t="shared" si="236"/>
        <v>0</v>
      </c>
      <c r="CB86" t="e">
        <f t="shared" si="249"/>
        <v>#DIV/0!</v>
      </c>
      <c r="CC86" t="e">
        <f t="shared" si="329"/>
        <v>#DIV/0!</v>
      </c>
      <c r="CD86" t="e">
        <f t="shared" si="329"/>
        <v>#DIV/0!</v>
      </c>
      <c r="CE86" t="e">
        <f t="shared" si="329"/>
        <v>#DIV/0!</v>
      </c>
      <c r="CF86" t="e">
        <f t="shared" si="250"/>
        <v>#VALUE!</v>
      </c>
      <c r="CG86" t="e">
        <f t="shared" si="251"/>
        <v>#VALUE!</v>
      </c>
      <c r="CH86" t="e">
        <f t="shared" si="252"/>
        <v>#VALUE!</v>
      </c>
      <c r="CI86" t="e">
        <f t="shared" si="243"/>
        <v>#VALUE!</v>
      </c>
      <c r="CJ86" t="e">
        <f t="shared" si="244"/>
        <v>#VALUE!</v>
      </c>
      <c r="CK86" t="e">
        <f t="shared" si="245"/>
        <v>#VALUE!</v>
      </c>
      <c r="CL86" t="e">
        <f t="shared" ref="CL86" si="336">((Q86/$C86)^(1/(COLUMN($BZ$1)-COLUMN($BY$1))))-1</f>
        <v>#VALUE!</v>
      </c>
      <c r="CM86" t="e">
        <f t="shared" ref="CM86" si="337">((AC86/$C86)^(1/(COLUMN($CA$1)-COLUMN($BY$1))))-1</f>
        <v>#VALUE!</v>
      </c>
      <c r="CN86" t="e">
        <f t="shared" ref="CN86" si="338">((AO86/$C86)^(1/(COLUMN($CB$1)-COLUMN($BY$1))))-1</f>
        <v>#VALUE!</v>
      </c>
      <c r="CO86" t="e">
        <f t="shared" si="256"/>
        <v>#VALUE!</v>
      </c>
      <c r="CP86" t="e">
        <f t="shared" si="257"/>
        <v>#VALUE!</v>
      </c>
      <c r="CQ86" t="e">
        <f t="shared" si="258"/>
        <v>#VALUE!</v>
      </c>
      <c r="CR86" t="e">
        <f t="shared" si="259"/>
        <v>#VALUE!</v>
      </c>
      <c r="CS86" t="e">
        <f t="shared" si="260"/>
        <v>#VALUE!</v>
      </c>
      <c r="CT86" t="e">
        <f t="shared" si="261"/>
        <v>#VALUE!</v>
      </c>
      <c r="CU86" t="e">
        <f t="shared" si="262"/>
        <v>#VALUE!</v>
      </c>
      <c r="CV86" t="e">
        <f t="shared" si="263"/>
        <v>#VALUE!</v>
      </c>
      <c r="CW86" t="e">
        <f t="shared" si="264"/>
        <v>#VALUE!</v>
      </c>
      <c r="CX86" t="e">
        <f t="shared" si="265"/>
        <v>#VALUE!</v>
      </c>
      <c r="CY86" t="e">
        <f t="shared" si="266"/>
        <v>#VALUE!</v>
      </c>
      <c r="CZ86" t="e">
        <f t="shared" si="267"/>
        <v>#VALUE!</v>
      </c>
      <c r="DA86" t="e">
        <f t="shared" si="268"/>
        <v>#VALUE!</v>
      </c>
      <c r="DB86" t="e">
        <f t="shared" si="269"/>
        <v>#VALUE!</v>
      </c>
      <c r="DC86" t="e">
        <f t="shared" si="286"/>
        <v>#VALUE!</v>
      </c>
      <c r="DD86" t="e">
        <f t="shared" si="270"/>
        <v>#VALUE!</v>
      </c>
      <c r="DE86" t="e">
        <f t="shared" si="271"/>
        <v>#VALUE!</v>
      </c>
      <c r="DF86" t="e">
        <f t="shared" si="272"/>
        <v>#VALUE!</v>
      </c>
      <c r="DG86" t="e">
        <f t="shared" si="273"/>
        <v>#VALUE!</v>
      </c>
      <c r="DH86" t="e">
        <f t="shared" si="274"/>
        <v>#VALUE!</v>
      </c>
      <c r="DI86" t="e">
        <f t="shared" si="275"/>
        <v>#VALUE!</v>
      </c>
      <c r="DJ86" t="e">
        <f t="shared" si="276"/>
        <v>#VALUE!</v>
      </c>
      <c r="DK86" t="e">
        <f t="shared" si="277"/>
        <v>#VALUE!</v>
      </c>
      <c r="DL86" t="e">
        <f t="shared" si="278"/>
        <v>#VALUE!</v>
      </c>
      <c r="DM86" t="e">
        <f t="shared" si="279"/>
        <v>#VALUE!</v>
      </c>
      <c r="DN86" t="e">
        <f t="shared" si="280"/>
        <v>#VALUE!</v>
      </c>
      <c r="DO86" t="e">
        <f t="shared" si="281"/>
        <v>#VALUE!</v>
      </c>
      <c r="DP86" t="e">
        <f t="shared" si="282"/>
        <v>#VALUE!</v>
      </c>
    </row>
    <row r="87" spans="1:120" x14ac:dyDescent="0.25">
      <c r="A87" s="21" t="s">
        <v>48</v>
      </c>
      <c r="B87" t="s">
        <v>138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0.37046651260459873</v>
      </c>
      <c r="AC87">
        <v>0.56638643865076532</v>
      </c>
      <c r="AD87">
        <v>0.66206948621475048</v>
      </c>
      <c r="AE87">
        <v>0.35753451884068138</v>
      </c>
      <c r="AF87">
        <v>0.29307203974606677</v>
      </c>
      <c r="AG87">
        <v>0.45741733690795355</v>
      </c>
      <c r="AH87">
        <v>0.24546197396836514</v>
      </c>
      <c r="AI87">
        <v>0.1793214685422107</v>
      </c>
      <c r="AJ87">
        <v>0.18130634843440199</v>
      </c>
      <c r="AK87">
        <v>0.38522436329335669</v>
      </c>
      <c r="AL87">
        <v>0.41210754210638961</v>
      </c>
      <c r="AM87">
        <v>0.40200483926719666</v>
      </c>
      <c r="AN87">
        <v>0.53659054549573149</v>
      </c>
      <c r="AO87">
        <v>0.58785858022061954</v>
      </c>
      <c r="AP87">
        <v>0.49623525329632201</v>
      </c>
      <c r="AQ87">
        <v>0.35592962144870138</v>
      </c>
      <c r="AR87">
        <v>0.22274796664791038</v>
      </c>
      <c r="AS87">
        <v>0.13432539682539685</v>
      </c>
      <c r="AT87">
        <v>0.12277163904235729</v>
      </c>
      <c r="AU87">
        <v>0.13772773797338791</v>
      </c>
      <c r="AV87">
        <v>0.23099502487562187</v>
      </c>
      <c r="AW87">
        <v>0.42353669866831833</v>
      </c>
      <c r="AX87">
        <v>0.31100167910711013</v>
      </c>
      <c r="AY87">
        <v>0.32949743565995582</v>
      </c>
      <c r="AZ87">
        <v>0.26650158129527096</v>
      </c>
      <c r="BA87">
        <v>0</v>
      </c>
      <c r="BB87">
        <v>0</v>
      </c>
      <c r="BC87">
        <v>0</v>
      </c>
      <c r="BD87" t="s">
        <v>137</v>
      </c>
      <c r="BE87" t="s">
        <v>137</v>
      </c>
      <c r="BF87" t="s">
        <v>137</v>
      </c>
      <c r="BG87" t="s">
        <v>137</v>
      </c>
      <c r="BH87" t="s">
        <v>137</v>
      </c>
      <c r="BI87" t="s">
        <v>137</v>
      </c>
      <c r="BJ87" t="s">
        <v>137</v>
      </c>
      <c r="BL87">
        <f t="shared" si="240"/>
        <v>0.1635489062100649</v>
      </c>
      <c r="BM87">
        <f t="shared" si="217"/>
        <v>0.14630045498543048</v>
      </c>
      <c r="BN87">
        <f t="shared" si="217"/>
        <v>0.23471172787912026</v>
      </c>
      <c r="BO87">
        <f t="shared" si="217"/>
        <v>0.23084900377427697</v>
      </c>
      <c r="BP87">
        <f t="shared" si="213"/>
        <v>0.23166094790221453</v>
      </c>
      <c r="BQ87">
        <f t="shared" si="213"/>
        <v>0.14269282805787656</v>
      </c>
      <c r="BR87">
        <f t="shared" si="213"/>
        <v>0.1289550015984943</v>
      </c>
      <c r="BS87">
        <f t="shared" ref="BS87:BX150" si="339">AVERAGE(I87,U87,AG87,AS87,BE87)</f>
        <v>0.1479356834333376</v>
      </c>
      <c r="BT87">
        <f t="shared" si="339"/>
        <v>9.205840325268061E-2</v>
      </c>
      <c r="BU87">
        <f t="shared" si="339"/>
        <v>7.9262301628899662E-2</v>
      </c>
      <c r="BV87">
        <f t="shared" si="339"/>
        <v>0.10307534332750597</v>
      </c>
      <c r="BW87">
        <f t="shared" si="339"/>
        <v>0.20219026549041874</v>
      </c>
      <c r="BX87">
        <f t="shared" si="339"/>
        <v>0.18077730530337494</v>
      </c>
      <c r="BY87">
        <f t="shared" si="241"/>
        <v>0</v>
      </c>
      <c r="BZ87">
        <f t="shared" si="242"/>
        <v>0</v>
      </c>
      <c r="CA87">
        <f t="shared" si="236"/>
        <v>0.34253066910912833</v>
      </c>
      <c r="CB87">
        <f t="shared" si="249"/>
        <v>0.33014374857238954</v>
      </c>
      <c r="CC87" t="e">
        <f t="shared" si="329"/>
        <v>#DIV/0!</v>
      </c>
      <c r="CD87" t="e">
        <f t="shared" si="329"/>
        <v>#DIV/0!</v>
      </c>
      <c r="CE87" t="e">
        <f t="shared" si="329"/>
        <v>#DIV/0!</v>
      </c>
      <c r="CF87" t="e">
        <f t="shared" si="250"/>
        <v>#DIV/0!</v>
      </c>
      <c r="CG87" t="e">
        <f t="shared" si="251"/>
        <v>#DIV/0!</v>
      </c>
      <c r="CH87" t="e">
        <f t="shared" si="252"/>
        <v>#DIV/0!</v>
      </c>
      <c r="CI87" t="e">
        <f t="shared" si="243"/>
        <v>#DIV/0!</v>
      </c>
      <c r="CJ87" t="e">
        <f t="shared" si="244"/>
        <v>#DIV/0!</v>
      </c>
      <c r="CK87" t="e">
        <f t="shared" si="245"/>
        <v>#DIV/0!</v>
      </c>
      <c r="CL87" t="e">
        <f t="shared" ref="CL87" si="340">((Q87/$C87)^(1/(COLUMN(BZ$1)-COLUMN($BY$1))))-1</f>
        <v>#DIV/0!</v>
      </c>
      <c r="CM87" t="e">
        <f t="shared" ref="CM87" si="341">((AC87/$C87)^(1/(COLUMN(CA$1)-COLUMN($BY$1))))-1</f>
        <v>#DIV/0!</v>
      </c>
      <c r="CN87" t="e">
        <f t="shared" ref="CN87" si="342">((AO87/$C87)^(1/(COLUMN(CB$1)-COLUMN($BY$1))))-1</f>
        <v>#DIV/0!</v>
      </c>
      <c r="CO87" t="e">
        <f t="shared" si="256"/>
        <v>#DIV/0!</v>
      </c>
      <c r="CP87" t="e">
        <f t="shared" si="257"/>
        <v>#DIV/0!</v>
      </c>
      <c r="CQ87" t="e">
        <f t="shared" si="258"/>
        <v>#DIV/0!</v>
      </c>
      <c r="CR87" t="e">
        <f t="shared" si="259"/>
        <v>#DIV/0!</v>
      </c>
      <c r="CS87" t="e">
        <f t="shared" si="260"/>
        <v>#DIV/0!</v>
      </c>
      <c r="CT87" t="e">
        <f t="shared" si="261"/>
        <v>#DIV/0!</v>
      </c>
      <c r="CU87" t="e">
        <f t="shared" si="262"/>
        <v>#DIV/0!</v>
      </c>
      <c r="CV87" t="e">
        <f t="shared" si="263"/>
        <v>#DIV/0!</v>
      </c>
      <c r="CW87" t="e">
        <f t="shared" si="264"/>
        <v>#DIV/0!</v>
      </c>
      <c r="CX87" t="e">
        <f t="shared" si="265"/>
        <v>#DIV/0!</v>
      </c>
      <c r="CY87" t="e">
        <f t="shared" si="266"/>
        <v>#DIV/0!</v>
      </c>
      <c r="CZ87" t="e">
        <f t="shared" si="267"/>
        <v>#DIV/0!</v>
      </c>
      <c r="DA87" t="e">
        <f t="shared" si="268"/>
        <v>#DIV/0!</v>
      </c>
      <c r="DB87" t="e">
        <f t="shared" si="269"/>
        <v>#DIV/0!</v>
      </c>
      <c r="DC87" t="e">
        <f t="shared" si="286"/>
        <v>#DIV/0!</v>
      </c>
      <c r="DD87" t="e">
        <f t="shared" si="270"/>
        <v>#DIV/0!</v>
      </c>
      <c r="DE87" t="e">
        <f t="shared" si="271"/>
        <v>#DIV/0!</v>
      </c>
      <c r="DF87" t="e">
        <f t="shared" si="272"/>
        <v>#DIV/0!</v>
      </c>
      <c r="DG87" t="e">
        <f t="shared" si="273"/>
        <v>#DIV/0!</v>
      </c>
      <c r="DH87" t="e">
        <f t="shared" si="274"/>
        <v>#DIV/0!</v>
      </c>
      <c r="DI87" t="e">
        <f t="shared" si="275"/>
        <v>#DIV/0!</v>
      </c>
      <c r="DJ87" t="e">
        <f t="shared" si="276"/>
        <v>#DIV/0!</v>
      </c>
      <c r="DK87" t="e">
        <f t="shared" si="277"/>
        <v>#DIV/0!</v>
      </c>
      <c r="DL87" t="e">
        <f t="shared" si="278"/>
        <v>#DIV/0!</v>
      </c>
      <c r="DM87" t="e">
        <f t="shared" si="279"/>
        <v>#DIV/0!</v>
      </c>
      <c r="DN87" t="e">
        <f t="shared" si="280"/>
        <v>#DIV/0!</v>
      </c>
      <c r="DO87" t="e">
        <f t="shared" si="281"/>
        <v>#DIV/0!</v>
      </c>
      <c r="DP87" t="e">
        <f t="shared" si="282"/>
        <v>#DIV/0!</v>
      </c>
    </row>
    <row r="88" spans="1:120" x14ac:dyDescent="0.25">
      <c r="A88" s="21" t="s">
        <v>48</v>
      </c>
      <c r="B88" t="s">
        <v>139</v>
      </c>
      <c r="C88" t="s">
        <v>137</v>
      </c>
      <c r="D88" t="s">
        <v>137</v>
      </c>
      <c r="E88" t="s">
        <v>137</v>
      </c>
      <c r="F88" t="s">
        <v>137</v>
      </c>
      <c r="G88" t="s">
        <v>137</v>
      </c>
      <c r="H88" t="s">
        <v>137</v>
      </c>
      <c r="I88" t="s">
        <v>137</v>
      </c>
      <c r="J88" t="s">
        <v>137</v>
      </c>
      <c r="K88" t="s">
        <v>137</v>
      </c>
      <c r="L88" t="s">
        <v>137</v>
      </c>
      <c r="M88" t="s">
        <v>137</v>
      </c>
      <c r="N88" t="s">
        <v>137</v>
      </c>
      <c r="O88" t="s">
        <v>137</v>
      </c>
      <c r="P88" t="s">
        <v>137</v>
      </c>
      <c r="Q88" t="s">
        <v>137</v>
      </c>
      <c r="R88" t="s">
        <v>137</v>
      </c>
      <c r="S88" t="s">
        <v>137</v>
      </c>
      <c r="T88" t="s">
        <v>137</v>
      </c>
      <c r="U88" t="s">
        <v>137</v>
      </c>
      <c r="V88" t="s">
        <v>137</v>
      </c>
      <c r="W88" t="s">
        <v>137</v>
      </c>
      <c r="X88" t="s">
        <v>137</v>
      </c>
      <c r="Y88" t="s">
        <v>137</v>
      </c>
      <c r="Z88" t="s">
        <v>137</v>
      </c>
      <c r="AA88" t="s">
        <v>137</v>
      </c>
      <c r="AB88" t="s">
        <v>137</v>
      </c>
      <c r="AC88" t="s">
        <v>137</v>
      </c>
      <c r="AD88" t="s">
        <v>137</v>
      </c>
      <c r="AE88" t="s">
        <v>137</v>
      </c>
      <c r="AF88" t="s">
        <v>137</v>
      </c>
      <c r="AG88" t="s">
        <v>137</v>
      </c>
      <c r="AH88" t="s">
        <v>137</v>
      </c>
      <c r="AI88" t="s">
        <v>137</v>
      </c>
      <c r="AJ88" t="s">
        <v>137</v>
      </c>
      <c r="AK88" t="s">
        <v>137</v>
      </c>
      <c r="AL88" t="s">
        <v>137</v>
      </c>
      <c r="AM88" t="s">
        <v>137</v>
      </c>
      <c r="AN88" t="s">
        <v>137</v>
      </c>
      <c r="AO88" t="s">
        <v>137</v>
      </c>
      <c r="AP88" t="s">
        <v>137</v>
      </c>
      <c r="AQ88" t="s">
        <v>137</v>
      </c>
      <c r="AR88" t="s">
        <v>137</v>
      </c>
      <c r="AS88" t="s">
        <v>137</v>
      </c>
      <c r="AT88" t="s">
        <v>137</v>
      </c>
      <c r="AU88" t="s">
        <v>137</v>
      </c>
      <c r="AV88" t="s">
        <v>137</v>
      </c>
      <c r="AW88" t="s">
        <v>137</v>
      </c>
      <c r="AX88" t="s">
        <v>137</v>
      </c>
      <c r="AY88" t="s">
        <v>137</v>
      </c>
      <c r="AZ88" t="s">
        <v>137</v>
      </c>
      <c r="BA88" t="s">
        <v>137</v>
      </c>
      <c r="BB88" t="s">
        <v>137</v>
      </c>
      <c r="BC88" t="s">
        <v>137</v>
      </c>
      <c r="BD88" t="s">
        <v>137</v>
      </c>
      <c r="BE88" t="s">
        <v>137</v>
      </c>
      <c r="BF88" t="s">
        <v>137</v>
      </c>
      <c r="BG88" t="s">
        <v>137</v>
      </c>
      <c r="BH88" t="s">
        <v>137</v>
      </c>
      <c r="BI88" t="s">
        <v>137</v>
      </c>
      <c r="BJ88" t="s">
        <v>137</v>
      </c>
      <c r="BL88" t="e">
        <f t="shared" si="240"/>
        <v>#DIV/0!</v>
      </c>
      <c r="BM88" t="e">
        <f t="shared" si="217"/>
        <v>#DIV/0!</v>
      </c>
      <c r="BN88" t="e">
        <f t="shared" si="217"/>
        <v>#DIV/0!</v>
      </c>
      <c r="BO88" t="e">
        <f t="shared" si="217"/>
        <v>#DIV/0!</v>
      </c>
      <c r="BP88" t="e">
        <f t="shared" si="217"/>
        <v>#DIV/0!</v>
      </c>
      <c r="BQ88" t="e">
        <f t="shared" si="217"/>
        <v>#DIV/0!</v>
      </c>
      <c r="BR88" t="e">
        <f t="shared" si="217"/>
        <v>#DIV/0!</v>
      </c>
      <c r="BS88" t="e">
        <f t="shared" si="339"/>
        <v>#DIV/0!</v>
      </c>
      <c r="BT88" t="e">
        <f t="shared" si="339"/>
        <v>#DIV/0!</v>
      </c>
      <c r="BU88" t="e">
        <f t="shared" si="339"/>
        <v>#DIV/0!</v>
      </c>
      <c r="BV88" t="e">
        <f t="shared" si="339"/>
        <v>#DIV/0!</v>
      </c>
      <c r="BW88" t="e">
        <f t="shared" si="339"/>
        <v>#DIV/0!</v>
      </c>
      <c r="BX88" t="e">
        <f t="shared" si="339"/>
        <v>#DIV/0!</v>
      </c>
      <c r="BY88">
        <f t="shared" si="241"/>
        <v>0</v>
      </c>
      <c r="BZ88">
        <f t="shared" si="242"/>
        <v>0</v>
      </c>
      <c r="CA88">
        <f t="shared" si="236"/>
        <v>0</v>
      </c>
      <c r="CB88" t="e">
        <f t="shared" si="249"/>
        <v>#DIV/0!</v>
      </c>
      <c r="CC88" t="e">
        <f t="shared" si="329"/>
        <v>#DIV/0!</v>
      </c>
      <c r="CD88" t="e">
        <f t="shared" si="329"/>
        <v>#DIV/0!</v>
      </c>
      <c r="CE88" t="e">
        <f t="shared" si="329"/>
        <v>#DIV/0!</v>
      </c>
      <c r="CF88" t="e">
        <f t="shared" si="250"/>
        <v>#VALUE!</v>
      </c>
      <c r="CG88" t="e">
        <f t="shared" si="251"/>
        <v>#VALUE!</v>
      </c>
      <c r="CH88" t="e">
        <f t="shared" si="252"/>
        <v>#VALUE!</v>
      </c>
      <c r="CI88" t="e">
        <f t="shared" si="243"/>
        <v>#VALUE!</v>
      </c>
      <c r="CJ88" t="e">
        <f t="shared" si="244"/>
        <v>#VALUE!</v>
      </c>
      <c r="CK88" t="e">
        <f t="shared" si="245"/>
        <v>#VALUE!</v>
      </c>
      <c r="CL88" t="e">
        <f t="shared" ref="CL88" si="343">((Q88/$C88)^(1/(COLUMN($BZ$1)-COLUMN($BY$1))))-1</f>
        <v>#VALUE!</v>
      </c>
      <c r="CM88" t="e">
        <f t="shared" ref="CM88" si="344">((AC88/$C88)^(1/(COLUMN($CA$1)-COLUMN($BY$1))))-1</f>
        <v>#VALUE!</v>
      </c>
      <c r="CN88" t="e">
        <f t="shared" ref="CN88" si="345">((AO88/$C88)^(1/(COLUMN($CB$1)-COLUMN($BY$1))))-1</f>
        <v>#VALUE!</v>
      </c>
      <c r="CO88" t="e">
        <f t="shared" si="256"/>
        <v>#VALUE!</v>
      </c>
      <c r="CP88" t="e">
        <f t="shared" si="257"/>
        <v>#VALUE!</v>
      </c>
      <c r="CQ88" t="e">
        <f t="shared" si="258"/>
        <v>#VALUE!</v>
      </c>
      <c r="CR88" t="e">
        <f t="shared" si="259"/>
        <v>#VALUE!</v>
      </c>
      <c r="CS88" t="e">
        <f t="shared" si="260"/>
        <v>#VALUE!</v>
      </c>
      <c r="CT88" t="e">
        <f t="shared" si="261"/>
        <v>#VALUE!</v>
      </c>
      <c r="CU88" t="e">
        <f t="shared" si="262"/>
        <v>#VALUE!</v>
      </c>
      <c r="CV88" t="e">
        <f t="shared" si="263"/>
        <v>#VALUE!</v>
      </c>
      <c r="CW88" t="e">
        <f t="shared" si="264"/>
        <v>#VALUE!</v>
      </c>
      <c r="CX88" t="e">
        <f t="shared" si="265"/>
        <v>#VALUE!</v>
      </c>
      <c r="CY88" t="e">
        <f t="shared" si="266"/>
        <v>#VALUE!</v>
      </c>
      <c r="CZ88" t="e">
        <f t="shared" si="267"/>
        <v>#VALUE!</v>
      </c>
      <c r="DA88" t="e">
        <f t="shared" si="268"/>
        <v>#VALUE!</v>
      </c>
      <c r="DB88" t="e">
        <f t="shared" si="269"/>
        <v>#VALUE!</v>
      </c>
      <c r="DC88" t="e">
        <f t="shared" si="286"/>
        <v>#VALUE!</v>
      </c>
      <c r="DD88" t="e">
        <f t="shared" si="270"/>
        <v>#VALUE!</v>
      </c>
      <c r="DE88" t="e">
        <f t="shared" si="271"/>
        <v>#VALUE!</v>
      </c>
      <c r="DF88" t="e">
        <f t="shared" si="272"/>
        <v>#VALUE!</v>
      </c>
      <c r="DG88" t="e">
        <f t="shared" si="273"/>
        <v>#VALUE!</v>
      </c>
      <c r="DH88" t="e">
        <f t="shared" si="274"/>
        <v>#VALUE!</v>
      </c>
      <c r="DI88" t="e">
        <f t="shared" si="275"/>
        <v>#VALUE!</v>
      </c>
      <c r="DJ88" t="e">
        <f t="shared" si="276"/>
        <v>#VALUE!</v>
      </c>
      <c r="DK88" t="e">
        <f t="shared" si="277"/>
        <v>#VALUE!</v>
      </c>
      <c r="DL88" t="e">
        <f t="shared" si="278"/>
        <v>#VALUE!</v>
      </c>
      <c r="DM88" t="e">
        <f t="shared" si="279"/>
        <v>#VALUE!</v>
      </c>
      <c r="DN88" t="e">
        <f t="shared" si="280"/>
        <v>#VALUE!</v>
      </c>
      <c r="DO88" t="e">
        <f t="shared" si="281"/>
        <v>#VALUE!</v>
      </c>
      <c r="DP88" t="e">
        <f t="shared" si="282"/>
        <v>#VALUE!</v>
      </c>
    </row>
    <row r="89" spans="1:120" x14ac:dyDescent="0.25">
      <c r="A89" s="21" t="s">
        <v>48</v>
      </c>
      <c r="B89" t="s">
        <v>140</v>
      </c>
      <c r="C89" t="s">
        <v>137</v>
      </c>
      <c r="D89" t="s">
        <v>137</v>
      </c>
      <c r="E89" t="s">
        <v>137</v>
      </c>
      <c r="F89" t="s">
        <v>137</v>
      </c>
      <c r="G89" t="s">
        <v>137</v>
      </c>
      <c r="H89" t="s">
        <v>137</v>
      </c>
      <c r="I89" t="s">
        <v>137</v>
      </c>
      <c r="J89" t="s">
        <v>137</v>
      </c>
      <c r="K89" t="s">
        <v>137</v>
      </c>
      <c r="L89" t="s">
        <v>137</v>
      </c>
      <c r="M89" t="s">
        <v>137</v>
      </c>
      <c r="N89" t="s">
        <v>137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 t="s">
        <v>137</v>
      </c>
      <c r="BE89" t="s">
        <v>137</v>
      </c>
      <c r="BF89" t="s">
        <v>137</v>
      </c>
      <c r="BG89" t="s">
        <v>137</v>
      </c>
      <c r="BH89" t="s">
        <v>137</v>
      </c>
      <c r="BI89" t="s">
        <v>137</v>
      </c>
      <c r="BJ89" t="s">
        <v>137</v>
      </c>
      <c r="BL89">
        <f t="shared" si="240"/>
        <v>0</v>
      </c>
      <c r="BM89">
        <f t="shared" si="217"/>
        <v>0</v>
      </c>
      <c r="BN89">
        <f t="shared" si="217"/>
        <v>0</v>
      </c>
      <c r="BO89">
        <f t="shared" si="217"/>
        <v>0</v>
      </c>
      <c r="BP89">
        <f t="shared" si="217"/>
        <v>0</v>
      </c>
      <c r="BQ89">
        <f t="shared" si="217"/>
        <v>0</v>
      </c>
      <c r="BR89">
        <f t="shared" si="217"/>
        <v>0</v>
      </c>
      <c r="BS89">
        <f t="shared" si="339"/>
        <v>0</v>
      </c>
      <c r="BT89">
        <f t="shared" si="339"/>
        <v>0</v>
      </c>
      <c r="BU89">
        <f t="shared" si="339"/>
        <v>0</v>
      </c>
      <c r="BV89">
        <f t="shared" si="339"/>
        <v>0</v>
      </c>
      <c r="BW89">
        <f t="shared" si="339"/>
        <v>0</v>
      </c>
      <c r="BX89">
        <f t="shared" si="339"/>
        <v>0</v>
      </c>
      <c r="BY89">
        <f t="shared" si="241"/>
        <v>0</v>
      </c>
      <c r="BZ89">
        <f t="shared" si="242"/>
        <v>0</v>
      </c>
      <c r="CA89">
        <f t="shared" si="236"/>
        <v>0</v>
      </c>
      <c r="CB89">
        <f t="shared" si="249"/>
        <v>0</v>
      </c>
      <c r="CC89" t="e">
        <f t="shared" si="329"/>
        <v>#DIV/0!</v>
      </c>
      <c r="CD89" t="e">
        <f t="shared" si="329"/>
        <v>#DIV/0!</v>
      </c>
      <c r="CE89" t="e">
        <f t="shared" si="329"/>
        <v>#DIV/0!</v>
      </c>
      <c r="CF89" t="e">
        <f t="shared" si="250"/>
        <v>#VALUE!</v>
      </c>
      <c r="CG89" t="e">
        <f t="shared" si="251"/>
        <v>#VALUE!</v>
      </c>
      <c r="CH89" t="e">
        <f t="shared" si="252"/>
        <v>#VALUE!</v>
      </c>
      <c r="CI89" t="e">
        <f t="shared" si="243"/>
        <v>#VALUE!</v>
      </c>
      <c r="CJ89" t="e">
        <f t="shared" si="244"/>
        <v>#VALUE!</v>
      </c>
      <c r="CK89" t="e">
        <f t="shared" si="245"/>
        <v>#VALUE!</v>
      </c>
      <c r="CL89" t="e">
        <f t="shared" ref="CL89" si="346">((Q89/$C89)^(1/(COLUMN(BZ$1)-COLUMN($BY$1))))-1</f>
        <v>#VALUE!</v>
      </c>
      <c r="CM89" t="e">
        <f t="shared" ref="CM89" si="347">((AC89/$C89)^(1/(COLUMN(CA$1)-COLUMN($BY$1))))-1</f>
        <v>#VALUE!</v>
      </c>
      <c r="CN89" t="e">
        <f t="shared" ref="CN89" si="348">((AO89/$C89)^(1/(COLUMN(CB$1)-COLUMN($BY$1))))-1</f>
        <v>#VALUE!</v>
      </c>
      <c r="CO89" t="e">
        <f t="shared" si="256"/>
        <v>#VALUE!</v>
      </c>
      <c r="CP89" t="e">
        <f t="shared" si="257"/>
        <v>#VALUE!</v>
      </c>
      <c r="CQ89" t="e">
        <f t="shared" si="258"/>
        <v>#VALUE!</v>
      </c>
      <c r="CR89" t="e">
        <f t="shared" si="259"/>
        <v>#VALUE!</v>
      </c>
      <c r="CS89" t="e">
        <f t="shared" si="260"/>
        <v>#VALUE!</v>
      </c>
      <c r="CT89" t="e">
        <f t="shared" si="261"/>
        <v>#VALUE!</v>
      </c>
      <c r="CU89" t="e">
        <f t="shared" si="262"/>
        <v>#VALUE!</v>
      </c>
      <c r="CV89" t="e">
        <f t="shared" si="263"/>
        <v>#VALUE!</v>
      </c>
      <c r="CW89" t="e">
        <f t="shared" si="264"/>
        <v>#VALUE!</v>
      </c>
      <c r="CX89" t="e">
        <f t="shared" si="265"/>
        <v>#VALUE!</v>
      </c>
      <c r="CY89" t="e">
        <f t="shared" si="266"/>
        <v>#VALUE!</v>
      </c>
      <c r="CZ89" t="e">
        <f t="shared" si="267"/>
        <v>#VALUE!</v>
      </c>
      <c r="DA89" t="e">
        <f t="shared" si="268"/>
        <v>#VALUE!</v>
      </c>
      <c r="DB89" t="e">
        <f t="shared" si="269"/>
        <v>#VALUE!</v>
      </c>
      <c r="DC89" t="e">
        <f t="shared" si="286"/>
        <v>#VALUE!</v>
      </c>
      <c r="DD89" t="e">
        <f t="shared" si="270"/>
        <v>#VALUE!</v>
      </c>
      <c r="DE89" t="e">
        <f t="shared" si="271"/>
        <v>#VALUE!</v>
      </c>
      <c r="DF89" t="e">
        <f t="shared" si="272"/>
        <v>#VALUE!</v>
      </c>
      <c r="DG89" t="e">
        <f t="shared" si="273"/>
        <v>#VALUE!</v>
      </c>
      <c r="DH89" t="e">
        <f t="shared" si="274"/>
        <v>#VALUE!</v>
      </c>
      <c r="DI89" t="e">
        <f t="shared" si="275"/>
        <v>#VALUE!</v>
      </c>
      <c r="DJ89" t="e">
        <f t="shared" si="276"/>
        <v>#VALUE!</v>
      </c>
      <c r="DK89" t="e">
        <f t="shared" si="277"/>
        <v>#VALUE!</v>
      </c>
      <c r="DL89" t="e">
        <f t="shared" si="278"/>
        <v>#VALUE!</v>
      </c>
      <c r="DM89" t="e">
        <f t="shared" si="279"/>
        <v>#VALUE!</v>
      </c>
      <c r="DN89" t="e">
        <f t="shared" si="280"/>
        <v>#VALUE!</v>
      </c>
      <c r="DO89" t="e">
        <f t="shared" si="281"/>
        <v>#VALUE!</v>
      </c>
      <c r="DP89" t="e">
        <f t="shared" si="282"/>
        <v>#VALUE!</v>
      </c>
    </row>
    <row r="90" spans="1:120" x14ac:dyDescent="0.25">
      <c r="A90" s="21" t="s">
        <v>48</v>
      </c>
      <c r="B90" t="s">
        <v>141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3.8761334861152378E-3</v>
      </c>
      <c r="AI90">
        <v>3.2120104345974339E-3</v>
      </c>
      <c r="AJ90">
        <v>3.598543028919998E-3</v>
      </c>
      <c r="AK90">
        <v>3.8762489466714822E-3</v>
      </c>
      <c r="AL90">
        <v>3.8228042185525146E-3</v>
      </c>
      <c r="AM90">
        <v>3.9687678537421445E-3</v>
      </c>
      <c r="AN90">
        <v>4.212004212004212E-3</v>
      </c>
      <c r="AO90">
        <v>4.2110339181680037E-3</v>
      </c>
      <c r="AP90">
        <v>4.1939158685287544E-3</v>
      </c>
      <c r="AQ90">
        <v>4.1546757290326381E-3</v>
      </c>
      <c r="AR90">
        <v>9.1464593727037177E-3</v>
      </c>
      <c r="AS90">
        <v>1.1743459881556511E-2</v>
      </c>
      <c r="AT90">
        <v>1.268041237113402E-2</v>
      </c>
      <c r="AU90">
        <v>1.4680851063829789E-2</v>
      </c>
      <c r="AV90">
        <v>1.3143564356435643E-2</v>
      </c>
      <c r="AW90">
        <v>1.2994476787580238E-2</v>
      </c>
      <c r="AX90">
        <v>9.2799558699312185E-3</v>
      </c>
      <c r="AY90">
        <v>1.2190944759295013E-2</v>
      </c>
      <c r="AZ90">
        <v>1.3626264115640207E-2</v>
      </c>
      <c r="BA90">
        <v>0</v>
      </c>
      <c r="BB90">
        <v>0</v>
      </c>
      <c r="BC90">
        <v>0</v>
      </c>
      <c r="BD90" t="s">
        <v>137</v>
      </c>
      <c r="BE90" t="s">
        <v>137</v>
      </c>
      <c r="BF90" t="s">
        <v>137</v>
      </c>
      <c r="BG90" t="s">
        <v>137</v>
      </c>
      <c r="BH90" t="s">
        <v>137</v>
      </c>
      <c r="BI90" t="s">
        <v>137</v>
      </c>
      <c r="BJ90" t="s">
        <v>137</v>
      </c>
      <c r="BL90">
        <f t="shared" si="240"/>
        <v>2.8040099297063918E-3</v>
      </c>
      <c r="BM90">
        <f t="shared" si="217"/>
        <v>3.2319425226074311E-3</v>
      </c>
      <c r="BN90">
        <f t="shared" si="217"/>
        <v>3.5676536655288838E-3</v>
      </c>
      <c r="BO90">
        <f t="shared" si="217"/>
        <v>8.4220678363360079E-4</v>
      </c>
      <c r="BP90">
        <f t="shared" si="217"/>
        <v>8.3878317370575091E-4</v>
      </c>
      <c r="BQ90">
        <f t="shared" si="217"/>
        <v>8.3093514580652764E-4</v>
      </c>
      <c r="BR90">
        <f t="shared" si="217"/>
        <v>2.2866148431759294E-3</v>
      </c>
      <c r="BS90">
        <f t="shared" si="339"/>
        <v>2.9358649703891278E-3</v>
      </c>
      <c r="BT90">
        <f t="shared" si="339"/>
        <v>4.1391364643123141E-3</v>
      </c>
      <c r="BU90">
        <f t="shared" si="339"/>
        <v>4.4732153746068056E-3</v>
      </c>
      <c r="BV90">
        <f t="shared" si="339"/>
        <v>4.1855268463389106E-3</v>
      </c>
      <c r="BW90">
        <f t="shared" si="339"/>
        <v>4.2176814335629304E-3</v>
      </c>
      <c r="BX90">
        <f t="shared" si="339"/>
        <v>3.2756900221209331E-3</v>
      </c>
      <c r="BY90">
        <f t="shared" si="241"/>
        <v>0</v>
      </c>
      <c r="BZ90">
        <f t="shared" si="242"/>
        <v>0</v>
      </c>
      <c r="CA90">
        <f t="shared" si="236"/>
        <v>1.532145009571389E-3</v>
      </c>
      <c r="CB90">
        <f t="shared" si="249"/>
        <v>8.7007981070539083E-3</v>
      </c>
      <c r="CC90" t="e">
        <f t="shared" si="329"/>
        <v>#DIV/0!</v>
      </c>
      <c r="CD90" t="e">
        <f t="shared" si="329"/>
        <v>#DIV/0!</v>
      </c>
      <c r="CE90" t="e">
        <f t="shared" si="329"/>
        <v>#DIV/0!</v>
      </c>
      <c r="CF90" t="e">
        <f t="shared" si="250"/>
        <v>#DIV/0!</v>
      </c>
      <c r="CG90" t="e">
        <f t="shared" si="251"/>
        <v>#DIV/0!</v>
      </c>
      <c r="CH90" t="e">
        <f t="shared" si="252"/>
        <v>#DIV/0!</v>
      </c>
      <c r="CI90" t="e">
        <f t="shared" si="243"/>
        <v>#DIV/0!</v>
      </c>
      <c r="CJ90" t="e">
        <f t="shared" si="244"/>
        <v>#DIV/0!</v>
      </c>
      <c r="CK90" t="e">
        <f t="shared" si="245"/>
        <v>#DIV/0!</v>
      </c>
      <c r="CL90" t="e">
        <f t="shared" ref="CL90" si="349">((Q90/$C90)^(1/(COLUMN($BZ$1)-COLUMN($BY$1))))-1</f>
        <v>#DIV/0!</v>
      </c>
      <c r="CM90" t="e">
        <f t="shared" ref="CM90" si="350">((AC90/$C90)^(1/(COLUMN($CA$1)-COLUMN($BY$1))))-1</f>
        <v>#DIV/0!</v>
      </c>
      <c r="CN90" t="e">
        <f t="shared" ref="CN90" si="351">((AO90/$C90)^(1/(COLUMN($CB$1)-COLUMN($BY$1))))-1</f>
        <v>#DIV/0!</v>
      </c>
      <c r="CO90" t="e">
        <f t="shared" si="256"/>
        <v>#DIV/0!</v>
      </c>
      <c r="CP90" t="e">
        <f t="shared" si="257"/>
        <v>#DIV/0!</v>
      </c>
      <c r="CQ90" t="e">
        <f t="shared" si="258"/>
        <v>#DIV/0!</v>
      </c>
      <c r="CR90" t="e">
        <f t="shared" si="259"/>
        <v>#DIV/0!</v>
      </c>
      <c r="CS90" t="e">
        <f t="shared" si="260"/>
        <v>#DIV/0!</v>
      </c>
      <c r="CT90" t="e">
        <f t="shared" si="261"/>
        <v>#DIV/0!</v>
      </c>
      <c r="CU90" t="e">
        <f t="shared" si="262"/>
        <v>#DIV/0!</v>
      </c>
      <c r="CV90" t="e">
        <f t="shared" si="263"/>
        <v>#DIV/0!</v>
      </c>
      <c r="CW90" t="e">
        <f t="shared" si="264"/>
        <v>#DIV/0!</v>
      </c>
      <c r="CX90" t="e">
        <f t="shared" si="265"/>
        <v>#DIV/0!</v>
      </c>
      <c r="CY90" t="e">
        <f t="shared" si="266"/>
        <v>#DIV/0!</v>
      </c>
      <c r="CZ90" t="e">
        <f t="shared" si="267"/>
        <v>#DIV/0!</v>
      </c>
      <c r="DA90" t="e">
        <f t="shared" si="268"/>
        <v>#DIV/0!</v>
      </c>
      <c r="DB90" t="e">
        <f t="shared" si="269"/>
        <v>#DIV/0!</v>
      </c>
      <c r="DC90" t="e">
        <f t="shared" si="286"/>
        <v>#DIV/0!</v>
      </c>
      <c r="DD90" t="e">
        <f t="shared" si="270"/>
        <v>#DIV/0!</v>
      </c>
      <c r="DE90" t="e">
        <f t="shared" si="271"/>
        <v>#DIV/0!</v>
      </c>
      <c r="DF90" t="e">
        <f t="shared" si="272"/>
        <v>#DIV/0!</v>
      </c>
      <c r="DG90" t="e">
        <f t="shared" si="273"/>
        <v>#DIV/0!</v>
      </c>
      <c r="DH90" t="e">
        <f t="shared" si="274"/>
        <v>#DIV/0!</v>
      </c>
      <c r="DI90" t="e">
        <f t="shared" si="275"/>
        <v>#DIV/0!</v>
      </c>
      <c r="DJ90" t="e">
        <f t="shared" si="276"/>
        <v>#DIV/0!</v>
      </c>
      <c r="DK90" t="e">
        <f t="shared" si="277"/>
        <v>#DIV/0!</v>
      </c>
      <c r="DL90" t="e">
        <f t="shared" si="278"/>
        <v>#DIV/0!</v>
      </c>
      <c r="DM90" t="e">
        <f t="shared" si="279"/>
        <v>#DIV/0!</v>
      </c>
      <c r="DN90" t="e">
        <f t="shared" si="280"/>
        <v>#DIV/0!</v>
      </c>
      <c r="DO90" t="e">
        <f t="shared" si="281"/>
        <v>#DIV/0!</v>
      </c>
      <c r="DP90" t="e">
        <f t="shared" si="282"/>
        <v>#DIV/0!</v>
      </c>
    </row>
    <row r="91" spans="1:120" x14ac:dyDescent="0.25">
      <c r="A91" s="22" t="s">
        <v>48</v>
      </c>
      <c r="B91" t="s">
        <v>142</v>
      </c>
      <c r="C91" t="s">
        <v>137</v>
      </c>
      <c r="D91" t="s">
        <v>137</v>
      </c>
      <c r="E91" t="s">
        <v>137</v>
      </c>
      <c r="F91" t="s">
        <v>137</v>
      </c>
      <c r="G91" t="s">
        <v>137</v>
      </c>
      <c r="H91" t="s">
        <v>137</v>
      </c>
      <c r="I91" t="s">
        <v>137</v>
      </c>
      <c r="J91" t="s">
        <v>137</v>
      </c>
      <c r="K91" t="s">
        <v>137</v>
      </c>
      <c r="L91" t="s">
        <v>137</v>
      </c>
      <c r="M91" t="s">
        <v>137</v>
      </c>
      <c r="N91" t="s">
        <v>137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2.5376510178187236E-3</v>
      </c>
      <c r="AC91">
        <v>9.284384144719339E-2</v>
      </c>
      <c r="AD91">
        <v>7.9417013682331949E-2</v>
      </c>
      <c r="AE91">
        <v>7.8985507246376804E-2</v>
      </c>
      <c r="AF91">
        <v>0.13085168746336151</v>
      </c>
      <c r="AG91">
        <v>8.477954568885529E-2</v>
      </c>
      <c r="AH91">
        <v>8.8162266130442382E-2</v>
      </c>
      <c r="AI91">
        <v>4.711079696059374E-2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 t="s">
        <v>137</v>
      </c>
      <c r="BE91" t="s">
        <v>137</v>
      </c>
      <c r="BF91" t="s">
        <v>137</v>
      </c>
      <c r="BG91" t="s">
        <v>137</v>
      </c>
      <c r="BH91" t="s">
        <v>137</v>
      </c>
      <c r="BI91" t="s">
        <v>137</v>
      </c>
      <c r="BJ91" t="s">
        <v>137</v>
      </c>
      <c r="BL91">
        <f t="shared" si="240"/>
        <v>1.4748495356999363E-2</v>
      </c>
      <c r="BM91">
        <f t="shared" si="217"/>
        <v>0</v>
      </c>
      <c r="BN91">
        <f t="shared" si="217"/>
        <v>6.3441275445468091E-4</v>
      </c>
      <c r="BO91">
        <f t="shared" si="217"/>
        <v>2.3210960361798347E-2</v>
      </c>
      <c r="BP91">
        <f t="shared" si="217"/>
        <v>1.9854253420582987E-2</v>
      </c>
      <c r="BQ91">
        <f t="shared" si="217"/>
        <v>1.9746376811594201E-2</v>
      </c>
      <c r="BR91">
        <f t="shared" si="217"/>
        <v>4.3617229154453839E-2</v>
      </c>
      <c r="BS91">
        <f t="shared" si="339"/>
        <v>2.8259848562951762E-2</v>
      </c>
      <c r="BT91">
        <f t="shared" si="339"/>
        <v>2.9387422043480795E-2</v>
      </c>
      <c r="BU91">
        <f t="shared" si="339"/>
        <v>1.5703598986864579E-2</v>
      </c>
      <c r="BV91">
        <f t="shared" si="339"/>
        <v>0</v>
      </c>
      <c r="BW91">
        <f t="shared" si="339"/>
        <v>0</v>
      </c>
      <c r="BX91">
        <f t="shared" si="339"/>
        <v>0</v>
      </c>
      <c r="BY91">
        <f t="shared" si="241"/>
        <v>0</v>
      </c>
      <c r="BZ91">
        <f t="shared" si="242"/>
        <v>0</v>
      </c>
      <c r="CA91">
        <f t="shared" si="236"/>
        <v>5.0390692469747818E-2</v>
      </c>
      <c r="CB91">
        <f t="shared" si="249"/>
        <v>0</v>
      </c>
      <c r="CC91" t="e">
        <f t="shared" si="329"/>
        <v>#DIV/0!</v>
      </c>
      <c r="CD91" t="e">
        <f t="shared" si="329"/>
        <v>#DIV/0!</v>
      </c>
      <c r="CE91" t="e">
        <f t="shared" si="329"/>
        <v>#DIV/0!</v>
      </c>
      <c r="CF91" t="e">
        <f t="shared" si="250"/>
        <v>#VALUE!</v>
      </c>
      <c r="CG91" t="e">
        <f t="shared" si="251"/>
        <v>#VALUE!</v>
      </c>
      <c r="CH91" t="e">
        <f t="shared" si="252"/>
        <v>#VALUE!</v>
      </c>
      <c r="CI91" t="e">
        <f t="shared" si="243"/>
        <v>#VALUE!</v>
      </c>
      <c r="CJ91" t="e">
        <f t="shared" si="244"/>
        <v>#VALUE!</v>
      </c>
      <c r="CK91" t="e">
        <f t="shared" si="245"/>
        <v>#VALUE!</v>
      </c>
      <c r="CL91" t="e">
        <f t="shared" ref="CL91" si="352">((Q91/$C91)^(1/(COLUMN(BZ$1)-COLUMN($BY$1))))-1</f>
        <v>#VALUE!</v>
      </c>
      <c r="CM91" t="e">
        <f t="shared" ref="CM91" si="353">((AC91/$C91)^(1/(COLUMN(CA$1)-COLUMN($BY$1))))-1</f>
        <v>#VALUE!</v>
      </c>
      <c r="CN91" t="e">
        <f t="shared" ref="CN91" si="354">((AO91/$C91)^(1/(COLUMN(CB$1)-COLUMN($BY$1))))-1</f>
        <v>#VALUE!</v>
      </c>
      <c r="CO91" t="e">
        <f t="shared" si="256"/>
        <v>#VALUE!</v>
      </c>
      <c r="CP91" t="e">
        <f t="shared" si="257"/>
        <v>#VALUE!</v>
      </c>
      <c r="CQ91" t="e">
        <f t="shared" si="258"/>
        <v>#VALUE!</v>
      </c>
      <c r="CR91" t="e">
        <f t="shared" si="259"/>
        <v>#VALUE!</v>
      </c>
      <c r="CS91" t="e">
        <f t="shared" si="260"/>
        <v>#VALUE!</v>
      </c>
      <c r="CT91" t="e">
        <f t="shared" si="261"/>
        <v>#VALUE!</v>
      </c>
      <c r="CU91" t="e">
        <f t="shared" si="262"/>
        <v>#VALUE!</v>
      </c>
      <c r="CV91" t="e">
        <f t="shared" si="263"/>
        <v>#VALUE!</v>
      </c>
      <c r="CW91" t="e">
        <f t="shared" si="264"/>
        <v>#VALUE!</v>
      </c>
      <c r="CX91" t="e">
        <f t="shared" si="265"/>
        <v>#VALUE!</v>
      </c>
      <c r="CY91" t="e">
        <f t="shared" si="266"/>
        <v>#VALUE!</v>
      </c>
      <c r="CZ91" t="e">
        <f t="shared" si="267"/>
        <v>#VALUE!</v>
      </c>
      <c r="DA91" t="e">
        <f t="shared" si="268"/>
        <v>#VALUE!</v>
      </c>
      <c r="DB91" t="e">
        <f t="shared" si="269"/>
        <v>#VALUE!</v>
      </c>
      <c r="DC91" t="e">
        <f t="shared" si="286"/>
        <v>#VALUE!</v>
      </c>
      <c r="DD91" t="e">
        <f t="shared" si="270"/>
        <v>#VALUE!</v>
      </c>
      <c r="DE91" t="e">
        <f t="shared" si="271"/>
        <v>#VALUE!</v>
      </c>
      <c r="DF91" t="e">
        <f t="shared" si="272"/>
        <v>#VALUE!</v>
      </c>
      <c r="DG91" t="e">
        <f t="shared" si="273"/>
        <v>#VALUE!</v>
      </c>
      <c r="DH91" t="e">
        <f t="shared" si="274"/>
        <v>#VALUE!</v>
      </c>
      <c r="DI91" t="e">
        <f t="shared" si="275"/>
        <v>#VALUE!</v>
      </c>
      <c r="DJ91" t="e">
        <f t="shared" si="276"/>
        <v>#VALUE!</v>
      </c>
      <c r="DK91" t="e">
        <f t="shared" si="277"/>
        <v>#VALUE!</v>
      </c>
      <c r="DL91" t="e">
        <f t="shared" si="278"/>
        <v>#VALUE!</v>
      </c>
      <c r="DM91" t="e">
        <f t="shared" si="279"/>
        <v>#VALUE!</v>
      </c>
      <c r="DN91" t="e">
        <f t="shared" si="280"/>
        <v>#VALUE!</v>
      </c>
      <c r="DO91" t="e">
        <f t="shared" si="281"/>
        <v>#VALUE!</v>
      </c>
      <c r="DP91" t="e">
        <f t="shared" si="282"/>
        <v>#VALUE!</v>
      </c>
    </row>
    <row r="92" spans="1:120" x14ac:dyDescent="0.25">
      <c r="A92" s="21" t="s">
        <v>50</v>
      </c>
      <c r="B92" t="s">
        <v>136</v>
      </c>
      <c r="C92" t="s">
        <v>137</v>
      </c>
      <c r="D92" t="s">
        <v>137</v>
      </c>
      <c r="E92" t="s">
        <v>137</v>
      </c>
      <c r="F92" t="s">
        <v>137</v>
      </c>
      <c r="G92" t="s">
        <v>137</v>
      </c>
      <c r="H92" t="s">
        <v>137</v>
      </c>
      <c r="I92" t="s">
        <v>137</v>
      </c>
      <c r="J92" t="s">
        <v>137</v>
      </c>
      <c r="K92" t="s">
        <v>137</v>
      </c>
      <c r="L92" t="s">
        <v>137</v>
      </c>
      <c r="M92" t="s">
        <v>137</v>
      </c>
      <c r="N92" t="s">
        <v>137</v>
      </c>
      <c r="O92" t="s">
        <v>137</v>
      </c>
      <c r="P92" t="s">
        <v>137</v>
      </c>
      <c r="Q92" t="s">
        <v>137</v>
      </c>
      <c r="R92" t="s">
        <v>137</v>
      </c>
      <c r="S92" t="s">
        <v>137</v>
      </c>
      <c r="T92" t="s">
        <v>137</v>
      </c>
      <c r="U92" t="s">
        <v>137</v>
      </c>
      <c r="V92" t="s">
        <v>137</v>
      </c>
      <c r="W92" t="s">
        <v>137</v>
      </c>
      <c r="X92" t="s">
        <v>137</v>
      </c>
      <c r="Y92" t="s">
        <v>137</v>
      </c>
      <c r="Z92" t="s">
        <v>137</v>
      </c>
      <c r="AA92" t="s">
        <v>137</v>
      </c>
      <c r="AB92" t="s">
        <v>137</v>
      </c>
      <c r="AC92" t="s">
        <v>137</v>
      </c>
      <c r="AD92" t="s">
        <v>137</v>
      </c>
      <c r="AE92" t="s">
        <v>137</v>
      </c>
      <c r="AF92" t="s">
        <v>137</v>
      </c>
      <c r="AG92" t="s">
        <v>137</v>
      </c>
      <c r="AH92" t="s">
        <v>137</v>
      </c>
      <c r="AI92" t="s">
        <v>137</v>
      </c>
      <c r="AJ92" t="s">
        <v>137</v>
      </c>
      <c r="AK92" t="s">
        <v>137</v>
      </c>
      <c r="AL92" t="s">
        <v>137</v>
      </c>
      <c r="AM92" t="s">
        <v>137</v>
      </c>
      <c r="AN92" t="s">
        <v>137</v>
      </c>
      <c r="AO92" t="s">
        <v>137</v>
      </c>
      <c r="AP92" t="s">
        <v>137</v>
      </c>
      <c r="AQ92" t="s">
        <v>137</v>
      </c>
      <c r="AR92" t="s">
        <v>137</v>
      </c>
      <c r="AS92" t="s">
        <v>137</v>
      </c>
      <c r="AT92" t="s">
        <v>137</v>
      </c>
      <c r="AU92" t="s">
        <v>137</v>
      </c>
      <c r="AV92" t="s">
        <v>137</v>
      </c>
      <c r="AW92" t="s">
        <v>137</v>
      </c>
      <c r="AX92" t="s">
        <v>137</v>
      </c>
      <c r="AY92" t="s">
        <v>137</v>
      </c>
      <c r="AZ92" t="s">
        <v>137</v>
      </c>
      <c r="BA92" t="s">
        <v>137</v>
      </c>
      <c r="BB92" t="s">
        <v>137</v>
      </c>
      <c r="BC92" t="s">
        <v>137</v>
      </c>
      <c r="BD92" t="s">
        <v>137</v>
      </c>
      <c r="BE92" t="s">
        <v>137</v>
      </c>
      <c r="BF92" t="s">
        <v>137</v>
      </c>
      <c r="BG92" t="s">
        <v>137</v>
      </c>
      <c r="BH92" t="s">
        <v>137</v>
      </c>
      <c r="BI92" t="s">
        <v>137</v>
      </c>
      <c r="BJ92" t="s">
        <v>137</v>
      </c>
      <c r="BL92" t="e">
        <f t="shared" si="240"/>
        <v>#DIV/0!</v>
      </c>
      <c r="BM92" t="e">
        <f t="shared" si="217"/>
        <v>#DIV/0!</v>
      </c>
      <c r="BN92" t="e">
        <f t="shared" si="217"/>
        <v>#DIV/0!</v>
      </c>
      <c r="BO92" t="e">
        <f t="shared" si="217"/>
        <v>#DIV/0!</v>
      </c>
      <c r="BP92" t="e">
        <f t="shared" si="217"/>
        <v>#DIV/0!</v>
      </c>
      <c r="BQ92" t="e">
        <f t="shared" si="217"/>
        <v>#DIV/0!</v>
      </c>
      <c r="BR92" t="e">
        <f t="shared" si="217"/>
        <v>#DIV/0!</v>
      </c>
      <c r="BS92" t="e">
        <f t="shared" si="339"/>
        <v>#DIV/0!</v>
      </c>
      <c r="BT92" t="e">
        <f t="shared" si="339"/>
        <v>#DIV/0!</v>
      </c>
      <c r="BU92" t="e">
        <f t="shared" si="339"/>
        <v>#DIV/0!</v>
      </c>
      <c r="BV92" t="e">
        <f t="shared" si="339"/>
        <v>#DIV/0!</v>
      </c>
      <c r="BW92" t="e">
        <f t="shared" si="339"/>
        <v>#DIV/0!</v>
      </c>
      <c r="BX92" t="e">
        <f t="shared" si="339"/>
        <v>#DIV/0!</v>
      </c>
      <c r="BY92">
        <f t="shared" si="241"/>
        <v>0</v>
      </c>
      <c r="BZ92">
        <f t="shared" si="242"/>
        <v>0</v>
      </c>
      <c r="CA92">
        <f t="shared" si="236"/>
        <v>0</v>
      </c>
      <c r="CB92" t="e">
        <f t="shared" si="249"/>
        <v>#DIV/0!</v>
      </c>
      <c r="CC92" t="e">
        <f t="shared" si="329"/>
        <v>#DIV/0!</v>
      </c>
      <c r="CD92" t="e">
        <f t="shared" si="329"/>
        <v>#DIV/0!</v>
      </c>
      <c r="CE92" t="e">
        <f t="shared" si="329"/>
        <v>#DIV/0!</v>
      </c>
      <c r="CF92" t="e">
        <f t="shared" si="250"/>
        <v>#VALUE!</v>
      </c>
      <c r="CG92" t="e">
        <f t="shared" si="251"/>
        <v>#VALUE!</v>
      </c>
      <c r="CH92" t="e">
        <f t="shared" si="252"/>
        <v>#VALUE!</v>
      </c>
      <c r="CI92" t="e">
        <f t="shared" si="243"/>
        <v>#VALUE!</v>
      </c>
      <c r="CJ92" t="e">
        <f t="shared" si="244"/>
        <v>#VALUE!</v>
      </c>
      <c r="CK92" t="e">
        <f t="shared" si="245"/>
        <v>#VALUE!</v>
      </c>
      <c r="CL92" t="e">
        <f t="shared" ref="CL92" si="355">((Q92/$C92)^(1/(COLUMN($BZ$1)-COLUMN($BY$1))))-1</f>
        <v>#VALUE!</v>
      </c>
      <c r="CM92" t="e">
        <f t="shared" ref="CM92" si="356">((AC92/$C92)^(1/(COLUMN($CA$1)-COLUMN($BY$1))))-1</f>
        <v>#VALUE!</v>
      </c>
      <c r="CN92" t="e">
        <f t="shared" ref="CN92" si="357">((AO92/$C92)^(1/(COLUMN($CB$1)-COLUMN($BY$1))))-1</f>
        <v>#VALUE!</v>
      </c>
      <c r="CO92" t="e">
        <f t="shared" si="256"/>
        <v>#VALUE!</v>
      </c>
      <c r="CP92" t="e">
        <f t="shared" si="257"/>
        <v>#VALUE!</v>
      </c>
      <c r="CQ92" t="e">
        <f t="shared" si="258"/>
        <v>#VALUE!</v>
      </c>
      <c r="CR92" t="e">
        <f t="shared" si="259"/>
        <v>#VALUE!</v>
      </c>
      <c r="CS92" t="e">
        <f t="shared" si="260"/>
        <v>#VALUE!</v>
      </c>
      <c r="CT92" t="e">
        <f t="shared" si="261"/>
        <v>#VALUE!</v>
      </c>
      <c r="CU92" t="e">
        <f t="shared" si="262"/>
        <v>#VALUE!</v>
      </c>
      <c r="CV92" t="e">
        <f t="shared" si="263"/>
        <v>#VALUE!</v>
      </c>
      <c r="CW92" t="e">
        <f t="shared" si="264"/>
        <v>#VALUE!</v>
      </c>
      <c r="CX92" t="e">
        <f t="shared" si="265"/>
        <v>#VALUE!</v>
      </c>
      <c r="CY92" t="e">
        <f t="shared" si="266"/>
        <v>#VALUE!</v>
      </c>
      <c r="CZ92" t="e">
        <f t="shared" si="267"/>
        <v>#VALUE!</v>
      </c>
      <c r="DA92" t="e">
        <f t="shared" si="268"/>
        <v>#VALUE!</v>
      </c>
      <c r="DB92" t="e">
        <f t="shared" si="269"/>
        <v>#VALUE!</v>
      </c>
      <c r="DC92" t="e">
        <f t="shared" si="286"/>
        <v>#VALUE!</v>
      </c>
      <c r="DD92" t="e">
        <f t="shared" si="270"/>
        <v>#VALUE!</v>
      </c>
      <c r="DE92" t="e">
        <f t="shared" si="271"/>
        <v>#VALUE!</v>
      </c>
      <c r="DF92" t="e">
        <f t="shared" si="272"/>
        <v>#VALUE!</v>
      </c>
      <c r="DG92" t="e">
        <f t="shared" si="273"/>
        <v>#VALUE!</v>
      </c>
      <c r="DH92" t="e">
        <f t="shared" si="274"/>
        <v>#VALUE!</v>
      </c>
      <c r="DI92" t="e">
        <f t="shared" si="275"/>
        <v>#VALUE!</v>
      </c>
      <c r="DJ92" t="e">
        <f t="shared" si="276"/>
        <v>#VALUE!</v>
      </c>
      <c r="DK92" t="e">
        <f t="shared" si="277"/>
        <v>#VALUE!</v>
      </c>
      <c r="DL92" t="e">
        <f t="shared" si="278"/>
        <v>#VALUE!</v>
      </c>
      <c r="DM92" t="e">
        <f t="shared" si="279"/>
        <v>#VALUE!</v>
      </c>
      <c r="DN92" t="e">
        <f t="shared" si="280"/>
        <v>#VALUE!</v>
      </c>
      <c r="DO92" t="e">
        <f t="shared" si="281"/>
        <v>#VALUE!</v>
      </c>
      <c r="DP92" t="e">
        <f t="shared" si="282"/>
        <v>#VALUE!</v>
      </c>
    </row>
    <row r="93" spans="1:120" x14ac:dyDescent="0.25">
      <c r="A93" s="21" t="s">
        <v>50</v>
      </c>
      <c r="B93" t="s">
        <v>138</v>
      </c>
      <c r="C93">
        <v>8.9065693430656928E-2</v>
      </c>
      <c r="D93">
        <v>9.2492753623188415E-2</v>
      </c>
      <c r="E93">
        <v>6.6072463768115944E-2</v>
      </c>
      <c r="F93">
        <v>6.4571428571428571E-2</v>
      </c>
      <c r="G93">
        <v>5.2116279069767443E-2</v>
      </c>
      <c r="H93">
        <v>0</v>
      </c>
      <c r="I93">
        <v>0.14029</v>
      </c>
      <c r="J93">
        <v>2.6383177570093456E-2</v>
      </c>
      <c r="K93">
        <v>1.5369369369369369E-2</v>
      </c>
      <c r="L93">
        <v>1.7879310344827586E-2</v>
      </c>
      <c r="M93">
        <v>2.9435114503816792E-2</v>
      </c>
      <c r="N93">
        <v>1.85546875E-2</v>
      </c>
      <c r="O93">
        <v>2.5399327617546284E-2</v>
      </c>
      <c r="P93">
        <v>6.1834166389839532E-2</v>
      </c>
      <c r="Q93">
        <v>8.1946978641193519E-2</v>
      </c>
      <c r="R93">
        <v>2.562595236806077E-2</v>
      </c>
      <c r="S93">
        <v>2.8709446061679956E-2</v>
      </c>
      <c r="T93">
        <v>1.6037337702638963E-2</v>
      </c>
      <c r="U93">
        <v>2.1214531954388757E-2</v>
      </c>
      <c r="V93">
        <v>1.4115438428705525E-2</v>
      </c>
      <c r="W93">
        <v>1.8950521759998677E-2</v>
      </c>
      <c r="X93">
        <v>1.9513981358189082E-2</v>
      </c>
      <c r="Y93">
        <v>5.6663906246078949E-2</v>
      </c>
      <c r="Z93">
        <v>9.2002291847172915E-2</v>
      </c>
      <c r="AA93">
        <v>9.3456310525354122E-2</v>
      </c>
      <c r="AB93">
        <v>8.4894042091243321E-2</v>
      </c>
      <c r="AC93">
        <v>6.7511062978290029E-2</v>
      </c>
      <c r="AD93">
        <v>5.7325110430573402E-2</v>
      </c>
      <c r="AE93">
        <v>3.3187734262019299E-2</v>
      </c>
      <c r="AF93">
        <v>4.9892250197768627E-2</v>
      </c>
      <c r="AG93">
        <v>3.2587326488869472E-2</v>
      </c>
      <c r="AH93">
        <v>1.43905508279239E-2</v>
      </c>
      <c r="AI93">
        <v>7.7842411422527763E-3</v>
      </c>
      <c r="AJ93">
        <v>6.4077371289920195E-3</v>
      </c>
      <c r="AK93">
        <v>1.2849691797060218E-2</v>
      </c>
      <c r="AL93">
        <v>8.6986001562057449E-2</v>
      </c>
      <c r="AM93">
        <v>7.9856599550450977E-2</v>
      </c>
      <c r="AN93">
        <v>0.11950736548124578</v>
      </c>
      <c r="AO93">
        <v>0.1007853639999276</v>
      </c>
      <c r="AP93">
        <v>8.5994671702694508E-2</v>
      </c>
      <c r="AQ93">
        <v>8.6411196943829344E-2</v>
      </c>
      <c r="AR93">
        <v>3.8067900028554681E-2</v>
      </c>
      <c r="AS93">
        <v>1.7517956903431765E-2</v>
      </c>
      <c r="AT93">
        <v>2.0451518802714185E-2</v>
      </c>
      <c r="AU93">
        <v>1.5635371340069325E-2</v>
      </c>
      <c r="AV93">
        <v>5.6077644073850547E-2</v>
      </c>
      <c r="AW93">
        <v>9.5853406927649987E-2</v>
      </c>
      <c r="AX93">
        <v>0.11184981667807546</v>
      </c>
      <c r="AY93">
        <v>0.1073481950114348</v>
      </c>
      <c r="AZ93">
        <v>0.11755384282935964</v>
      </c>
      <c r="BA93">
        <v>0</v>
      </c>
      <c r="BB93">
        <v>0</v>
      </c>
      <c r="BC93">
        <v>0</v>
      </c>
      <c r="BD93" t="s">
        <v>137</v>
      </c>
      <c r="BE93" t="s">
        <v>137</v>
      </c>
      <c r="BF93" t="s">
        <v>137</v>
      </c>
      <c r="BG93" t="s">
        <v>137</v>
      </c>
      <c r="BH93" t="s">
        <v>137</v>
      </c>
      <c r="BI93" t="s">
        <v>137</v>
      </c>
      <c r="BJ93" t="s">
        <v>137</v>
      </c>
      <c r="BL93">
        <f t="shared" si="240"/>
        <v>5.0460888072310375E-2</v>
      </c>
      <c r="BM93">
        <f t="shared" si="217"/>
        <v>7.902522522708863E-2</v>
      </c>
      <c r="BN93">
        <f t="shared" si="217"/>
        <v>9.5256434082975336E-2</v>
      </c>
      <c r="BO93">
        <f t="shared" si="217"/>
        <v>6.3263173877505421E-2</v>
      </c>
      <c r="BP93">
        <f t="shared" si="217"/>
        <v>4.6703432614551448E-2</v>
      </c>
      <c r="BQ93">
        <f t="shared" si="217"/>
        <v>4.0084931267459205E-2</v>
      </c>
      <c r="BR93">
        <f t="shared" si="217"/>
        <v>2.5999371982240567E-2</v>
      </c>
      <c r="BS93">
        <f t="shared" si="339"/>
        <v>5.2902453836672497E-2</v>
      </c>
      <c r="BT93">
        <f t="shared" si="339"/>
        <v>1.8835171407359266E-2</v>
      </c>
      <c r="BU93">
        <f t="shared" si="339"/>
        <v>1.4434875902922539E-2</v>
      </c>
      <c r="BV93">
        <f t="shared" si="339"/>
        <v>2.4969668226464809E-2</v>
      </c>
      <c r="BW93">
        <f t="shared" si="339"/>
        <v>4.870052986865149E-2</v>
      </c>
      <c r="BX93">
        <f t="shared" si="339"/>
        <v>7.7348199396826453E-2</v>
      </c>
      <c r="BY93">
        <f t="shared" si="241"/>
        <v>5.1019189812605371E-2</v>
      </c>
      <c r="BZ93">
        <f t="shared" si="242"/>
        <v>3.8501156697957749E-2</v>
      </c>
      <c r="CA93">
        <f t="shared" si="236"/>
        <v>4.5606004952700389E-2</v>
      </c>
      <c r="CB93">
        <f t="shared" si="249"/>
        <v>6.9000734369374511E-2</v>
      </c>
      <c r="CC93">
        <f t="shared" si="329"/>
        <v>-0.24535930814712348</v>
      </c>
      <c r="CD93">
        <f t="shared" si="329"/>
        <v>-5.4537656440134419E-2</v>
      </c>
      <c r="CE93">
        <f t="shared" si="329"/>
        <v>0.10587672675998405</v>
      </c>
      <c r="CF93">
        <f t="shared" si="250"/>
        <v>-0.71482479236159313</v>
      </c>
      <c r="CG93">
        <f t="shared" si="251"/>
        <v>2.4351692183048668E-2</v>
      </c>
      <c r="CH93">
        <f t="shared" si="252"/>
        <v>-3.5726748312114198E-2</v>
      </c>
      <c r="CI93">
        <f t="shared" si="243"/>
        <v>-0.30574653373151806</v>
      </c>
      <c r="CJ93">
        <f t="shared" si="244"/>
        <v>-2.3699797481921525E-2</v>
      </c>
      <c r="CK93">
        <f t="shared" si="245"/>
        <v>0.10296417462734375</v>
      </c>
      <c r="CL93">
        <f t="shared" ref="CL93" si="358">((Q93/$C93)^(1/(COLUMN(BZ$1)-COLUMN($BY$1))))-1</f>
        <v>-7.9926563363095116E-2</v>
      </c>
      <c r="CM93">
        <f t="shared" ref="CM93" si="359">((AC93/$C93)^(1/(COLUMN(CA$1)-COLUMN($BY$1))))-1</f>
        <v>-0.12937276970135103</v>
      </c>
      <c r="CN93">
        <f t="shared" ref="CN93" si="360">((AO93/$C93)^(1/(COLUMN(CB$1)-COLUMN($BY$1))))-1</f>
        <v>4.2067069031087589E-2</v>
      </c>
      <c r="CO93">
        <f t="shared" si="256"/>
        <v>-0.7122803249939087</v>
      </c>
      <c r="CP93">
        <f t="shared" si="257"/>
        <v>-0.1977361501423357</v>
      </c>
      <c r="CQ93">
        <f t="shared" si="258"/>
        <v>-1.162816039710024E-2</v>
      </c>
      <c r="CR93">
        <f t="shared" si="259"/>
        <v>-0.67765988276920552</v>
      </c>
      <c r="CS93">
        <f t="shared" si="260"/>
        <v>-0.38957322425949581</v>
      </c>
      <c r="CT93">
        <f t="shared" si="261"/>
        <v>-1.0034965077852509E-2</v>
      </c>
      <c r="CU93">
        <f t="shared" si="262"/>
        <v>-0.81993810315837257</v>
      </c>
      <c r="CV93">
        <f t="shared" si="263"/>
        <v>-0.2515525397124555</v>
      </c>
      <c r="CW93">
        <f t="shared" si="264"/>
        <v>-0.24673205106644291</v>
      </c>
      <c r="CX93">
        <f t="shared" si="265"/>
        <v>-0.76181028702251596</v>
      </c>
      <c r="CY93">
        <f t="shared" si="266"/>
        <v>-0.39512011965822391</v>
      </c>
      <c r="CZ93">
        <f t="shared" si="267"/>
        <v>-0.41844472409343569</v>
      </c>
      <c r="DA93">
        <f t="shared" si="268"/>
        <v>-0.84151654935808418</v>
      </c>
      <c r="DB93">
        <f t="shared" si="269"/>
        <v>-0.59803940340907336</v>
      </c>
      <c r="DC93">
        <f t="shared" si="286"/>
        <v>-0.38764250551001145</v>
      </c>
      <c r="DD93">
        <f t="shared" si="270"/>
        <v>-0.78722984091789716</v>
      </c>
      <c r="DE93">
        <f t="shared" si="271"/>
        <v>-0.70436699773495559</v>
      </c>
      <c r="DF93">
        <f t="shared" si="272"/>
        <v>-0.44007148857072298</v>
      </c>
      <c r="DG93">
        <f t="shared" si="273"/>
        <v>-0.78090350384593477</v>
      </c>
      <c r="DH93">
        <f t="shared" si="274"/>
        <v>-0.73177631997992221</v>
      </c>
      <c r="DI93">
        <f t="shared" si="275"/>
        <v>-0.14290998541489952</v>
      </c>
      <c r="DJ93">
        <f t="shared" si="276"/>
        <v>-0.36379649600780062</v>
      </c>
      <c r="DK93">
        <f t="shared" si="277"/>
        <v>-0.62016836861352798</v>
      </c>
      <c r="DL93">
        <f t="shared" si="278"/>
        <v>2.4784072184431905E-2</v>
      </c>
      <c r="DM93">
        <f t="shared" si="279"/>
        <v>3.2971150882043165E-2</v>
      </c>
      <c r="DN93">
        <f t="shared" si="280"/>
        <v>-1.1744005331437157E-2</v>
      </c>
      <c r="DO93">
        <f t="shared" si="281"/>
        <v>7.8884468385235662E-2</v>
      </c>
      <c r="DP93">
        <f t="shared" si="282"/>
        <v>5.6797883554917661E-3</v>
      </c>
    </row>
    <row r="94" spans="1:120" x14ac:dyDescent="0.25">
      <c r="A94" s="21" t="s">
        <v>50</v>
      </c>
      <c r="B94" t="s">
        <v>139</v>
      </c>
      <c r="C94" t="s">
        <v>137</v>
      </c>
      <c r="D94" t="s">
        <v>137</v>
      </c>
      <c r="E94" t="s">
        <v>137</v>
      </c>
      <c r="F94" t="s">
        <v>137</v>
      </c>
      <c r="G94" t="s">
        <v>137</v>
      </c>
      <c r="H94" t="s">
        <v>137</v>
      </c>
      <c r="I94" t="s">
        <v>137</v>
      </c>
      <c r="J94" t="s">
        <v>137</v>
      </c>
      <c r="K94" t="s">
        <v>137</v>
      </c>
      <c r="L94" t="s">
        <v>137</v>
      </c>
      <c r="M94" t="s">
        <v>137</v>
      </c>
      <c r="N94" t="s">
        <v>137</v>
      </c>
      <c r="O94" t="s">
        <v>137</v>
      </c>
      <c r="P94" t="s">
        <v>137</v>
      </c>
      <c r="Q94" t="s">
        <v>137</v>
      </c>
      <c r="R94" t="s">
        <v>137</v>
      </c>
      <c r="S94" t="s">
        <v>137</v>
      </c>
      <c r="T94" t="s">
        <v>137</v>
      </c>
      <c r="U94" t="s">
        <v>137</v>
      </c>
      <c r="V94" t="s">
        <v>137</v>
      </c>
      <c r="W94" t="s">
        <v>137</v>
      </c>
      <c r="X94" t="s">
        <v>137</v>
      </c>
      <c r="Y94" t="s">
        <v>137</v>
      </c>
      <c r="Z94" t="s">
        <v>137</v>
      </c>
      <c r="AA94" t="s">
        <v>137</v>
      </c>
      <c r="AB94" t="s">
        <v>137</v>
      </c>
      <c r="AC94" t="s">
        <v>137</v>
      </c>
      <c r="AD94" t="s">
        <v>137</v>
      </c>
      <c r="AE94" t="s">
        <v>137</v>
      </c>
      <c r="AF94" t="s">
        <v>137</v>
      </c>
      <c r="AG94" t="s">
        <v>137</v>
      </c>
      <c r="AH94" t="s">
        <v>137</v>
      </c>
      <c r="AI94" t="s">
        <v>137</v>
      </c>
      <c r="AJ94" t="s">
        <v>137</v>
      </c>
      <c r="AK94" t="s">
        <v>137</v>
      </c>
      <c r="AL94" t="s">
        <v>137</v>
      </c>
      <c r="AM94" t="s">
        <v>137</v>
      </c>
      <c r="AN94" t="s">
        <v>137</v>
      </c>
      <c r="AO94" t="s">
        <v>137</v>
      </c>
      <c r="AP94" t="s">
        <v>137</v>
      </c>
      <c r="AQ94" t="s">
        <v>137</v>
      </c>
      <c r="AR94" t="s">
        <v>137</v>
      </c>
      <c r="AS94" t="s">
        <v>137</v>
      </c>
      <c r="AT94" t="s">
        <v>137</v>
      </c>
      <c r="AU94" t="s">
        <v>137</v>
      </c>
      <c r="AV94" t="s">
        <v>137</v>
      </c>
      <c r="AW94" t="s">
        <v>137</v>
      </c>
      <c r="AX94" t="s">
        <v>137</v>
      </c>
      <c r="AY94" t="s">
        <v>137</v>
      </c>
      <c r="AZ94" t="s">
        <v>137</v>
      </c>
      <c r="BA94" t="s">
        <v>137</v>
      </c>
      <c r="BB94" t="s">
        <v>137</v>
      </c>
      <c r="BC94" t="s">
        <v>137</v>
      </c>
      <c r="BD94" t="s">
        <v>137</v>
      </c>
      <c r="BE94" t="s">
        <v>137</v>
      </c>
      <c r="BF94" t="s">
        <v>137</v>
      </c>
      <c r="BG94" t="s">
        <v>137</v>
      </c>
      <c r="BH94" t="s">
        <v>137</v>
      </c>
      <c r="BI94" t="s">
        <v>137</v>
      </c>
      <c r="BJ94" t="s">
        <v>137</v>
      </c>
      <c r="BL94" t="e">
        <f t="shared" si="240"/>
        <v>#DIV/0!</v>
      </c>
      <c r="BM94" t="e">
        <f t="shared" si="217"/>
        <v>#DIV/0!</v>
      </c>
      <c r="BN94" t="e">
        <f t="shared" si="217"/>
        <v>#DIV/0!</v>
      </c>
      <c r="BO94" t="e">
        <f t="shared" si="217"/>
        <v>#DIV/0!</v>
      </c>
      <c r="BP94" t="e">
        <f t="shared" si="217"/>
        <v>#DIV/0!</v>
      </c>
      <c r="BQ94" t="e">
        <f t="shared" si="217"/>
        <v>#DIV/0!</v>
      </c>
      <c r="BR94" t="e">
        <f t="shared" si="217"/>
        <v>#DIV/0!</v>
      </c>
      <c r="BS94" t="e">
        <f t="shared" si="339"/>
        <v>#DIV/0!</v>
      </c>
      <c r="BT94" t="e">
        <f t="shared" si="339"/>
        <v>#DIV/0!</v>
      </c>
      <c r="BU94" t="e">
        <f t="shared" si="339"/>
        <v>#DIV/0!</v>
      </c>
      <c r="BV94" t="e">
        <f t="shared" si="339"/>
        <v>#DIV/0!</v>
      </c>
      <c r="BW94" t="e">
        <f t="shared" si="339"/>
        <v>#DIV/0!</v>
      </c>
      <c r="BX94" t="e">
        <f t="shared" si="339"/>
        <v>#DIV/0!</v>
      </c>
      <c r="BY94">
        <f t="shared" si="241"/>
        <v>0</v>
      </c>
      <c r="BZ94">
        <f t="shared" si="242"/>
        <v>0</v>
      </c>
      <c r="CA94">
        <f t="shared" si="236"/>
        <v>0</v>
      </c>
      <c r="CB94" t="e">
        <f t="shared" si="249"/>
        <v>#DIV/0!</v>
      </c>
      <c r="CC94" t="e">
        <f t="shared" si="329"/>
        <v>#DIV/0!</v>
      </c>
      <c r="CD94" t="e">
        <f t="shared" si="329"/>
        <v>#DIV/0!</v>
      </c>
      <c r="CE94" t="e">
        <f t="shared" si="329"/>
        <v>#DIV/0!</v>
      </c>
      <c r="CF94" t="e">
        <f t="shared" si="250"/>
        <v>#VALUE!</v>
      </c>
      <c r="CG94" t="e">
        <f t="shared" si="251"/>
        <v>#VALUE!</v>
      </c>
      <c r="CH94" t="e">
        <f t="shared" si="252"/>
        <v>#VALUE!</v>
      </c>
      <c r="CI94" t="e">
        <f t="shared" si="243"/>
        <v>#VALUE!</v>
      </c>
      <c r="CJ94" t="e">
        <f t="shared" si="244"/>
        <v>#VALUE!</v>
      </c>
      <c r="CK94" t="e">
        <f t="shared" si="245"/>
        <v>#VALUE!</v>
      </c>
      <c r="CL94" t="e">
        <f t="shared" ref="CL94" si="361">((Q94/$C94)^(1/(COLUMN($BZ$1)-COLUMN($BY$1))))-1</f>
        <v>#VALUE!</v>
      </c>
      <c r="CM94" t="e">
        <f t="shared" ref="CM94" si="362">((AC94/$C94)^(1/(COLUMN($CA$1)-COLUMN($BY$1))))-1</f>
        <v>#VALUE!</v>
      </c>
      <c r="CN94" t="e">
        <f t="shared" ref="CN94" si="363">((AO94/$C94)^(1/(COLUMN($CB$1)-COLUMN($BY$1))))-1</f>
        <v>#VALUE!</v>
      </c>
      <c r="CO94" t="e">
        <f t="shared" si="256"/>
        <v>#VALUE!</v>
      </c>
      <c r="CP94" t="e">
        <f t="shared" si="257"/>
        <v>#VALUE!</v>
      </c>
      <c r="CQ94" t="e">
        <f t="shared" si="258"/>
        <v>#VALUE!</v>
      </c>
      <c r="CR94" t="e">
        <f t="shared" si="259"/>
        <v>#VALUE!</v>
      </c>
      <c r="CS94" t="e">
        <f t="shared" si="260"/>
        <v>#VALUE!</v>
      </c>
      <c r="CT94" t="e">
        <f t="shared" si="261"/>
        <v>#VALUE!</v>
      </c>
      <c r="CU94" t="e">
        <f t="shared" si="262"/>
        <v>#VALUE!</v>
      </c>
      <c r="CV94" t="e">
        <f t="shared" si="263"/>
        <v>#VALUE!</v>
      </c>
      <c r="CW94" t="e">
        <f t="shared" si="264"/>
        <v>#VALUE!</v>
      </c>
      <c r="CX94" t="e">
        <f t="shared" si="265"/>
        <v>#VALUE!</v>
      </c>
      <c r="CY94" t="e">
        <f t="shared" si="266"/>
        <v>#VALUE!</v>
      </c>
      <c r="CZ94" t="e">
        <f t="shared" si="267"/>
        <v>#VALUE!</v>
      </c>
      <c r="DA94" t="e">
        <f t="shared" si="268"/>
        <v>#VALUE!</v>
      </c>
      <c r="DB94" t="e">
        <f t="shared" si="269"/>
        <v>#VALUE!</v>
      </c>
      <c r="DC94" t="e">
        <f t="shared" si="286"/>
        <v>#VALUE!</v>
      </c>
      <c r="DD94" t="e">
        <f t="shared" si="270"/>
        <v>#VALUE!</v>
      </c>
      <c r="DE94" t="e">
        <f t="shared" si="271"/>
        <v>#VALUE!</v>
      </c>
      <c r="DF94" t="e">
        <f t="shared" si="272"/>
        <v>#VALUE!</v>
      </c>
      <c r="DG94" t="e">
        <f t="shared" si="273"/>
        <v>#VALUE!</v>
      </c>
      <c r="DH94" t="e">
        <f t="shared" si="274"/>
        <v>#VALUE!</v>
      </c>
      <c r="DI94" t="e">
        <f t="shared" si="275"/>
        <v>#VALUE!</v>
      </c>
      <c r="DJ94" t="e">
        <f t="shared" si="276"/>
        <v>#VALUE!</v>
      </c>
      <c r="DK94" t="e">
        <f t="shared" si="277"/>
        <v>#VALUE!</v>
      </c>
      <c r="DL94" t="e">
        <f t="shared" si="278"/>
        <v>#VALUE!</v>
      </c>
      <c r="DM94" t="e">
        <f t="shared" si="279"/>
        <v>#VALUE!</v>
      </c>
      <c r="DN94" t="e">
        <f t="shared" si="280"/>
        <v>#VALUE!</v>
      </c>
      <c r="DO94" t="e">
        <f t="shared" si="281"/>
        <v>#VALUE!</v>
      </c>
      <c r="DP94" t="e">
        <f t="shared" si="282"/>
        <v>#VALUE!</v>
      </c>
    </row>
    <row r="95" spans="1:120" x14ac:dyDescent="0.25">
      <c r="A95" s="21" t="s">
        <v>50</v>
      </c>
      <c r="B95" t="s">
        <v>140</v>
      </c>
      <c r="C95" t="s">
        <v>137</v>
      </c>
      <c r="D95" t="s">
        <v>137</v>
      </c>
      <c r="E95" t="s">
        <v>137</v>
      </c>
      <c r="F95" t="s">
        <v>137</v>
      </c>
      <c r="G95" t="s">
        <v>137</v>
      </c>
      <c r="H95" t="s">
        <v>137</v>
      </c>
      <c r="I95" t="s">
        <v>137</v>
      </c>
      <c r="J95" t="s">
        <v>137</v>
      </c>
      <c r="K95" t="s">
        <v>137</v>
      </c>
      <c r="L95" t="s">
        <v>137</v>
      </c>
      <c r="M95" t="s">
        <v>137</v>
      </c>
      <c r="N95" t="s">
        <v>137</v>
      </c>
      <c r="O95">
        <v>8.4200099058940065E-3</v>
      </c>
      <c r="P95">
        <v>1.1249259917110717E-2</v>
      </c>
      <c r="Q95">
        <v>1.1092436974789916E-2</v>
      </c>
      <c r="R95">
        <v>1.1904761904761904E-2</v>
      </c>
      <c r="S95">
        <v>1.2189497265599262E-2</v>
      </c>
      <c r="T95">
        <v>1.2329370321444297E-2</v>
      </c>
      <c r="U95">
        <v>1.2039127163280662E-2</v>
      </c>
      <c r="V95">
        <v>1.2473460721868366E-2</v>
      </c>
      <c r="W95">
        <v>1.1634288223027109E-2</v>
      </c>
      <c r="X95">
        <v>1.2384996461429583E-2</v>
      </c>
      <c r="Y95">
        <v>1.2174643157010915E-2</v>
      </c>
      <c r="Z95">
        <v>0.04</v>
      </c>
      <c r="AA95">
        <v>1.2461059190031152E-2</v>
      </c>
      <c r="AB95">
        <v>9.2478421701602965E-3</v>
      </c>
      <c r="AC95">
        <v>1.2566760917373548E-2</v>
      </c>
      <c r="AD95">
        <v>1.3988315642228256E-2</v>
      </c>
      <c r="AE95">
        <v>1.1255887930507125E-2</v>
      </c>
      <c r="AF95">
        <v>1.1402810925483958E-2</v>
      </c>
      <c r="AG95">
        <v>1.1658626234780612E-2</v>
      </c>
      <c r="AH95">
        <v>1.1148272017837236E-2</v>
      </c>
      <c r="AI95">
        <v>1.0789176020186199E-2</v>
      </c>
      <c r="AJ95">
        <v>1.0273497153963626E-2</v>
      </c>
      <c r="AK95">
        <v>1.0217113665389528E-2</v>
      </c>
      <c r="AL95">
        <v>3.6309523809523812E-2</v>
      </c>
      <c r="AM95">
        <v>8.6720867208672087E-3</v>
      </c>
      <c r="AN95">
        <v>1.4549615824750695E-2</v>
      </c>
      <c r="AO95">
        <v>1.6414585531715327E-2</v>
      </c>
      <c r="AP95">
        <v>1.5627517319155793E-2</v>
      </c>
      <c r="AQ95">
        <v>1.6295999465704935E-2</v>
      </c>
      <c r="AR95">
        <v>1.5217265521032228E-2</v>
      </c>
      <c r="AS95">
        <v>1.6472526179550535E-2</v>
      </c>
      <c r="AT95">
        <v>1.7141632740518536E-2</v>
      </c>
      <c r="AU95">
        <v>1.8352897335569222E-2</v>
      </c>
      <c r="AV95">
        <v>1.8264840182648401E-2</v>
      </c>
      <c r="AW95">
        <v>2.063705697622252E-2</v>
      </c>
      <c r="AX95">
        <v>5.1808406647116327E-2</v>
      </c>
      <c r="AY95">
        <v>1.143674052894925E-2</v>
      </c>
      <c r="AZ95">
        <v>1.3500245459008346E-2</v>
      </c>
      <c r="BA95">
        <v>0</v>
      </c>
      <c r="BB95">
        <v>0</v>
      </c>
      <c r="BC95">
        <v>0</v>
      </c>
      <c r="BD95" t="s">
        <v>137</v>
      </c>
      <c r="BE95" t="s">
        <v>137</v>
      </c>
      <c r="BF95" t="s">
        <v>137</v>
      </c>
      <c r="BG95" t="s">
        <v>137</v>
      </c>
      <c r="BH95" t="s">
        <v>137</v>
      </c>
      <c r="BI95" t="s">
        <v>137</v>
      </c>
      <c r="BJ95" t="s">
        <v>137</v>
      </c>
      <c r="BL95">
        <f t="shared" si="240"/>
        <v>1.4234198881133935E-2</v>
      </c>
      <c r="BM95">
        <f t="shared" si="217"/>
        <v>1.0247474086435403E-2</v>
      </c>
      <c r="BN95">
        <f t="shared" si="217"/>
        <v>1.2136740842757513E-2</v>
      </c>
      <c r="BO95">
        <f t="shared" si="217"/>
        <v>1.0018445855969699E-2</v>
      </c>
      <c r="BP95">
        <f t="shared" si="217"/>
        <v>1.0380148716536489E-2</v>
      </c>
      <c r="BQ95">
        <f t="shared" si="217"/>
        <v>9.9353461654528297E-3</v>
      </c>
      <c r="BR95">
        <f t="shared" si="217"/>
        <v>1.2983148922653495E-2</v>
      </c>
      <c r="BS95">
        <f t="shared" si="339"/>
        <v>1.339009319253727E-2</v>
      </c>
      <c r="BT95">
        <f t="shared" si="339"/>
        <v>1.3587788493408045E-2</v>
      </c>
      <c r="BU95">
        <f t="shared" si="339"/>
        <v>1.3592120526260845E-2</v>
      </c>
      <c r="BV95">
        <f t="shared" si="339"/>
        <v>1.364111126601387E-2</v>
      </c>
      <c r="BW95">
        <f t="shared" si="339"/>
        <v>1.4342937932874321E-2</v>
      </c>
      <c r="BX95">
        <f t="shared" si="339"/>
        <v>4.2705976818880047E-2</v>
      </c>
      <c r="BY95">
        <f t="shared" si="241"/>
        <v>0</v>
      </c>
      <c r="BZ95">
        <f t="shared" si="242"/>
        <v>1.3990987668018061E-2</v>
      </c>
      <c r="CA95">
        <f t="shared" si="236"/>
        <v>1.3443240473122113E-2</v>
      </c>
      <c r="CB95">
        <f t="shared" si="249"/>
        <v>1.9121202537070978E-2</v>
      </c>
      <c r="CC95" t="e">
        <f t="shared" si="329"/>
        <v>#DIV/0!</v>
      </c>
      <c r="CD95" t="e">
        <f t="shared" si="329"/>
        <v>#DIV/0!</v>
      </c>
      <c r="CE95" t="e">
        <f t="shared" si="329"/>
        <v>#DIV/0!</v>
      </c>
      <c r="CF95" t="e">
        <f t="shared" si="250"/>
        <v>#VALUE!</v>
      </c>
      <c r="CG95" t="e">
        <f t="shared" si="251"/>
        <v>#VALUE!</v>
      </c>
      <c r="CH95" t="e">
        <f t="shared" si="252"/>
        <v>#VALUE!</v>
      </c>
      <c r="CI95" t="e">
        <f t="shared" si="243"/>
        <v>#VALUE!</v>
      </c>
      <c r="CJ95" t="e">
        <f t="shared" si="244"/>
        <v>#VALUE!</v>
      </c>
      <c r="CK95" t="e">
        <f t="shared" si="245"/>
        <v>#VALUE!</v>
      </c>
      <c r="CL95" t="e">
        <f t="shared" ref="CL95" si="364">((Q95/$C95)^(1/(COLUMN(BZ$1)-COLUMN($BY$1))))-1</f>
        <v>#VALUE!</v>
      </c>
      <c r="CM95" t="e">
        <f t="shared" ref="CM95" si="365">((AC95/$C95)^(1/(COLUMN(CA$1)-COLUMN($BY$1))))-1</f>
        <v>#VALUE!</v>
      </c>
      <c r="CN95" t="e">
        <f t="shared" ref="CN95" si="366">((AO95/$C95)^(1/(COLUMN(CB$1)-COLUMN($BY$1))))-1</f>
        <v>#VALUE!</v>
      </c>
      <c r="CO95" t="e">
        <f t="shared" si="256"/>
        <v>#VALUE!</v>
      </c>
      <c r="CP95" t="e">
        <f t="shared" si="257"/>
        <v>#VALUE!</v>
      </c>
      <c r="CQ95" t="e">
        <f t="shared" si="258"/>
        <v>#VALUE!</v>
      </c>
      <c r="CR95" t="e">
        <f t="shared" si="259"/>
        <v>#VALUE!</v>
      </c>
      <c r="CS95" t="e">
        <f t="shared" si="260"/>
        <v>#VALUE!</v>
      </c>
      <c r="CT95" t="e">
        <f t="shared" si="261"/>
        <v>#VALUE!</v>
      </c>
      <c r="CU95" t="e">
        <f t="shared" si="262"/>
        <v>#VALUE!</v>
      </c>
      <c r="CV95" t="e">
        <f t="shared" si="263"/>
        <v>#VALUE!</v>
      </c>
      <c r="CW95" t="e">
        <f t="shared" si="264"/>
        <v>#VALUE!</v>
      </c>
      <c r="CX95" t="e">
        <f t="shared" si="265"/>
        <v>#VALUE!</v>
      </c>
      <c r="CY95" t="e">
        <f t="shared" si="266"/>
        <v>#VALUE!</v>
      </c>
      <c r="CZ95" t="e">
        <f t="shared" si="267"/>
        <v>#VALUE!</v>
      </c>
      <c r="DA95" t="e">
        <f t="shared" si="268"/>
        <v>#VALUE!</v>
      </c>
      <c r="DB95" t="e">
        <f t="shared" si="269"/>
        <v>#VALUE!</v>
      </c>
      <c r="DC95" t="e">
        <f t="shared" si="286"/>
        <v>#VALUE!</v>
      </c>
      <c r="DD95" t="e">
        <f t="shared" si="270"/>
        <v>#VALUE!</v>
      </c>
      <c r="DE95" t="e">
        <f t="shared" si="271"/>
        <v>#VALUE!</v>
      </c>
      <c r="DF95" t="e">
        <f t="shared" si="272"/>
        <v>#VALUE!</v>
      </c>
      <c r="DG95" t="e">
        <f t="shared" si="273"/>
        <v>#VALUE!</v>
      </c>
      <c r="DH95" t="e">
        <f t="shared" si="274"/>
        <v>#VALUE!</v>
      </c>
      <c r="DI95" t="e">
        <f t="shared" si="275"/>
        <v>#VALUE!</v>
      </c>
      <c r="DJ95" t="e">
        <f t="shared" si="276"/>
        <v>#VALUE!</v>
      </c>
      <c r="DK95" t="e">
        <f t="shared" si="277"/>
        <v>#VALUE!</v>
      </c>
      <c r="DL95" t="e">
        <f t="shared" si="278"/>
        <v>#VALUE!</v>
      </c>
      <c r="DM95" t="e">
        <f t="shared" si="279"/>
        <v>#VALUE!</v>
      </c>
      <c r="DN95" t="e">
        <f t="shared" si="280"/>
        <v>#VALUE!</v>
      </c>
      <c r="DO95" t="e">
        <f t="shared" si="281"/>
        <v>#VALUE!</v>
      </c>
      <c r="DP95" t="e">
        <f t="shared" si="282"/>
        <v>#VALUE!</v>
      </c>
    </row>
    <row r="96" spans="1:120" x14ac:dyDescent="0.25">
      <c r="A96" s="21" t="s">
        <v>50</v>
      </c>
      <c r="B96" t="s">
        <v>141</v>
      </c>
      <c r="C96">
        <v>0.19990000000000002</v>
      </c>
      <c r="D96">
        <v>0.19691666666666666</v>
      </c>
      <c r="E96">
        <v>0.14144444444444446</v>
      </c>
      <c r="F96">
        <v>0.14271428571428571</v>
      </c>
      <c r="G96">
        <v>0.13266666666666668</v>
      </c>
      <c r="H96">
        <v>0</v>
      </c>
      <c r="I96">
        <v>0.23400000000000001</v>
      </c>
      <c r="J96">
        <v>0.11975000000000001</v>
      </c>
      <c r="K96">
        <v>5.0250000000000003E-2</v>
      </c>
      <c r="L96">
        <v>5.7400000000000007E-2</v>
      </c>
      <c r="M96">
        <v>4.9818181818181824E-2</v>
      </c>
      <c r="N96">
        <v>2.6000000000000002E-2</v>
      </c>
      <c r="O96">
        <v>1.3111762163200615E-2</v>
      </c>
      <c r="P96">
        <v>2.4356699201419703E-2</v>
      </c>
      <c r="Q96">
        <v>2.2369862529596777E-2</v>
      </c>
      <c r="R96">
        <v>1.8341793570219967E-2</v>
      </c>
      <c r="S96">
        <v>1.749156796611499E-2</v>
      </c>
      <c r="T96">
        <v>1.999642920906981E-2</v>
      </c>
      <c r="U96">
        <v>1.843817787418655E-2</v>
      </c>
      <c r="V96">
        <v>1.8354759604666714E-2</v>
      </c>
      <c r="W96">
        <v>2.0361990950226245E-2</v>
      </c>
      <c r="X96">
        <v>1.9219440353460973E-2</v>
      </c>
      <c r="Y96">
        <v>2.0682116309575865E-2</v>
      </c>
      <c r="Z96">
        <v>3.7022697575376275E-2</v>
      </c>
      <c r="AA96">
        <v>2.3973482707230591E-2</v>
      </c>
      <c r="AB96">
        <v>0.82707072348377131</v>
      </c>
      <c r="AC96">
        <v>0.82799291522421703</v>
      </c>
      <c r="AD96">
        <v>0.82493511142933862</v>
      </c>
      <c r="AE96">
        <v>0.79742403401275475</v>
      </c>
      <c r="AF96">
        <v>0.78066110596231075</v>
      </c>
      <c r="AG96">
        <v>0.76360139219637302</v>
      </c>
      <c r="AH96">
        <v>0.79457125231338677</v>
      </c>
      <c r="AI96">
        <v>0.80401888391235943</v>
      </c>
      <c r="AJ96">
        <v>0.86447993094518771</v>
      </c>
      <c r="AK96">
        <v>0.90476190476190477</v>
      </c>
      <c r="AL96">
        <v>0.90974440894568698</v>
      </c>
      <c r="AM96">
        <v>0.89137546985939031</v>
      </c>
      <c r="AN96">
        <v>0.88258684727987757</v>
      </c>
      <c r="AO96">
        <v>0.90557011628794626</v>
      </c>
      <c r="AP96">
        <v>0.87598555369042175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0.9125111461691473</v>
      </c>
      <c r="AW96">
        <v>0.95678350515463928</v>
      </c>
      <c r="AX96">
        <v>0.99100610196940342</v>
      </c>
      <c r="AY96">
        <v>0.10825693625003782</v>
      </c>
      <c r="AZ96">
        <v>0.12795344888281462</v>
      </c>
      <c r="BA96">
        <v>0</v>
      </c>
      <c r="BB96">
        <v>0</v>
      </c>
      <c r="BC96">
        <v>0</v>
      </c>
      <c r="BD96" t="s">
        <v>137</v>
      </c>
      <c r="BE96" t="s">
        <v>137</v>
      </c>
      <c r="BF96" t="s">
        <v>137</v>
      </c>
      <c r="BG96" t="s">
        <v>137</v>
      </c>
      <c r="BH96" t="s">
        <v>137</v>
      </c>
      <c r="BI96" t="s">
        <v>137</v>
      </c>
      <c r="BJ96" t="s">
        <v>137</v>
      </c>
      <c r="BL96">
        <f t="shared" si="240"/>
        <v>0.42218626064255771</v>
      </c>
      <c r="BM96">
        <f t="shared" si="217"/>
        <v>0.24732353019597189</v>
      </c>
      <c r="BN96">
        <f t="shared" si="217"/>
        <v>0.41177687710291</v>
      </c>
      <c r="BO96">
        <f t="shared" si="217"/>
        <v>0.37947546769724089</v>
      </c>
      <c r="BP96">
        <f t="shared" si="217"/>
        <v>0.37239534888085324</v>
      </c>
      <c r="BQ96">
        <f t="shared" si="217"/>
        <v>0.38951645372910726</v>
      </c>
      <c r="BR96">
        <f t="shared" si="217"/>
        <v>0.45016438379284518</v>
      </c>
      <c r="BS96">
        <f t="shared" si="339"/>
        <v>0.50400989251763995</v>
      </c>
      <c r="BT96">
        <f t="shared" si="339"/>
        <v>0.48316900297951337</v>
      </c>
      <c r="BU96">
        <f t="shared" si="339"/>
        <v>0.46865771871564643</v>
      </c>
      <c r="BV96">
        <f t="shared" si="339"/>
        <v>0.46340262936694898</v>
      </c>
      <c r="BW96">
        <f t="shared" si="339"/>
        <v>0.48301142701107547</v>
      </c>
      <c r="BX96">
        <f t="shared" si="339"/>
        <v>0.49094330212261666</v>
      </c>
      <c r="BY96">
        <f t="shared" si="241"/>
        <v>0.11257168710918712</v>
      </c>
      <c r="BZ96">
        <f t="shared" si="242"/>
        <v>2.0812274775592873E-2</v>
      </c>
      <c r="CA96">
        <f t="shared" si="236"/>
        <v>0.7602695954912102</v>
      </c>
      <c r="CB96">
        <f t="shared" si="249"/>
        <v>0.95131822836756896</v>
      </c>
      <c r="CC96">
        <f t="shared" si="329"/>
        <v>-0.81511981111728082</v>
      </c>
      <c r="CD96">
        <f t="shared" si="329"/>
        <v>1.5987782530520609</v>
      </c>
      <c r="CE96">
        <f t="shared" si="329"/>
        <v>1.03688048753801</v>
      </c>
      <c r="CF96">
        <f t="shared" si="250"/>
        <v>-0.93440839338068726</v>
      </c>
      <c r="CG96">
        <f t="shared" si="251"/>
        <v>-0.65369467629739608</v>
      </c>
      <c r="CH96">
        <f t="shared" si="252"/>
        <v>0.64594743483894113</v>
      </c>
      <c r="CI96">
        <f t="shared" si="243"/>
        <v>-0.87815558178379338</v>
      </c>
      <c r="CJ96">
        <f t="shared" si="244"/>
        <v>1.0340654681162915</v>
      </c>
      <c r="CK96">
        <f t="shared" si="245"/>
        <v>0.64052008679731776</v>
      </c>
      <c r="CL96">
        <f t="shared" ref="CL96" si="367">((Q96/$C96)^(1/(COLUMN($BZ$1)-COLUMN($BY$1))))-1</f>
        <v>-0.88809473471937583</v>
      </c>
      <c r="CM96">
        <f t="shared" ref="CM96" si="368">((AC96/$C96)^(1/(COLUMN($CA$1)-COLUMN($BY$1))))-1</f>
        <v>1.0351991533798466</v>
      </c>
      <c r="CN96">
        <f t="shared" ref="CN96" si="369">((AO96/$C96)^(1/(COLUMN($CB$1)-COLUMN($BY$1))))-1</f>
        <v>0.65463838897304227</v>
      </c>
      <c r="CO96">
        <f t="shared" si="256"/>
        <v>-0.90824515472626333</v>
      </c>
      <c r="CP96">
        <f t="shared" si="257"/>
        <v>1.0314376501901301</v>
      </c>
      <c r="CQ96">
        <f t="shared" si="258"/>
        <v>0.63641976611520557</v>
      </c>
      <c r="CR96">
        <f t="shared" si="259"/>
        <v>-0.91249840937411208</v>
      </c>
      <c r="CS96">
        <f t="shared" si="260"/>
        <v>0.99727682794035521</v>
      </c>
      <c r="CT96">
        <f t="shared" si="261"/>
        <v>0.71026103770343263</v>
      </c>
      <c r="CU96">
        <f t="shared" si="262"/>
        <v>-0.89996783787358781</v>
      </c>
      <c r="CV96">
        <f t="shared" si="263"/>
        <v>0.97617260351695978</v>
      </c>
      <c r="CW96">
        <f t="shared" si="264"/>
        <v>0.71026103770343263</v>
      </c>
      <c r="CX96">
        <f t="shared" si="265"/>
        <v>-0.90776299212512979</v>
      </c>
      <c r="CY96">
        <f t="shared" si="266"/>
        <v>0.95446077459783929</v>
      </c>
      <c r="CZ96">
        <f t="shared" si="267"/>
        <v>0.71026103770343263</v>
      </c>
      <c r="DA96">
        <f t="shared" si="268"/>
        <v>-0.90818029212272777</v>
      </c>
      <c r="DB96">
        <f t="shared" si="269"/>
        <v>0.99370100150665452</v>
      </c>
      <c r="DC96">
        <f t="shared" si="286"/>
        <v>0.71026103770343263</v>
      </c>
      <c r="DD96">
        <f t="shared" si="270"/>
        <v>-0.89813911480627195</v>
      </c>
      <c r="DE96">
        <f t="shared" si="271"/>
        <v>1.0055187539132975</v>
      </c>
      <c r="DF96">
        <f t="shared" si="272"/>
        <v>0.71026103770343263</v>
      </c>
      <c r="DG96">
        <f t="shared" si="273"/>
        <v>-0.90385472559549285</v>
      </c>
      <c r="DH96">
        <f t="shared" si="274"/>
        <v>1.0795581106797147</v>
      </c>
      <c r="DI96">
        <f t="shared" si="275"/>
        <v>0.65885513427783837</v>
      </c>
      <c r="DJ96">
        <f t="shared" si="276"/>
        <v>-0.89653768729576855</v>
      </c>
      <c r="DK96">
        <f t="shared" si="277"/>
        <v>1.127456829195264</v>
      </c>
      <c r="DL96">
        <f t="shared" si="278"/>
        <v>0.68526019000237914</v>
      </c>
      <c r="DM96">
        <f t="shared" si="279"/>
        <v>-0.81479390907765747</v>
      </c>
      <c r="DN96">
        <f t="shared" si="280"/>
        <v>1.1333067157584686</v>
      </c>
      <c r="DO96">
        <f t="shared" si="281"/>
        <v>0.70511828449044489</v>
      </c>
      <c r="DP96">
        <f t="shared" si="282"/>
        <v>-9.0637907683300822E-3</v>
      </c>
    </row>
    <row r="97" spans="1:120" x14ac:dyDescent="0.25">
      <c r="A97" s="22" t="s">
        <v>50</v>
      </c>
      <c r="B97" t="s">
        <v>142</v>
      </c>
      <c r="C97" t="s">
        <v>137</v>
      </c>
      <c r="D97" t="s">
        <v>137</v>
      </c>
      <c r="E97" t="s">
        <v>137</v>
      </c>
      <c r="F97" t="s">
        <v>137</v>
      </c>
      <c r="G97" t="s">
        <v>137</v>
      </c>
      <c r="H97" t="s">
        <v>137</v>
      </c>
      <c r="I97" t="s">
        <v>137</v>
      </c>
      <c r="J97" t="s">
        <v>137</v>
      </c>
      <c r="K97" t="s">
        <v>137</v>
      </c>
      <c r="L97" t="s">
        <v>137</v>
      </c>
      <c r="M97" t="s">
        <v>137</v>
      </c>
      <c r="N97" t="s">
        <v>137</v>
      </c>
      <c r="O97">
        <v>0.44167949375748244</v>
      </c>
      <c r="P97">
        <v>0.43672981423579177</v>
      </c>
      <c r="Q97">
        <v>0.29432558139534887</v>
      </c>
      <c r="R97">
        <v>0.37264723740133576</v>
      </c>
      <c r="S97">
        <v>0.37077709143597959</v>
      </c>
      <c r="T97">
        <v>0.37638741067355941</v>
      </c>
      <c r="U97">
        <v>0.37492909812819064</v>
      </c>
      <c r="V97">
        <v>0.37949293966623882</v>
      </c>
      <c r="W97">
        <v>0.23272605154898837</v>
      </c>
      <c r="X97">
        <v>0.33937745542459957</v>
      </c>
      <c r="Y97">
        <v>0.38995557563436489</v>
      </c>
      <c r="Z97">
        <v>0.41146153846153849</v>
      </c>
      <c r="AA97">
        <v>0.28348037724368724</v>
      </c>
      <c r="AB97">
        <v>0.25745170781629784</v>
      </c>
      <c r="AC97">
        <v>0.12473118279569892</v>
      </c>
      <c r="AD97">
        <v>0.34327481563662465</v>
      </c>
      <c r="AE97">
        <v>0.29568766446485156</v>
      </c>
      <c r="AF97">
        <v>0.32099295127183569</v>
      </c>
      <c r="AG97">
        <v>0.31553398058252424</v>
      </c>
      <c r="AH97">
        <v>0.31030729833546739</v>
      </c>
      <c r="AI97">
        <v>0.23085565608184019</v>
      </c>
      <c r="AJ97">
        <v>0.288270701155035</v>
      </c>
      <c r="AK97">
        <v>0.27312261349172678</v>
      </c>
      <c r="AL97">
        <v>0.23473122777661579</v>
      </c>
      <c r="AM97">
        <v>0.24605912637333474</v>
      </c>
      <c r="AN97">
        <v>0.27009839212862968</v>
      </c>
      <c r="AO97">
        <v>0.14483803309251922</v>
      </c>
      <c r="AP97">
        <v>0.30409488844959054</v>
      </c>
      <c r="AQ97">
        <v>0.3331267046863377</v>
      </c>
      <c r="AR97">
        <v>0.38066086443428238</v>
      </c>
      <c r="AS97">
        <v>0.19901303675333284</v>
      </c>
      <c r="AT97">
        <v>0.2149645357192527</v>
      </c>
      <c r="AU97">
        <v>0.14934861089310938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 t="s">
        <v>137</v>
      </c>
      <c r="BE97" t="s">
        <v>137</v>
      </c>
      <c r="BF97" t="s">
        <v>137</v>
      </c>
      <c r="BG97" t="s">
        <v>137</v>
      </c>
      <c r="BH97" t="s">
        <v>137</v>
      </c>
      <c r="BI97" t="s">
        <v>137</v>
      </c>
      <c r="BJ97" t="s">
        <v>137</v>
      </c>
      <c r="BL97">
        <f t="shared" si="240"/>
        <v>0.2424666745596589</v>
      </c>
      <c r="BM97">
        <f t="shared" si="217"/>
        <v>0.24280474934362611</v>
      </c>
      <c r="BN97">
        <f t="shared" si="217"/>
        <v>0.24106997854517981</v>
      </c>
      <c r="BO97">
        <f t="shared" si="217"/>
        <v>0.14097369932089174</v>
      </c>
      <c r="BP97">
        <f t="shared" si="217"/>
        <v>0.25500423537188777</v>
      </c>
      <c r="BQ97">
        <f t="shared" si="217"/>
        <v>0.24989786514679224</v>
      </c>
      <c r="BR97">
        <f t="shared" si="217"/>
        <v>0.35934707545989247</v>
      </c>
      <c r="BS97">
        <f t="shared" si="339"/>
        <v>0.29649203848801592</v>
      </c>
      <c r="BT97">
        <f t="shared" si="339"/>
        <v>0.30158825790698629</v>
      </c>
      <c r="BU97">
        <f t="shared" si="339"/>
        <v>0.20431010617464598</v>
      </c>
      <c r="BV97">
        <f t="shared" si="339"/>
        <v>0.20921605219321152</v>
      </c>
      <c r="BW97">
        <f t="shared" si="339"/>
        <v>0.22102606304203057</v>
      </c>
      <c r="BX97">
        <f t="shared" si="339"/>
        <v>0.21539758874605142</v>
      </c>
      <c r="BY97">
        <f t="shared" si="241"/>
        <v>0</v>
      </c>
      <c r="BZ97">
        <f t="shared" si="242"/>
        <v>0.36837410731361825</v>
      </c>
      <c r="CA97">
        <f t="shared" si="236"/>
        <v>0.27320334805435043</v>
      </c>
      <c r="CB97">
        <f t="shared" si="249"/>
        <v>0.18685034937753242</v>
      </c>
      <c r="CC97" t="e">
        <f t="shared" si="329"/>
        <v>#DIV/0!</v>
      </c>
      <c r="CD97" t="e">
        <f t="shared" si="329"/>
        <v>#DIV/0!</v>
      </c>
      <c r="CE97" t="e">
        <f t="shared" si="329"/>
        <v>#DIV/0!</v>
      </c>
      <c r="CF97" t="e">
        <f t="shared" si="250"/>
        <v>#VALUE!</v>
      </c>
      <c r="CG97" t="e">
        <f t="shared" si="251"/>
        <v>#VALUE!</v>
      </c>
      <c r="CH97" t="e">
        <f t="shared" si="252"/>
        <v>#VALUE!</v>
      </c>
      <c r="CI97" t="e">
        <f t="shared" si="243"/>
        <v>#VALUE!</v>
      </c>
      <c r="CJ97" t="e">
        <f t="shared" si="244"/>
        <v>#VALUE!</v>
      </c>
      <c r="CK97" t="e">
        <f t="shared" si="245"/>
        <v>#VALUE!</v>
      </c>
      <c r="CL97" t="e">
        <f t="shared" ref="CL97" si="370">((Q97/$C97)^(1/(COLUMN(BZ$1)-COLUMN($BY$1))))-1</f>
        <v>#VALUE!</v>
      </c>
      <c r="CM97" t="e">
        <f t="shared" ref="CM97" si="371">((AC97/$C97)^(1/(COLUMN(CA$1)-COLUMN($BY$1))))-1</f>
        <v>#VALUE!</v>
      </c>
      <c r="CN97" t="e">
        <f t="shared" ref="CN97" si="372">((AO97/$C97)^(1/(COLUMN(CB$1)-COLUMN($BY$1))))-1</f>
        <v>#VALUE!</v>
      </c>
      <c r="CO97" t="e">
        <f t="shared" si="256"/>
        <v>#VALUE!</v>
      </c>
      <c r="CP97" t="e">
        <f t="shared" si="257"/>
        <v>#VALUE!</v>
      </c>
      <c r="CQ97" t="e">
        <f t="shared" si="258"/>
        <v>#VALUE!</v>
      </c>
      <c r="CR97" t="e">
        <f t="shared" si="259"/>
        <v>#VALUE!</v>
      </c>
      <c r="CS97" t="e">
        <f t="shared" si="260"/>
        <v>#VALUE!</v>
      </c>
      <c r="CT97" t="e">
        <f t="shared" si="261"/>
        <v>#VALUE!</v>
      </c>
      <c r="CU97" t="e">
        <f t="shared" si="262"/>
        <v>#VALUE!</v>
      </c>
      <c r="CV97" t="e">
        <f t="shared" si="263"/>
        <v>#VALUE!</v>
      </c>
      <c r="CW97" t="e">
        <f t="shared" si="264"/>
        <v>#VALUE!</v>
      </c>
      <c r="CX97" t="e">
        <f t="shared" si="265"/>
        <v>#VALUE!</v>
      </c>
      <c r="CY97" t="e">
        <f t="shared" si="266"/>
        <v>#VALUE!</v>
      </c>
      <c r="CZ97" t="e">
        <f t="shared" si="267"/>
        <v>#VALUE!</v>
      </c>
      <c r="DA97" t="e">
        <f t="shared" si="268"/>
        <v>#VALUE!</v>
      </c>
      <c r="DB97" t="e">
        <f t="shared" si="269"/>
        <v>#VALUE!</v>
      </c>
      <c r="DC97" t="e">
        <f t="shared" si="286"/>
        <v>#VALUE!</v>
      </c>
      <c r="DD97" t="e">
        <f t="shared" si="270"/>
        <v>#VALUE!</v>
      </c>
      <c r="DE97" t="e">
        <f t="shared" si="271"/>
        <v>#VALUE!</v>
      </c>
      <c r="DF97" t="e">
        <f t="shared" si="272"/>
        <v>#VALUE!</v>
      </c>
      <c r="DG97" t="e">
        <f t="shared" si="273"/>
        <v>#VALUE!</v>
      </c>
      <c r="DH97" t="e">
        <f t="shared" si="274"/>
        <v>#VALUE!</v>
      </c>
      <c r="DI97" t="e">
        <f t="shared" si="275"/>
        <v>#VALUE!</v>
      </c>
      <c r="DJ97" t="e">
        <f t="shared" si="276"/>
        <v>#VALUE!</v>
      </c>
      <c r="DK97" t="e">
        <f t="shared" si="277"/>
        <v>#VALUE!</v>
      </c>
      <c r="DL97" t="e">
        <f t="shared" si="278"/>
        <v>#VALUE!</v>
      </c>
      <c r="DM97" t="e">
        <f t="shared" si="279"/>
        <v>#VALUE!</v>
      </c>
      <c r="DN97" t="e">
        <f t="shared" si="280"/>
        <v>#VALUE!</v>
      </c>
      <c r="DO97" t="e">
        <f t="shared" si="281"/>
        <v>#VALUE!</v>
      </c>
      <c r="DP97" t="e">
        <f t="shared" si="282"/>
        <v>#VALUE!</v>
      </c>
    </row>
    <row r="98" spans="1:120" x14ac:dyDescent="0.25">
      <c r="A98" s="22" t="s">
        <v>52</v>
      </c>
      <c r="B98" t="s">
        <v>136</v>
      </c>
      <c r="C98" t="s">
        <v>137</v>
      </c>
      <c r="D98" t="s">
        <v>137</v>
      </c>
      <c r="E98" t="s">
        <v>137</v>
      </c>
      <c r="F98" t="s">
        <v>137</v>
      </c>
      <c r="G98" t="s">
        <v>137</v>
      </c>
      <c r="H98" t="s">
        <v>137</v>
      </c>
      <c r="I98" t="s">
        <v>137</v>
      </c>
      <c r="J98" t="s">
        <v>137</v>
      </c>
      <c r="K98" t="s">
        <v>137</v>
      </c>
      <c r="L98" t="s">
        <v>137</v>
      </c>
      <c r="M98" t="s">
        <v>137</v>
      </c>
      <c r="N98" t="s">
        <v>137</v>
      </c>
      <c r="O98" t="s">
        <v>137</v>
      </c>
      <c r="P98" t="s">
        <v>137</v>
      </c>
      <c r="Q98" t="s">
        <v>137</v>
      </c>
      <c r="R98" t="s">
        <v>137</v>
      </c>
      <c r="S98" t="s">
        <v>137</v>
      </c>
      <c r="T98" t="s">
        <v>137</v>
      </c>
      <c r="U98" t="s">
        <v>137</v>
      </c>
      <c r="V98" t="s">
        <v>137</v>
      </c>
      <c r="W98" t="s">
        <v>137</v>
      </c>
      <c r="X98" t="s">
        <v>137</v>
      </c>
      <c r="Y98" t="s">
        <v>137</v>
      </c>
      <c r="Z98" t="s">
        <v>137</v>
      </c>
      <c r="AA98" t="s">
        <v>137</v>
      </c>
      <c r="AB98" t="s">
        <v>137</v>
      </c>
      <c r="AC98" t="s">
        <v>137</v>
      </c>
      <c r="AD98" t="s">
        <v>137</v>
      </c>
      <c r="AE98" t="s">
        <v>137</v>
      </c>
      <c r="AF98" t="s">
        <v>137</v>
      </c>
      <c r="AG98" t="s">
        <v>137</v>
      </c>
      <c r="AH98" t="s">
        <v>137</v>
      </c>
      <c r="AI98" t="s">
        <v>137</v>
      </c>
      <c r="AJ98" t="s">
        <v>137</v>
      </c>
      <c r="AK98" t="s">
        <v>137</v>
      </c>
      <c r="AL98" t="s">
        <v>137</v>
      </c>
      <c r="AM98" t="s">
        <v>137</v>
      </c>
      <c r="AN98" t="s">
        <v>137</v>
      </c>
      <c r="AO98" t="s">
        <v>137</v>
      </c>
      <c r="AP98" t="s">
        <v>137</v>
      </c>
      <c r="AQ98" t="s">
        <v>137</v>
      </c>
      <c r="AR98" t="s">
        <v>137</v>
      </c>
      <c r="AS98" t="s">
        <v>137</v>
      </c>
      <c r="AT98" t="s">
        <v>137</v>
      </c>
      <c r="AU98" t="s">
        <v>137</v>
      </c>
      <c r="AV98" t="s">
        <v>137</v>
      </c>
      <c r="AW98" t="s">
        <v>137</v>
      </c>
      <c r="AX98" t="s">
        <v>137</v>
      </c>
      <c r="AY98" t="s">
        <v>137</v>
      </c>
      <c r="AZ98" t="s">
        <v>137</v>
      </c>
      <c r="BA98" t="s">
        <v>137</v>
      </c>
      <c r="BB98" t="s">
        <v>137</v>
      </c>
      <c r="BC98" t="s">
        <v>137</v>
      </c>
      <c r="BD98" t="s">
        <v>137</v>
      </c>
      <c r="BE98" t="s">
        <v>137</v>
      </c>
      <c r="BF98" t="s">
        <v>137</v>
      </c>
      <c r="BG98" t="s">
        <v>137</v>
      </c>
      <c r="BH98" t="s">
        <v>137</v>
      </c>
      <c r="BI98" t="s">
        <v>137</v>
      </c>
      <c r="BJ98" t="s">
        <v>137</v>
      </c>
      <c r="BL98" t="e">
        <f t="shared" si="240"/>
        <v>#DIV/0!</v>
      </c>
      <c r="BM98" t="e">
        <f t="shared" si="217"/>
        <v>#DIV/0!</v>
      </c>
      <c r="BN98" t="e">
        <f t="shared" si="217"/>
        <v>#DIV/0!</v>
      </c>
      <c r="BO98" t="e">
        <f t="shared" si="217"/>
        <v>#DIV/0!</v>
      </c>
      <c r="BP98" t="e">
        <f t="shared" si="217"/>
        <v>#DIV/0!</v>
      </c>
      <c r="BQ98" t="e">
        <f t="shared" si="217"/>
        <v>#DIV/0!</v>
      </c>
      <c r="BR98" t="e">
        <f t="shared" si="217"/>
        <v>#DIV/0!</v>
      </c>
      <c r="BS98" t="e">
        <f t="shared" si="339"/>
        <v>#DIV/0!</v>
      </c>
      <c r="BT98" t="e">
        <f t="shared" si="339"/>
        <v>#DIV/0!</v>
      </c>
      <c r="BU98" t="e">
        <f t="shared" si="339"/>
        <v>#DIV/0!</v>
      </c>
      <c r="BV98" t="e">
        <f t="shared" si="339"/>
        <v>#DIV/0!</v>
      </c>
      <c r="BW98" t="e">
        <f t="shared" si="339"/>
        <v>#DIV/0!</v>
      </c>
      <c r="BX98" t="e">
        <f t="shared" si="339"/>
        <v>#DIV/0!</v>
      </c>
      <c r="BY98">
        <f t="shared" si="241"/>
        <v>0</v>
      </c>
      <c r="BZ98">
        <f t="shared" si="242"/>
        <v>0</v>
      </c>
      <c r="CA98">
        <f t="shared" si="236"/>
        <v>0</v>
      </c>
      <c r="CB98" t="e">
        <f t="shared" si="249"/>
        <v>#DIV/0!</v>
      </c>
      <c r="CC98" t="e">
        <f t="shared" si="329"/>
        <v>#DIV/0!</v>
      </c>
      <c r="CD98" t="e">
        <f t="shared" si="329"/>
        <v>#DIV/0!</v>
      </c>
      <c r="CE98" t="e">
        <f t="shared" si="329"/>
        <v>#DIV/0!</v>
      </c>
      <c r="CF98" t="e">
        <f t="shared" si="250"/>
        <v>#VALUE!</v>
      </c>
      <c r="CG98" t="e">
        <f t="shared" si="251"/>
        <v>#VALUE!</v>
      </c>
      <c r="CH98" t="e">
        <f t="shared" si="252"/>
        <v>#VALUE!</v>
      </c>
      <c r="CI98" t="e">
        <f t="shared" si="243"/>
        <v>#VALUE!</v>
      </c>
      <c r="CJ98" t="e">
        <f t="shared" si="244"/>
        <v>#VALUE!</v>
      </c>
      <c r="CK98" t="e">
        <f t="shared" si="245"/>
        <v>#VALUE!</v>
      </c>
      <c r="CL98" t="e">
        <f t="shared" ref="CL98" si="373">((Q98/$C98)^(1/(COLUMN($BZ$1)-COLUMN($BY$1))))-1</f>
        <v>#VALUE!</v>
      </c>
      <c r="CM98" t="e">
        <f t="shared" ref="CM98" si="374">((AC98/$C98)^(1/(COLUMN($CA$1)-COLUMN($BY$1))))-1</f>
        <v>#VALUE!</v>
      </c>
      <c r="CN98" t="e">
        <f t="shared" ref="CN98" si="375">((AO98/$C98)^(1/(COLUMN($CB$1)-COLUMN($BY$1))))-1</f>
        <v>#VALUE!</v>
      </c>
      <c r="CO98" t="e">
        <f t="shared" si="256"/>
        <v>#VALUE!</v>
      </c>
      <c r="CP98" t="e">
        <f t="shared" si="257"/>
        <v>#VALUE!</v>
      </c>
      <c r="CQ98" t="e">
        <f t="shared" si="258"/>
        <v>#VALUE!</v>
      </c>
      <c r="CR98" t="e">
        <f t="shared" si="259"/>
        <v>#VALUE!</v>
      </c>
      <c r="CS98" t="e">
        <f t="shared" si="260"/>
        <v>#VALUE!</v>
      </c>
      <c r="CT98" t="e">
        <f t="shared" si="261"/>
        <v>#VALUE!</v>
      </c>
      <c r="CU98" t="e">
        <f t="shared" si="262"/>
        <v>#VALUE!</v>
      </c>
      <c r="CV98" t="e">
        <f t="shared" si="263"/>
        <v>#VALUE!</v>
      </c>
      <c r="CW98" t="e">
        <f t="shared" si="264"/>
        <v>#VALUE!</v>
      </c>
      <c r="CX98" t="e">
        <f t="shared" si="265"/>
        <v>#VALUE!</v>
      </c>
      <c r="CY98" t="e">
        <f t="shared" si="266"/>
        <v>#VALUE!</v>
      </c>
      <c r="CZ98" t="e">
        <f t="shared" si="267"/>
        <v>#VALUE!</v>
      </c>
      <c r="DA98" t="e">
        <f t="shared" si="268"/>
        <v>#VALUE!</v>
      </c>
      <c r="DB98" t="e">
        <f t="shared" si="269"/>
        <v>#VALUE!</v>
      </c>
      <c r="DC98" t="e">
        <f t="shared" si="286"/>
        <v>#VALUE!</v>
      </c>
      <c r="DD98" t="e">
        <f t="shared" si="270"/>
        <v>#VALUE!</v>
      </c>
      <c r="DE98" t="e">
        <f t="shared" si="271"/>
        <v>#VALUE!</v>
      </c>
      <c r="DF98" t="e">
        <f t="shared" si="272"/>
        <v>#VALUE!</v>
      </c>
      <c r="DG98" t="e">
        <f t="shared" si="273"/>
        <v>#VALUE!</v>
      </c>
      <c r="DH98" t="e">
        <f t="shared" si="274"/>
        <v>#VALUE!</v>
      </c>
      <c r="DI98" t="e">
        <f t="shared" si="275"/>
        <v>#VALUE!</v>
      </c>
      <c r="DJ98" t="e">
        <f t="shared" si="276"/>
        <v>#VALUE!</v>
      </c>
      <c r="DK98" t="e">
        <f t="shared" si="277"/>
        <v>#VALUE!</v>
      </c>
      <c r="DL98" t="e">
        <f t="shared" si="278"/>
        <v>#VALUE!</v>
      </c>
      <c r="DM98" t="e">
        <f t="shared" si="279"/>
        <v>#VALUE!</v>
      </c>
      <c r="DN98" t="e">
        <f t="shared" si="280"/>
        <v>#VALUE!</v>
      </c>
      <c r="DO98" t="e">
        <f t="shared" si="281"/>
        <v>#VALUE!</v>
      </c>
      <c r="DP98" t="e">
        <f t="shared" si="282"/>
        <v>#VALUE!</v>
      </c>
    </row>
    <row r="99" spans="1:120" x14ac:dyDescent="0.25">
      <c r="A99" s="22" t="s">
        <v>52</v>
      </c>
      <c r="B99" t="s">
        <v>138</v>
      </c>
      <c r="C99">
        <v>1</v>
      </c>
      <c r="D99">
        <v>0.95920000000000005</v>
      </c>
      <c r="E99">
        <v>1</v>
      </c>
      <c r="F99">
        <v>0.98981249999999998</v>
      </c>
      <c r="G99">
        <v>1</v>
      </c>
      <c r="H99">
        <v>0.95088888888888889</v>
      </c>
      <c r="I99">
        <v>1</v>
      </c>
      <c r="J99">
        <v>0.47799999999999998</v>
      </c>
      <c r="K99">
        <v>0.87750000000000006</v>
      </c>
      <c r="L99">
        <v>1</v>
      </c>
      <c r="M99">
        <v>1</v>
      </c>
      <c r="N99">
        <v>1</v>
      </c>
      <c r="O99">
        <v>1</v>
      </c>
      <c r="P99">
        <v>0.99527272727272731</v>
      </c>
      <c r="Q99">
        <v>1</v>
      </c>
      <c r="R99">
        <v>0.86266666666666669</v>
      </c>
      <c r="S99">
        <v>1</v>
      </c>
      <c r="T99">
        <v>1</v>
      </c>
      <c r="U99">
        <v>0.83699999999999997</v>
      </c>
      <c r="V99">
        <v>0.94200000000000006</v>
      </c>
      <c r="W99">
        <v>0.90200000000000002</v>
      </c>
      <c r="X99">
        <v>0.94933333333333325</v>
      </c>
      <c r="Y99">
        <v>0.97437499999999999</v>
      </c>
      <c r="Z99">
        <v>1</v>
      </c>
      <c r="AA99">
        <v>0.66920000000000002</v>
      </c>
      <c r="AB99">
        <v>1</v>
      </c>
      <c r="AC99">
        <v>1</v>
      </c>
      <c r="AD99">
        <v>0.98684615384615393</v>
      </c>
      <c r="AE99">
        <v>0.56846153846153846</v>
      </c>
      <c r="AF99">
        <v>0.59453846153846157</v>
      </c>
      <c r="AG99">
        <v>0.76900000000000002</v>
      </c>
      <c r="AH99">
        <v>0.13940000000000002</v>
      </c>
      <c r="AI99">
        <v>0.15740000000000001</v>
      </c>
      <c r="AJ99">
        <v>0.19433333333333333</v>
      </c>
      <c r="AK99">
        <v>0.144125</v>
      </c>
      <c r="AL99">
        <v>0.97710000000000008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0.42094861660079053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0</v>
      </c>
      <c r="BB99">
        <v>0</v>
      </c>
      <c r="BC99">
        <v>0</v>
      </c>
      <c r="BD99" t="s">
        <v>137</v>
      </c>
      <c r="BE99" t="s">
        <v>137</v>
      </c>
      <c r="BF99" t="s">
        <v>137</v>
      </c>
      <c r="BG99" t="s">
        <v>137</v>
      </c>
      <c r="BH99" t="s">
        <v>137</v>
      </c>
      <c r="BI99" t="s">
        <v>137</v>
      </c>
      <c r="BJ99" t="s">
        <v>137</v>
      </c>
      <c r="BL99">
        <f t="shared" si="240"/>
        <v>0.81772457018758271</v>
      </c>
      <c r="BM99">
        <f t="shared" si="217"/>
        <v>0.93384</v>
      </c>
      <c r="BN99">
        <f t="shared" si="217"/>
        <v>0.99089454545454547</v>
      </c>
      <c r="BO99">
        <f t="shared" si="217"/>
        <v>0.8</v>
      </c>
      <c r="BP99">
        <f t="shared" si="217"/>
        <v>0.76786506410256405</v>
      </c>
      <c r="BQ99">
        <f t="shared" si="217"/>
        <v>0.71369230769230774</v>
      </c>
      <c r="BR99">
        <f t="shared" si="217"/>
        <v>0.88635683760683759</v>
      </c>
      <c r="BS99">
        <f t="shared" si="339"/>
        <v>0.90149999999999997</v>
      </c>
      <c r="BT99">
        <f t="shared" si="339"/>
        <v>0.63985000000000003</v>
      </c>
      <c r="BU99">
        <f t="shared" si="339"/>
        <v>0.58946215415019765</v>
      </c>
      <c r="BV99">
        <f t="shared" si="339"/>
        <v>0.7859166666666666</v>
      </c>
      <c r="BW99">
        <f t="shared" si="339"/>
        <v>0.77962500000000001</v>
      </c>
      <c r="BX99">
        <f t="shared" si="339"/>
        <v>0.99427500000000002</v>
      </c>
      <c r="BY99">
        <f t="shared" si="241"/>
        <v>0.93795011574074072</v>
      </c>
      <c r="BZ99">
        <f t="shared" si="242"/>
        <v>0.95522064393939399</v>
      </c>
      <c r="CA99">
        <f t="shared" si="236"/>
        <v>0.60003370726495731</v>
      </c>
      <c r="CB99">
        <f t="shared" si="249"/>
        <v>0.95174571805006591</v>
      </c>
      <c r="CC99">
        <f t="shared" si="329"/>
        <v>1.8413056205034861E-2</v>
      </c>
      <c r="CD99">
        <f t="shared" si="329"/>
        <v>-0.20016951445297071</v>
      </c>
      <c r="CE99">
        <f t="shared" si="329"/>
        <v>4.878906676047956E-3</v>
      </c>
      <c r="CF99">
        <f t="shared" si="250"/>
        <v>0</v>
      </c>
      <c r="CG99">
        <f t="shared" si="251"/>
        <v>-0.18195354655129758</v>
      </c>
      <c r="CH99">
        <f t="shared" si="252"/>
        <v>0</v>
      </c>
      <c r="CI99">
        <f t="shared" si="243"/>
        <v>-4.7272727272726911E-3</v>
      </c>
      <c r="CJ99">
        <f t="shared" si="244"/>
        <v>0</v>
      </c>
      <c r="CK99">
        <f t="shared" si="245"/>
        <v>0</v>
      </c>
      <c r="CL99">
        <f t="shared" ref="CL99" si="376">((Q99/$C99)^(1/(COLUMN(BZ$1)-COLUMN($BY$1))))-1</f>
        <v>0</v>
      </c>
      <c r="CM99">
        <f t="shared" ref="CM99" si="377">((AC99/$C99)^(1/(COLUMN(CA$1)-COLUMN($BY$1))))-1</f>
        <v>0</v>
      </c>
      <c r="CN99">
        <f t="shared" ref="CN99" si="378">((AO99/$C99)^(1/(COLUMN(CB$1)-COLUMN($BY$1))))-1</f>
        <v>0</v>
      </c>
      <c r="CO99">
        <f t="shared" si="256"/>
        <v>-0.13733333333333331</v>
      </c>
      <c r="CP99">
        <f t="shared" si="257"/>
        <v>-6.598694461219301E-3</v>
      </c>
      <c r="CQ99">
        <f t="shared" si="258"/>
        <v>0</v>
      </c>
      <c r="CR99">
        <f t="shared" si="259"/>
        <v>0</v>
      </c>
      <c r="CS99">
        <f t="shared" si="260"/>
        <v>-0.24603611594351649</v>
      </c>
      <c r="CT99">
        <f t="shared" si="261"/>
        <v>0</v>
      </c>
      <c r="CU99">
        <f t="shared" si="262"/>
        <v>0</v>
      </c>
      <c r="CV99">
        <f t="shared" si="263"/>
        <v>-0.22893679796111288</v>
      </c>
      <c r="CW99">
        <f t="shared" si="264"/>
        <v>0</v>
      </c>
      <c r="CX99">
        <f t="shared" si="265"/>
        <v>-0.16300000000000003</v>
      </c>
      <c r="CY99">
        <f t="shared" si="266"/>
        <v>-0.12307354926424985</v>
      </c>
      <c r="CZ99">
        <f t="shared" si="267"/>
        <v>0</v>
      </c>
      <c r="DA99">
        <f t="shared" si="268"/>
        <v>-5.799999999999994E-2</v>
      </c>
      <c r="DB99">
        <f t="shared" si="269"/>
        <v>-0.6266369059481105</v>
      </c>
      <c r="DC99">
        <f t="shared" si="286"/>
        <v>0</v>
      </c>
      <c r="DD99">
        <f t="shared" si="270"/>
        <v>-9.7999999999999976E-2</v>
      </c>
      <c r="DE99">
        <f t="shared" si="271"/>
        <v>-0.6032633115024526</v>
      </c>
      <c r="DF99">
        <f t="shared" si="272"/>
        <v>-0.25054937025224999</v>
      </c>
      <c r="DG99">
        <f t="shared" si="273"/>
        <v>-5.0666666666666749E-2</v>
      </c>
      <c r="DH99">
        <f t="shared" si="274"/>
        <v>-0.55916745431702375</v>
      </c>
      <c r="DI99">
        <f t="shared" si="275"/>
        <v>0</v>
      </c>
      <c r="DJ99">
        <f t="shared" si="276"/>
        <v>-2.5625000000000009E-2</v>
      </c>
      <c r="DK99">
        <f t="shared" si="277"/>
        <v>-0.6203620145454356</v>
      </c>
      <c r="DL99">
        <f t="shared" si="278"/>
        <v>0</v>
      </c>
      <c r="DM99">
        <f t="shared" si="279"/>
        <v>0</v>
      </c>
      <c r="DN99">
        <f t="shared" si="280"/>
        <v>-1.1516312729441092E-2</v>
      </c>
      <c r="DO99">
        <f t="shared" si="281"/>
        <v>0</v>
      </c>
      <c r="DP99">
        <f t="shared" si="282"/>
        <v>0</v>
      </c>
    </row>
    <row r="100" spans="1:120" x14ac:dyDescent="0.25">
      <c r="A100" s="22" t="s">
        <v>52</v>
      </c>
      <c r="B100" t="s">
        <v>139</v>
      </c>
      <c r="C100" t="s">
        <v>137</v>
      </c>
      <c r="D100" t="s">
        <v>137</v>
      </c>
      <c r="E100" t="s">
        <v>137</v>
      </c>
      <c r="F100" t="s">
        <v>137</v>
      </c>
      <c r="G100" t="s">
        <v>137</v>
      </c>
      <c r="H100" t="s">
        <v>137</v>
      </c>
      <c r="I100" t="s">
        <v>137</v>
      </c>
      <c r="J100" t="s">
        <v>137</v>
      </c>
      <c r="K100" t="s">
        <v>137</v>
      </c>
      <c r="L100" t="s">
        <v>137</v>
      </c>
      <c r="M100" t="s">
        <v>137</v>
      </c>
      <c r="N100" t="s">
        <v>137</v>
      </c>
      <c r="O100" t="s">
        <v>137</v>
      </c>
      <c r="P100" t="s">
        <v>137</v>
      </c>
      <c r="Q100" t="s">
        <v>137</v>
      </c>
      <c r="R100" t="s">
        <v>137</v>
      </c>
      <c r="S100" t="s">
        <v>137</v>
      </c>
      <c r="T100" t="s">
        <v>137</v>
      </c>
      <c r="U100" t="s">
        <v>137</v>
      </c>
      <c r="V100" t="s">
        <v>137</v>
      </c>
      <c r="W100" t="s">
        <v>137</v>
      </c>
      <c r="X100" t="s">
        <v>137</v>
      </c>
      <c r="Y100" t="s">
        <v>137</v>
      </c>
      <c r="Z100" t="s">
        <v>137</v>
      </c>
      <c r="AA100" t="s">
        <v>137</v>
      </c>
      <c r="AB100" t="s">
        <v>137</v>
      </c>
      <c r="AC100" t="s">
        <v>137</v>
      </c>
      <c r="AD100" t="s">
        <v>137</v>
      </c>
      <c r="AE100" t="s">
        <v>137</v>
      </c>
      <c r="AF100" t="s">
        <v>137</v>
      </c>
      <c r="AG100" t="s">
        <v>137</v>
      </c>
      <c r="AH100" t="s">
        <v>137</v>
      </c>
      <c r="AI100" t="s">
        <v>137</v>
      </c>
      <c r="AJ100" t="s">
        <v>137</v>
      </c>
      <c r="AK100" t="s">
        <v>137</v>
      </c>
      <c r="AL100" t="s">
        <v>137</v>
      </c>
      <c r="AM100" t="s">
        <v>137</v>
      </c>
      <c r="AN100" t="s">
        <v>137</v>
      </c>
      <c r="AO100" t="s">
        <v>137</v>
      </c>
      <c r="AP100" t="s">
        <v>137</v>
      </c>
      <c r="AQ100" t="s">
        <v>137</v>
      </c>
      <c r="AR100" t="s">
        <v>137</v>
      </c>
      <c r="AS100" t="s">
        <v>137</v>
      </c>
      <c r="AT100" t="s">
        <v>137</v>
      </c>
      <c r="AU100" t="s">
        <v>137</v>
      </c>
      <c r="AV100" t="s">
        <v>137</v>
      </c>
      <c r="AW100" t="s">
        <v>137</v>
      </c>
      <c r="AX100" t="s">
        <v>137</v>
      </c>
      <c r="AY100" t="s">
        <v>137</v>
      </c>
      <c r="AZ100" t="s">
        <v>137</v>
      </c>
      <c r="BA100" t="s">
        <v>137</v>
      </c>
      <c r="BB100" t="s">
        <v>137</v>
      </c>
      <c r="BC100" t="s">
        <v>137</v>
      </c>
      <c r="BD100" t="s">
        <v>137</v>
      </c>
      <c r="BE100" t="s">
        <v>137</v>
      </c>
      <c r="BF100" t="s">
        <v>137</v>
      </c>
      <c r="BG100" t="s">
        <v>137</v>
      </c>
      <c r="BH100" t="s">
        <v>137</v>
      </c>
      <c r="BI100" t="s">
        <v>137</v>
      </c>
      <c r="BJ100" t="s">
        <v>137</v>
      </c>
      <c r="BL100" t="e">
        <f t="shared" si="240"/>
        <v>#DIV/0!</v>
      </c>
      <c r="BM100" t="e">
        <f t="shared" si="217"/>
        <v>#DIV/0!</v>
      </c>
      <c r="BN100" t="e">
        <f t="shared" si="217"/>
        <v>#DIV/0!</v>
      </c>
      <c r="BO100" t="e">
        <f t="shared" si="217"/>
        <v>#DIV/0!</v>
      </c>
      <c r="BP100" t="e">
        <f t="shared" si="217"/>
        <v>#DIV/0!</v>
      </c>
      <c r="BQ100" t="e">
        <f t="shared" si="217"/>
        <v>#DIV/0!</v>
      </c>
      <c r="BR100" t="e">
        <f t="shared" si="217"/>
        <v>#DIV/0!</v>
      </c>
      <c r="BS100" t="e">
        <f t="shared" si="339"/>
        <v>#DIV/0!</v>
      </c>
      <c r="BT100" t="e">
        <f t="shared" si="339"/>
        <v>#DIV/0!</v>
      </c>
      <c r="BU100" t="e">
        <f t="shared" si="339"/>
        <v>#DIV/0!</v>
      </c>
      <c r="BV100" t="e">
        <f t="shared" si="339"/>
        <v>#DIV/0!</v>
      </c>
      <c r="BW100" t="e">
        <f t="shared" si="339"/>
        <v>#DIV/0!</v>
      </c>
      <c r="BX100" t="e">
        <f t="shared" si="339"/>
        <v>#DIV/0!</v>
      </c>
      <c r="BY100">
        <f t="shared" si="241"/>
        <v>0</v>
      </c>
      <c r="BZ100">
        <f t="shared" si="242"/>
        <v>0</v>
      </c>
      <c r="CA100">
        <f t="shared" si="236"/>
        <v>0</v>
      </c>
      <c r="CB100" t="e">
        <f t="shared" si="249"/>
        <v>#DIV/0!</v>
      </c>
      <c r="CC100" t="e">
        <f t="shared" si="329"/>
        <v>#DIV/0!</v>
      </c>
      <c r="CD100" t="e">
        <f t="shared" si="329"/>
        <v>#DIV/0!</v>
      </c>
      <c r="CE100" t="e">
        <f t="shared" si="329"/>
        <v>#DIV/0!</v>
      </c>
      <c r="CF100" t="e">
        <f t="shared" si="250"/>
        <v>#VALUE!</v>
      </c>
      <c r="CG100" t="e">
        <f t="shared" si="251"/>
        <v>#VALUE!</v>
      </c>
      <c r="CH100" t="e">
        <f t="shared" si="252"/>
        <v>#VALUE!</v>
      </c>
      <c r="CI100" t="e">
        <f t="shared" si="243"/>
        <v>#VALUE!</v>
      </c>
      <c r="CJ100" t="e">
        <f t="shared" si="244"/>
        <v>#VALUE!</v>
      </c>
      <c r="CK100" t="e">
        <f t="shared" si="245"/>
        <v>#VALUE!</v>
      </c>
      <c r="CL100" t="e">
        <f t="shared" ref="CL100" si="379">((Q100/$C100)^(1/(COLUMN($BZ$1)-COLUMN($BY$1))))-1</f>
        <v>#VALUE!</v>
      </c>
      <c r="CM100" t="e">
        <f t="shared" ref="CM100" si="380">((AC100/$C100)^(1/(COLUMN($CA$1)-COLUMN($BY$1))))-1</f>
        <v>#VALUE!</v>
      </c>
      <c r="CN100" t="e">
        <f t="shared" ref="CN100" si="381">((AO100/$C100)^(1/(COLUMN($CB$1)-COLUMN($BY$1))))-1</f>
        <v>#VALUE!</v>
      </c>
      <c r="CO100" t="e">
        <f t="shared" si="256"/>
        <v>#VALUE!</v>
      </c>
      <c r="CP100" t="e">
        <f t="shared" si="257"/>
        <v>#VALUE!</v>
      </c>
      <c r="CQ100" t="e">
        <f t="shared" si="258"/>
        <v>#VALUE!</v>
      </c>
      <c r="CR100" t="e">
        <f t="shared" si="259"/>
        <v>#VALUE!</v>
      </c>
      <c r="CS100" t="e">
        <f t="shared" si="260"/>
        <v>#VALUE!</v>
      </c>
      <c r="CT100" t="e">
        <f t="shared" si="261"/>
        <v>#VALUE!</v>
      </c>
      <c r="CU100" t="e">
        <f t="shared" si="262"/>
        <v>#VALUE!</v>
      </c>
      <c r="CV100" t="e">
        <f t="shared" si="263"/>
        <v>#VALUE!</v>
      </c>
      <c r="CW100" t="e">
        <f t="shared" si="264"/>
        <v>#VALUE!</v>
      </c>
      <c r="CX100" t="e">
        <f t="shared" si="265"/>
        <v>#VALUE!</v>
      </c>
      <c r="CY100" t="e">
        <f t="shared" si="266"/>
        <v>#VALUE!</v>
      </c>
      <c r="CZ100" t="e">
        <f t="shared" si="267"/>
        <v>#VALUE!</v>
      </c>
      <c r="DA100" t="e">
        <f t="shared" si="268"/>
        <v>#VALUE!</v>
      </c>
      <c r="DB100" t="e">
        <f t="shared" si="269"/>
        <v>#VALUE!</v>
      </c>
      <c r="DC100" t="e">
        <f t="shared" si="286"/>
        <v>#VALUE!</v>
      </c>
      <c r="DD100" t="e">
        <f t="shared" si="270"/>
        <v>#VALUE!</v>
      </c>
      <c r="DE100" t="e">
        <f t="shared" si="271"/>
        <v>#VALUE!</v>
      </c>
      <c r="DF100" t="e">
        <f t="shared" si="272"/>
        <v>#VALUE!</v>
      </c>
      <c r="DG100" t="e">
        <f t="shared" si="273"/>
        <v>#VALUE!</v>
      </c>
      <c r="DH100" t="e">
        <f t="shared" si="274"/>
        <v>#VALUE!</v>
      </c>
      <c r="DI100" t="e">
        <f t="shared" si="275"/>
        <v>#VALUE!</v>
      </c>
      <c r="DJ100" t="e">
        <f t="shared" si="276"/>
        <v>#VALUE!</v>
      </c>
      <c r="DK100" t="e">
        <f t="shared" si="277"/>
        <v>#VALUE!</v>
      </c>
      <c r="DL100" t="e">
        <f t="shared" si="278"/>
        <v>#VALUE!</v>
      </c>
      <c r="DM100" t="e">
        <f t="shared" si="279"/>
        <v>#VALUE!</v>
      </c>
      <c r="DN100" t="e">
        <f t="shared" si="280"/>
        <v>#VALUE!</v>
      </c>
      <c r="DO100" t="e">
        <f t="shared" si="281"/>
        <v>#VALUE!</v>
      </c>
      <c r="DP100" t="e">
        <f t="shared" si="282"/>
        <v>#VALUE!</v>
      </c>
    </row>
    <row r="101" spans="1:120" x14ac:dyDescent="0.25">
      <c r="A101" s="22" t="s">
        <v>52</v>
      </c>
      <c r="B101" t="s">
        <v>140</v>
      </c>
      <c r="C101" t="s">
        <v>137</v>
      </c>
      <c r="D101" t="s">
        <v>137</v>
      </c>
      <c r="E101" t="s">
        <v>137</v>
      </c>
      <c r="F101" t="s">
        <v>137</v>
      </c>
      <c r="G101" t="s">
        <v>137</v>
      </c>
      <c r="H101" t="s">
        <v>137</v>
      </c>
      <c r="I101" t="s">
        <v>137</v>
      </c>
      <c r="J101" t="s">
        <v>137</v>
      </c>
      <c r="K101" t="s">
        <v>137</v>
      </c>
      <c r="L101" t="s">
        <v>137</v>
      </c>
      <c r="M101" t="s">
        <v>137</v>
      </c>
      <c r="N101" t="s">
        <v>137</v>
      </c>
      <c r="O101">
        <v>8.9733333333333345E-2</v>
      </c>
      <c r="P101">
        <v>0.16340677966101694</v>
      </c>
      <c r="Q101">
        <v>0.12605095541401273</v>
      </c>
      <c r="R101">
        <v>0.13435576923076925</v>
      </c>
      <c r="S101">
        <v>0.16430909090909093</v>
      </c>
      <c r="T101">
        <v>0.16263677130044843</v>
      </c>
      <c r="U101">
        <v>0.16232599118942731</v>
      </c>
      <c r="V101">
        <v>0.12221428571428572</v>
      </c>
      <c r="W101">
        <v>0.11238725490196078</v>
      </c>
      <c r="X101">
        <v>9.3181818181818185E-2</v>
      </c>
      <c r="Y101">
        <v>9.8594594594594603E-2</v>
      </c>
      <c r="Z101">
        <v>0.17940540540540539</v>
      </c>
      <c r="AA101">
        <v>0.10010000000000001</v>
      </c>
      <c r="AB101">
        <v>0.11426943005181348</v>
      </c>
      <c r="AC101">
        <v>0.17889119170984458</v>
      </c>
      <c r="AD101">
        <v>0.19865454545454547</v>
      </c>
      <c r="AE101">
        <v>0.21592198581560285</v>
      </c>
      <c r="AF101">
        <v>0.21340599455040873</v>
      </c>
      <c r="AG101">
        <v>0.47032300884955758</v>
      </c>
      <c r="AH101">
        <v>0.40310769230769228</v>
      </c>
      <c r="AI101">
        <v>0.30799019607843137</v>
      </c>
      <c r="AJ101">
        <v>0.31730769230769229</v>
      </c>
      <c r="AK101">
        <v>0.23931395348837209</v>
      </c>
      <c r="AL101">
        <v>0.2772931034482759</v>
      </c>
      <c r="AM101">
        <v>0.21327933299912932</v>
      </c>
      <c r="AN101">
        <v>0.26652423137050546</v>
      </c>
      <c r="AO101">
        <v>0.25452764395350158</v>
      </c>
      <c r="AP101">
        <v>0.27310751044808418</v>
      </c>
      <c r="AQ101">
        <v>0.26498279341939046</v>
      </c>
      <c r="AR101">
        <v>0.26401596553598233</v>
      </c>
      <c r="AS101">
        <v>0.26257758849035012</v>
      </c>
      <c r="AT101">
        <v>0.2781020652966813</v>
      </c>
      <c r="AU101">
        <v>0.28507997564149185</v>
      </c>
      <c r="AV101">
        <v>0.27628002761802517</v>
      </c>
      <c r="AW101">
        <v>0.27933025739241463</v>
      </c>
      <c r="AX101">
        <v>0.34379820602182487</v>
      </c>
      <c r="AY101">
        <v>0.24373345350081677</v>
      </c>
      <c r="AZ101">
        <v>0.27396848008185948</v>
      </c>
      <c r="BA101">
        <v>0</v>
      </c>
      <c r="BB101">
        <v>0</v>
      </c>
      <c r="BC101">
        <v>0</v>
      </c>
      <c r="BD101" t="s">
        <v>137</v>
      </c>
      <c r="BE101" t="s">
        <v>137</v>
      </c>
      <c r="BF101" t="s">
        <v>137</v>
      </c>
      <c r="BG101" t="s">
        <v>137</v>
      </c>
      <c r="BH101" t="s">
        <v>137</v>
      </c>
      <c r="BI101" t="s">
        <v>137</v>
      </c>
      <c r="BJ101" t="s">
        <v>137</v>
      </c>
      <c r="BL101">
        <f t="shared" si="240"/>
        <v>0.20547532623581602</v>
      </c>
      <c r="BM101">
        <f t="shared" si="217"/>
        <v>0.16171152995831986</v>
      </c>
      <c r="BN101">
        <f t="shared" si="217"/>
        <v>0.20454223029129884</v>
      </c>
      <c r="BO101">
        <f t="shared" si="217"/>
        <v>0.13986744776933974</v>
      </c>
      <c r="BP101">
        <f t="shared" si="217"/>
        <v>0.15152945628334974</v>
      </c>
      <c r="BQ101">
        <f t="shared" si="217"/>
        <v>0.16130346753602107</v>
      </c>
      <c r="BR101">
        <f t="shared" si="217"/>
        <v>0.21335291046227986</v>
      </c>
      <c r="BS101">
        <f t="shared" si="339"/>
        <v>0.29840886284311163</v>
      </c>
      <c r="BT101">
        <f t="shared" si="339"/>
        <v>0.2678080144395531</v>
      </c>
      <c r="BU101">
        <f t="shared" si="339"/>
        <v>0.23515247554062801</v>
      </c>
      <c r="BV101">
        <f t="shared" si="339"/>
        <v>0.22892317936917853</v>
      </c>
      <c r="BW101">
        <f t="shared" si="339"/>
        <v>0.20574626849179375</v>
      </c>
      <c r="BX101">
        <f t="shared" si="339"/>
        <v>0.26683223829183539</v>
      </c>
      <c r="BY101">
        <f t="shared" si="241"/>
        <v>0</v>
      </c>
      <c r="BZ101">
        <f t="shared" si="242"/>
        <v>0.13405017081968032</v>
      </c>
      <c r="CA101">
        <f t="shared" si="236"/>
        <v>0.25304823283851974</v>
      </c>
      <c r="CB101">
        <f t="shared" si="249"/>
        <v>0.27180046651561512</v>
      </c>
      <c r="CC101" t="e">
        <f t="shared" si="329"/>
        <v>#DIV/0!</v>
      </c>
      <c r="CD101" t="e">
        <f t="shared" si="329"/>
        <v>#DIV/0!</v>
      </c>
      <c r="CE101" t="e">
        <f t="shared" si="329"/>
        <v>#DIV/0!</v>
      </c>
      <c r="CF101" t="e">
        <f t="shared" si="250"/>
        <v>#VALUE!</v>
      </c>
      <c r="CG101" t="e">
        <f t="shared" si="251"/>
        <v>#VALUE!</v>
      </c>
      <c r="CH101" t="e">
        <f t="shared" si="252"/>
        <v>#VALUE!</v>
      </c>
      <c r="CI101" t="e">
        <f t="shared" si="243"/>
        <v>#VALUE!</v>
      </c>
      <c r="CJ101" t="e">
        <f t="shared" si="244"/>
        <v>#VALUE!</v>
      </c>
      <c r="CK101" t="e">
        <f t="shared" si="245"/>
        <v>#VALUE!</v>
      </c>
      <c r="CL101" t="e">
        <f t="shared" ref="CL101" si="382">((Q101/$C101)^(1/(COLUMN(BZ$1)-COLUMN($BY$1))))-1</f>
        <v>#VALUE!</v>
      </c>
      <c r="CM101" t="e">
        <f t="shared" ref="CM101" si="383">((AC101/$C101)^(1/(COLUMN(CA$1)-COLUMN($BY$1))))-1</f>
        <v>#VALUE!</v>
      </c>
      <c r="CN101" t="e">
        <f t="shared" ref="CN101" si="384">((AO101/$C101)^(1/(COLUMN(CB$1)-COLUMN($BY$1))))-1</f>
        <v>#VALUE!</v>
      </c>
      <c r="CO101" t="e">
        <f t="shared" si="256"/>
        <v>#VALUE!</v>
      </c>
      <c r="CP101" t="e">
        <f t="shared" si="257"/>
        <v>#VALUE!</v>
      </c>
      <c r="CQ101" t="e">
        <f t="shared" si="258"/>
        <v>#VALUE!</v>
      </c>
      <c r="CR101" t="e">
        <f t="shared" si="259"/>
        <v>#VALUE!</v>
      </c>
      <c r="CS101" t="e">
        <f t="shared" si="260"/>
        <v>#VALUE!</v>
      </c>
      <c r="CT101" t="e">
        <f t="shared" si="261"/>
        <v>#VALUE!</v>
      </c>
      <c r="CU101" t="e">
        <f t="shared" si="262"/>
        <v>#VALUE!</v>
      </c>
      <c r="CV101" t="e">
        <f t="shared" si="263"/>
        <v>#VALUE!</v>
      </c>
      <c r="CW101" t="e">
        <f t="shared" si="264"/>
        <v>#VALUE!</v>
      </c>
      <c r="CX101" t="e">
        <f t="shared" si="265"/>
        <v>#VALUE!</v>
      </c>
      <c r="CY101" t="e">
        <f t="shared" si="266"/>
        <v>#VALUE!</v>
      </c>
      <c r="CZ101" t="e">
        <f t="shared" si="267"/>
        <v>#VALUE!</v>
      </c>
      <c r="DA101" t="e">
        <f t="shared" si="268"/>
        <v>#VALUE!</v>
      </c>
      <c r="DB101" t="e">
        <f t="shared" si="269"/>
        <v>#VALUE!</v>
      </c>
      <c r="DC101" t="e">
        <f t="shared" si="286"/>
        <v>#VALUE!</v>
      </c>
      <c r="DD101" t="e">
        <f t="shared" si="270"/>
        <v>#VALUE!</v>
      </c>
      <c r="DE101" t="e">
        <f t="shared" si="271"/>
        <v>#VALUE!</v>
      </c>
      <c r="DF101" t="e">
        <f t="shared" si="272"/>
        <v>#VALUE!</v>
      </c>
      <c r="DG101" t="e">
        <f t="shared" si="273"/>
        <v>#VALUE!</v>
      </c>
      <c r="DH101" t="e">
        <f t="shared" si="274"/>
        <v>#VALUE!</v>
      </c>
      <c r="DI101" t="e">
        <f t="shared" si="275"/>
        <v>#VALUE!</v>
      </c>
      <c r="DJ101" t="e">
        <f t="shared" si="276"/>
        <v>#VALUE!</v>
      </c>
      <c r="DK101" t="e">
        <f t="shared" si="277"/>
        <v>#VALUE!</v>
      </c>
      <c r="DL101" t="e">
        <f t="shared" si="278"/>
        <v>#VALUE!</v>
      </c>
      <c r="DM101" t="e">
        <f t="shared" si="279"/>
        <v>#VALUE!</v>
      </c>
      <c r="DN101" t="e">
        <f t="shared" si="280"/>
        <v>#VALUE!</v>
      </c>
      <c r="DO101" t="e">
        <f t="shared" si="281"/>
        <v>#VALUE!</v>
      </c>
      <c r="DP101" t="e">
        <f t="shared" si="282"/>
        <v>#VALUE!</v>
      </c>
    </row>
    <row r="102" spans="1:120" x14ac:dyDescent="0.25">
      <c r="A102" s="22" t="s">
        <v>52</v>
      </c>
      <c r="B102" t="s">
        <v>141</v>
      </c>
      <c r="C102">
        <v>1</v>
      </c>
      <c r="D102">
        <v>1</v>
      </c>
      <c r="E102">
        <v>0.99577115987460818</v>
      </c>
      <c r="F102">
        <v>0.99644651952461805</v>
      </c>
      <c r="G102">
        <v>1</v>
      </c>
      <c r="H102">
        <v>0.99039376770538234</v>
      </c>
      <c r="I102">
        <v>0.99751503006012021</v>
      </c>
      <c r="J102">
        <v>1</v>
      </c>
      <c r="K102">
        <v>0.98586227544910188</v>
      </c>
      <c r="L102">
        <v>0.99943601895734602</v>
      </c>
      <c r="M102">
        <v>1</v>
      </c>
      <c r="N102">
        <v>0.98662928348909662</v>
      </c>
      <c r="O102">
        <v>0.9895239206534423</v>
      </c>
      <c r="P102">
        <v>0.99264973730297723</v>
      </c>
      <c r="Q102">
        <v>0.98681780962128962</v>
      </c>
      <c r="R102">
        <v>0.98400136054421772</v>
      </c>
      <c r="S102">
        <v>0.98345254237288127</v>
      </c>
      <c r="T102">
        <v>0.98829959514170052</v>
      </c>
      <c r="U102">
        <v>0.98106621392190141</v>
      </c>
      <c r="V102">
        <v>0.98049283154121869</v>
      </c>
      <c r="W102">
        <v>0.9792617124394184</v>
      </c>
      <c r="X102">
        <v>0.98436819484240701</v>
      </c>
      <c r="Y102">
        <v>0.98559722222222224</v>
      </c>
      <c r="Z102">
        <v>0.87838023560209422</v>
      </c>
      <c r="AA102">
        <v>0.94002800546448084</v>
      </c>
      <c r="AB102">
        <v>0.83076672694394216</v>
      </c>
      <c r="AC102">
        <v>0.95330922242314664</v>
      </c>
      <c r="AD102">
        <v>0.98305648267008994</v>
      </c>
      <c r="AE102">
        <v>0.97814194577352465</v>
      </c>
      <c r="AF102">
        <v>0.71362025316455691</v>
      </c>
      <c r="AG102">
        <v>0.9789316037735849</v>
      </c>
      <c r="AH102">
        <v>0.52623181818181819</v>
      </c>
      <c r="AI102">
        <v>0.7369663636363637</v>
      </c>
      <c r="AJ102">
        <v>0.66100787965616048</v>
      </c>
      <c r="AK102">
        <v>0.99486267281105989</v>
      </c>
      <c r="AL102">
        <v>0.99079109062980031</v>
      </c>
      <c r="AM102">
        <v>0.99151556100227778</v>
      </c>
      <c r="AN102">
        <v>0.9883869696833163</v>
      </c>
      <c r="AO102">
        <v>0.99342892688440199</v>
      </c>
      <c r="AP102">
        <v>0.99237575254717769</v>
      </c>
      <c r="AQ102">
        <v>0.98962344683676373</v>
      </c>
      <c r="AR102">
        <v>0.98854219012538835</v>
      </c>
      <c r="AS102">
        <v>0.98016231822887223</v>
      </c>
      <c r="AT102">
        <v>0.97493870593688969</v>
      </c>
      <c r="AU102">
        <v>0.96878908938240405</v>
      </c>
      <c r="AV102">
        <v>0.97293974270220374</v>
      </c>
      <c r="AW102">
        <v>0.95976588873264268</v>
      </c>
      <c r="AX102">
        <v>0.97975545478023984</v>
      </c>
      <c r="AY102">
        <v>0.96745650386184445</v>
      </c>
      <c r="AZ102">
        <v>0.95487342281799403</v>
      </c>
      <c r="BA102">
        <v>0</v>
      </c>
      <c r="BB102">
        <v>0</v>
      </c>
      <c r="BC102">
        <v>0</v>
      </c>
      <c r="BD102" t="s">
        <v>137</v>
      </c>
      <c r="BE102" t="s">
        <v>137</v>
      </c>
      <c r="BF102" t="s">
        <v>137</v>
      </c>
      <c r="BG102" t="s">
        <v>137</v>
      </c>
      <c r="BH102" t="s">
        <v>137</v>
      </c>
      <c r="BI102" t="s">
        <v>137</v>
      </c>
      <c r="BJ102" t="s">
        <v>137</v>
      </c>
      <c r="BL102">
        <f t="shared" si="240"/>
        <v>0.89917421641352824</v>
      </c>
      <c r="BM102">
        <f t="shared" si="217"/>
        <v>0.97770479819640899</v>
      </c>
      <c r="BN102">
        <f t="shared" si="217"/>
        <v>0.95333537134964597</v>
      </c>
      <c r="BO102">
        <f t="shared" si="217"/>
        <v>0.78586542376068924</v>
      </c>
      <c r="BP102">
        <f t="shared" si="217"/>
        <v>0.79117602305722079</v>
      </c>
      <c r="BQ102">
        <f t="shared" si="217"/>
        <v>0.790243586996634</v>
      </c>
      <c r="BR102">
        <f t="shared" si="217"/>
        <v>0.92021395153425711</v>
      </c>
      <c r="BS102">
        <f t="shared" si="339"/>
        <v>0.98441879149611966</v>
      </c>
      <c r="BT102">
        <f t="shared" si="339"/>
        <v>0.87041583891498164</v>
      </c>
      <c r="BU102">
        <f t="shared" si="339"/>
        <v>0.91771986022682195</v>
      </c>
      <c r="BV102">
        <f t="shared" si="339"/>
        <v>0.90443795903952928</v>
      </c>
      <c r="BW102">
        <f t="shared" si="339"/>
        <v>0.98505644594148112</v>
      </c>
      <c r="BX102">
        <f t="shared" si="339"/>
        <v>0.95888901612530786</v>
      </c>
      <c r="BY102">
        <f t="shared" si="241"/>
        <v>0.9960045045883561</v>
      </c>
      <c r="BZ102">
        <f t="shared" si="242"/>
        <v>0.97615928135048102</v>
      </c>
      <c r="CA102">
        <f t="shared" si="236"/>
        <v>0.85730950542737727</v>
      </c>
      <c r="CB102">
        <f t="shared" si="249"/>
        <v>0.98168533723688156</v>
      </c>
      <c r="CC102">
        <f t="shared" si="329"/>
        <v>-1.9924832815969018E-2</v>
      </c>
      <c r="CD102">
        <f t="shared" si="329"/>
        <v>-7.2234607996422118E-2</v>
      </c>
      <c r="CE102">
        <f t="shared" si="329"/>
        <v>-4.8153534186297087E-3</v>
      </c>
      <c r="CF102">
        <f t="shared" si="250"/>
        <v>-1.0476079346557698E-2</v>
      </c>
      <c r="CG102">
        <f t="shared" si="251"/>
        <v>-3.0449585908767229E-2</v>
      </c>
      <c r="CH102">
        <f t="shared" si="252"/>
        <v>-2.8361826599678785E-3</v>
      </c>
      <c r="CI102">
        <f t="shared" si="243"/>
        <v>-7.3502626970227691E-3</v>
      </c>
      <c r="CJ102">
        <f t="shared" si="244"/>
        <v>-8.8535943142055595E-2</v>
      </c>
      <c r="CK102">
        <f t="shared" si="245"/>
        <v>-3.8860922563695999E-3</v>
      </c>
      <c r="CL102">
        <f t="shared" ref="CL102" si="385">((Q102/$C102)^(1/(COLUMN($BZ$1)-COLUMN($BY$1))))-1</f>
        <v>-1.3182190378710379E-2</v>
      </c>
      <c r="CM102">
        <f t="shared" ref="CM102" si="386">((AC102/$C102)^(1/(COLUMN($CA$1)-COLUMN($BY$1))))-1</f>
        <v>-2.3624446013140621E-2</v>
      </c>
      <c r="CN102">
        <f t="shared" ref="CN102" si="387">((AO102/$C102)^(1/(COLUMN($CB$1)-COLUMN($BY$1))))-1</f>
        <v>-2.1951729635173445E-3</v>
      </c>
      <c r="CO102">
        <f t="shared" si="256"/>
        <v>-1.5998639455782282E-2</v>
      </c>
      <c r="CP102">
        <f t="shared" si="257"/>
        <v>-8.5079512824673964E-3</v>
      </c>
      <c r="CQ102">
        <f t="shared" si="258"/>
        <v>-2.5479021092711385E-3</v>
      </c>
      <c r="CR102">
        <f t="shared" si="259"/>
        <v>-1.6547457627118733E-2</v>
      </c>
      <c r="CS102">
        <f t="shared" si="260"/>
        <v>-1.098941068685988E-2</v>
      </c>
      <c r="CT102">
        <f t="shared" si="261"/>
        <v>-3.4708841532610224E-3</v>
      </c>
      <c r="CU102">
        <f t="shared" si="262"/>
        <v>-1.1700404858299485E-2</v>
      </c>
      <c r="CV102">
        <f t="shared" si="263"/>
        <v>-0.1552395291181311</v>
      </c>
      <c r="CW102">
        <f t="shared" si="264"/>
        <v>-3.8339503481734649E-3</v>
      </c>
      <c r="CX102">
        <f t="shared" si="265"/>
        <v>-1.8933786078098591E-2</v>
      </c>
      <c r="CY102">
        <f t="shared" si="266"/>
        <v>-1.059027507630339E-2</v>
      </c>
      <c r="CZ102">
        <f t="shared" si="267"/>
        <v>-6.6567749162103063E-3</v>
      </c>
      <c r="DA102">
        <f t="shared" si="268"/>
        <v>-1.950716845878131E-2</v>
      </c>
      <c r="DB102">
        <f t="shared" si="269"/>
        <v>-0.27458162541756759</v>
      </c>
      <c r="DC102">
        <f t="shared" si="286"/>
        <v>-8.4245382275711655E-3</v>
      </c>
      <c r="DD102">
        <f t="shared" si="270"/>
        <v>-2.0738287560581603E-2</v>
      </c>
      <c r="DE102">
        <f t="shared" si="271"/>
        <v>-0.14153254946016525</v>
      </c>
      <c r="DF102">
        <f t="shared" si="272"/>
        <v>-1.051378923944235E-2</v>
      </c>
      <c r="DG102">
        <f t="shared" si="273"/>
        <v>-1.5631805157592993E-2</v>
      </c>
      <c r="DH102">
        <f t="shared" si="274"/>
        <v>-0.18697608912396646</v>
      </c>
      <c r="DI102">
        <f t="shared" si="275"/>
        <v>-9.1026933792506259E-3</v>
      </c>
      <c r="DJ102">
        <f t="shared" si="276"/>
        <v>-1.4402777777777764E-2</v>
      </c>
      <c r="DK102">
        <f t="shared" si="277"/>
        <v>-2.5719711121710009E-3</v>
      </c>
      <c r="DL102">
        <f t="shared" si="278"/>
        <v>-1.3595366791994246E-2</v>
      </c>
      <c r="DM102">
        <f t="shared" si="279"/>
        <v>-0.12161976439790578</v>
      </c>
      <c r="DN102">
        <f t="shared" si="280"/>
        <v>-4.6151042788521446E-3</v>
      </c>
      <c r="DO102">
        <f t="shared" si="281"/>
        <v>-6.7942388773445384E-3</v>
      </c>
      <c r="DP102">
        <f t="shared" si="282"/>
        <v>-9.4193342515858092E-4</v>
      </c>
    </row>
    <row r="103" spans="1:120" x14ac:dyDescent="0.25">
      <c r="A103" s="22" t="s">
        <v>52</v>
      </c>
      <c r="B103" t="s">
        <v>142</v>
      </c>
      <c r="C103" t="s">
        <v>137</v>
      </c>
      <c r="D103" t="s">
        <v>137</v>
      </c>
      <c r="E103" t="s">
        <v>137</v>
      </c>
      <c r="F103" t="s">
        <v>137</v>
      </c>
      <c r="G103" t="s">
        <v>137</v>
      </c>
      <c r="H103" t="s">
        <v>137</v>
      </c>
      <c r="I103" t="s">
        <v>137</v>
      </c>
      <c r="J103" t="s">
        <v>137</v>
      </c>
      <c r="K103" t="s">
        <v>137</v>
      </c>
      <c r="L103" t="s">
        <v>137</v>
      </c>
      <c r="M103" t="s">
        <v>137</v>
      </c>
      <c r="N103" t="s">
        <v>137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137</v>
      </c>
      <c r="V103">
        <v>1</v>
      </c>
      <c r="W103">
        <v>0.952840625</v>
      </c>
      <c r="X103">
        <v>1</v>
      </c>
      <c r="Y103">
        <v>1</v>
      </c>
      <c r="Z103">
        <v>1</v>
      </c>
      <c r="AA103">
        <v>0.80551752021563339</v>
      </c>
      <c r="AB103">
        <v>0.70093530997304587</v>
      </c>
      <c r="AC103">
        <v>0.76770889487870619</v>
      </c>
      <c r="AD103">
        <v>0.7817735849056604</v>
      </c>
      <c r="AE103">
        <v>0.96197333333333324</v>
      </c>
      <c r="AF103">
        <v>0.89436666666666664</v>
      </c>
      <c r="AG103">
        <v>0.78703626943005178</v>
      </c>
      <c r="AH103">
        <v>0.9304824797843666</v>
      </c>
      <c r="AI103">
        <v>0.98766037735849066</v>
      </c>
      <c r="AJ103">
        <v>1</v>
      </c>
      <c r="AK103">
        <v>0.92956473829201103</v>
      </c>
      <c r="AL103">
        <v>1</v>
      </c>
      <c r="AM103">
        <v>0.97493435685361396</v>
      </c>
      <c r="AN103">
        <v>0.97434425175469286</v>
      </c>
      <c r="AO103">
        <v>0.96606885635904327</v>
      </c>
      <c r="AP103">
        <v>0.9515210473473138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0.97481548686266473</v>
      </c>
      <c r="AY103">
        <v>0.92675677227179665</v>
      </c>
      <c r="AZ103">
        <v>0.90387058367533912</v>
      </c>
      <c r="BA103">
        <v>0</v>
      </c>
      <c r="BB103">
        <v>0</v>
      </c>
      <c r="BC103">
        <v>0</v>
      </c>
      <c r="BD103" t="s">
        <v>137</v>
      </c>
      <c r="BE103" t="s">
        <v>137</v>
      </c>
      <c r="BF103" t="s">
        <v>137</v>
      </c>
      <c r="BG103" t="s">
        <v>137</v>
      </c>
      <c r="BH103" t="s">
        <v>137</v>
      </c>
      <c r="BI103" t="s">
        <v>137</v>
      </c>
      <c r="BJ103" t="s">
        <v>137</v>
      </c>
      <c r="BL103">
        <f t="shared" si="240"/>
        <v>0.87930427887406082</v>
      </c>
      <c r="BM103">
        <f t="shared" si="217"/>
        <v>0.92680216233526092</v>
      </c>
      <c r="BN103">
        <f t="shared" si="217"/>
        <v>0.89478753635076946</v>
      </c>
      <c r="BO103">
        <f t="shared" si="217"/>
        <v>0.68344443780943731</v>
      </c>
      <c r="BP103">
        <f t="shared" si="217"/>
        <v>0.68332365806324358</v>
      </c>
      <c r="BQ103">
        <f t="shared" si="217"/>
        <v>0.74049333333333334</v>
      </c>
      <c r="BR103">
        <f t="shared" si="217"/>
        <v>0.96478888888888881</v>
      </c>
      <c r="BS103">
        <f t="shared" si="339"/>
        <v>0.89351813471502584</v>
      </c>
      <c r="BT103">
        <f t="shared" si="339"/>
        <v>0.97682749326145546</v>
      </c>
      <c r="BU103">
        <f t="shared" si="339"/>
        <v>0.98016700078616348</v>
      </c>
      <c r="BV103">
        <f t="shared" si="339"/>
        <v>1</v>
      </c>
      <c r="BW103">
        <f t="shared" si="339"/>
        <v>0.97652157943067042</v>
      </c>
      <c r="BX103">
        <f t="shared" si="339"/>
        <v>0.99160516228755491</v>
      </c>
      <c r="BY103">
        <f t="shared" si="241"/>
        <v>0</v>
      </c>
      <c r="BZ103">
        <f t="shared" si="242"/>
        <v>0.99571278409090913</v>
      </c>
      <c r="CA103">
        <f t="shared" si="236"/>
        <v>0.87891826456983058</v>
      </c>
      <c r="CB103">
        <f t="shared" si="249"/>
        <v>0.98680699993144405</v>
      </c>
      <c r="CC103" t="e">
        <f t="shared" si="329"/>
        <v>#DIV/0!</v>
      </c>
      <c r="CD103" t="e">
        <f t="shared" si="329"/>
        <v>#DIV/0!</v>
      </c>
      <c r="CE103" t="e">
        <f t="shared" si="329"/>
        <v>#DIV/0!</v>
      </c>
      <c r="CF103" t="e">
        <f t="shared" si="250"/>
        <v>#VALUE!</v>
      </c>
      <c r="CG103" t="e">
        <f t="shared" si="251"/>
        <v>#VALUE!</v>
      </c>
      <c r="CH103" t="e">
        <f t="shared" si="252"/>
        <v>#VALUE!</v>
      </c>
      <c r="CI103" t="e">
        <f t="shared" si="243"/>
        <v>#VALUE!</v>
      </c>
      <c r="CJ103" t="e">
        <f t="shared" si="244"/>
        <v>#VALUE!</v>
      </c>
      <c r="CK103" t="e">
        <f t="shared" si="245"/>
        <v>#VALUE!</v>
      </c>
      <c r="CL103" t="e">
        <f t="shared" ref="CL103" si="388">((Q103/$C103)^(1/(COLUMN(BZ$1)-COLUMN($BY$1))))-1</f>
        <v>#VALUE!</v>
      </c>
      <c r="CM103" t="e">
        <f t="shared" ref="CM103" si="389">((AC103/$C103)^(1/(COLUMN(CA$1)-COLUMN($BY$1))))-1</f>
        <v>#VALUE!</v>
      </c>
      <c r="CN103" t="e">
        <f t="shared" ref="CN103" si="390">((AO103/$C103)^(1/(COLUMN(CB$1)-COLUMN($BY$1))))-1</f>
        <v>#VALUE!</v>
      </c>
      <c r="CO103" t="e">
        <f t="shared" si="256"/>
        <v>#VALUE!</v>
      </c>
      <c r="CP103" t="e">
        <f t="shared" si="257"/>
        <v>#VALUE!</v>
      </c>
      <c r="CQ103" t="e">
        <f t="shared" si="258"/>
        <v>#VALUE!</v>
      </c>
      <c r="CR103" t="e">
        <f t="shared" si="259"/>
        <v>#VALUE!</v>
      </c>
      <c r="CS103" t="e">
        <f t="shared" si="260"/>
        <v>#VALUE!</v>
      </c>
      <c r="CT103" t="e">
        <f t="shared" si="261"/>
        <v>#VALUE!</v>
      </c>
      <c r="CU103" t="e">
        <f t="shared" si="262"/>
        <v>#VALUE!</v>
      </c>
      <c r="CV103" t="e">
        <f t="shared" si="263"/>
        <v>#VALUE!</v>
      </c>
      <c r="CW103" t="e">
        <f t="shared" si="264"/>
        <v>#VALUE!</v>
      </c>
      <c r="CX103" t="e">
        <f t="shared" si="265"/>
        <v>#VALUE!</v>
      </c>
      <c r="CY103" t="e">
        <f t="shared" si="266"/>
        <v>#VALUE!</v>
      </c>
      <c r="CZ103" t="e">
        <f t="shared" si="267"/>
        <v>#VALUE!</v>
      </c>
      <c r="DA103" t="e">
        <f t="shared" si="268"/>
        <v>#VALUE!</v>
      </c>
      <c r="DB103" t="e">
        <f t="shared" si="269"/>
        <v>#VALUE!</v>
      </c>
      <c r="DC103" t="e">
        <f t="shared" si="286"/>
        <v>#VALUE!</v>
      </c>
      <c r="DD103" t="e">
        <f t="shared" si="270"/>
        <v>#VALUE!</v>
      </c>
      <c r="DE103" t="e">
        <f t="shared" si="271"/>
        <v>#VALUE!</v>
      </c>
      <c r="DF103" t="e">
        <f t="shared" si="272"/>
        <v>#VALUE!</v>
      </c>
      <c r="DG103" t="e">
        <f t="shared" si="273"/>
        <v>#VALUE!</v>
      </c>
      <c r="DH103" t="e">
        <f t="shared" si="274"/>
        <v>#VALUE!</v>
      </c>
      <c r="DI103" t="e">
        <f t="shared" si="275"/>
        <v>#VALUE!</v>
      </c>
      <c r="DJ103" t="e">
        <f t="shared" si="276"/>
        <v>#VALUE!</v>
      </c>
      <c r="DK103" t="e">
        <f t="shared" si="277"/>
        <v>#VALUE!</v>
      </c>
      <c r="DL103" t="e">
        <f t="shared" si="278"/>
        <v>#VALUE!</v>
      </c>
      <c r="DM103" t="e">
        <f t="shared" si="279"/>
        <v>#VALUE!</v>
      </c>
      <c r="DN103" t="e">
        <f t="shared" si="280"/>
        <v>#VALUE!</v>
      </c>
      <c r="DO103" t="e">
        <f t="shared" si="281"/>
        <v>#VALUE!</v>
      </c>
      <c r="DP103" t="e">
        <f t="shared" si="282"/>
        <v>#VALUE!</v>
      </c>
    </row>
    <row r="104" spans="1:120" x14ac:dyDescent="0.25">
      <c r="A104" s="21" t="s">
        <v>54</v>
      </c>
      <c r="B104" t="s">
        <v>136</v>
      </c>
      <c r="C104" t="s">
        <v>137</v>
      </c>
      <c r="D104" t="s">
        <v>137</v>
      </c>
      <c r="E104" t="s">
        <v>137</v>
      </c>
      <c r="F104" t="s">
        <v>137</v>
      </c>
      <c r="G104" t="s">
        <v>137</v>
      </c>
      <c r="H104" t="s">
        <v>137</v>
      </c>
      <c r="I104" t="s">
        <v>137</v>
      </c>
      <c r="J104" t="s">
        <v>137</v>
      </c>
      <c r="K104" t="s">
        <v>137</v>
      </c>
      <c r="L104" t="s">
        <v>137</v>
      </c>
      <c r="M104" t="s">
        <v>137</v>
      </c>
      <c r="N104" t="s">
        <v>137</v>
      </c>
      <c r="O104" t="s">
        <v>137</v>
      </c>
      <c r="P104" t="s">
        <v>137</v>
      </c>
      <c r="Q104" t="s">
        <v>137</v>
      </c>
      <c r="R104" t="s">
        <v>137</v>
      </c>
      <c r="S104" t="s">
        <v>137</v>
      </c>
      <c r="T104" t="s">
        <v>137</v>
      </c>
      <c r="U104" t="s">
        <v>137</v>
      </c>
      <c r="V104" t="s">
        <v>137</v>
      </c>
      <c r="W104" t="s">
        <v>137</v>
      </c>
      <c r="X104" t="s">
        <v>137</v>
      </c>
      <c r="Y104" t="s">
        <v>137</v>
      </c>
      <c r="Z104" t="s">
        <v>137</v>
      </c>
      <c r="AA104" t="s">
        <v>137</v>
      </c>
      <c r="AB104" t="s">
        <v>137</v>
      </c>
      <c r="AC104" t="s">
        <v>137</v>
      </c>
      <c r="AD104" t="s">
        <v>137</v>
      </c>
      <c r="AE104" t="s">
        <v>137</v>
      </c>
      <c r="AF104" t="s">
        <v>137</v>
      </c>
      <c r="AG104" t="s">
        <v>137</v>
      </c>
      <c r="AH104" t="s">
        <v>137</v>
      </c>
      <c r="AI104" t="s">
        <v>137</v>
      </c>
      <c r="AJ104" t="s">
        <v>137</v>
      </c>
      <c r="AK104" t="s">
        <v>137</v>
      </c>
      <c r="AL104" t="s">
        <v>137</v>
      </c>
      <c r="AM104" t="s">
        <v>137</v>
      </c>
      <c r="AN104" t="s">
        <v>137</v>
      </c>
      <c r="AO104" t="s">
        <v>137</v>
      </c>
      <c r="AP104" t="s">
        <v>137</v>
      </c>
      <c r="AQ104" t="s">
        <v>137</v>
      </c>
      <c r="AR104" t="s">
        <v>137</v>
      </c>
      <c r="AS104" t="s">
        <v>137</v>
      </c>
      <c r="AT104" t="s">
        <v>137</v>
      </c>
      <c r="AU104" t="s">
        <v>137</v>
      </c>
      <c r="AV104" t="s">
        <v>137</v>
      </c>
      <c r="AW104" t="s">
        <v>137</v>
      </c>
      <c r="AX104" t="s">
        <v>137</v>
      </c>
      <c r="AY104" t="s">
        <v>137</v>
      </c>
      <c r="AZ104" t="s">
        <v>137</v>
      </c>
      <c r="BA104" t="s">
        <v>137</v>
      </c>
      <c r="BB104" t="s">
        <v>137</v>
      </c>
      <c r="BC104" t="s">
        <v>137</v>
      </c>
      <c r="BD104" t="s">
        <v>137</v>
      </c>
      <c r="BE104" t="s">
        <v>137</v>
      </c>
      <c r="BF104" t="s">
        <v>137</v>
      </c>
      <c r="BG104" t="s">
        <v>137</v>
      </c>
      <c r="BH104" t="s">
        <v>137</v>
      </c>
      <c r="BI104" t="s">
        <v>137</v>
      </c>
      <c r="BJ104" t="s">
        <v>137</v>
      </c>
      <c r="BL104" t="e">
        <f t="shared" si="240"/>
        <v>#DIV/0!</v>
      </c>
      <c r="BM104" t="e">
        <f t="shared" si="217"/>
        <v>#DIV/0!</v>
      </c>
      <c r="BN104" t="e">
        <f t="shared" si="217"/>
        <v>#DIV/0!</v>
      </c>
      <c r="BO104" t="e">
        <f t="shared" si="217"/>
        <v>#DIV/0!</v>
      </c>
      <c r="BP104" t="e">
        <f t="shared" si="217"/>
        <v>#DIV/0!</v>
      </c>
      <c r="BQ104" t="e">
        <f t="shared" si="217"/>
        <v>#DIV/0!</v>
      </c>
      <c r="BR104" t="e">
        <f t="shared" si="217"/>
        <v>#DIV/0!</v>
      </c>
      <c r="BS104" t="e">
        <f t="shared" si="339"/>
        <v>#DIV/0!</v>
      </c>
      <c r="BT104" t="e">
        <f t="shared" si="339"/>
        <v>#DIV/0!</v>
      </c>
      <c r="BU104" t="e">
        <f t="shared" si="339"/>
        <v>#DIV/0!</v>
      </c>
      <c r="BV104" t="e">
        <f t="shared" si="339"/>
        <v>#DIV/0!</v>
      </c>
      <c r="BW104" t="e">
        <f t="shared" si="339"/>
        <v>#DIV/0!</v>
      </c>
      <c r="BX104" t="e">
        <f t="shared" si="339"/>
        <v>#DIV/0!</v>
      </c>
      <c r="BY104">
        <f t="shared" si="241"/>
        <v>0</v>
      </c>
      <c r="BZ104">
        <f t="shared" si="242"/>
        <v>0</v>
      </c>
      <c r="CA104">
        <f t="shared" si="236"/>
        <v>0</v>
      </c>
      <c r="CB104" t="e">
        <f t="shared" si="249"/>
        <v>#DIV/0!</v>
      </c>
      <c r="CC104" t="e">
        <f t="shared" si="329"/>
        <v>#DIV/0!</v>
      </c>
      <c r="CD104" t="e">
        <f t="shared" si="329"/>
        <v>#DIV/0!</v>
      </c>
      <c r="CE104" t="e">
        <f t="shared" si="329"/>
        <v>#DIV/0!</v>
      </c>
      <c r="CF104" t="e">
        <f t="shared" si="250"/>
        <v>#VALUE!</v>
      </c>
      <c r="CG104" t="e">
        <f t="shared" si="251"/>
        <v>#VALUE!</v>
      </c>
      <c r="CH104" t="e">
        <f t="shared" si="252"/>
        <v>#VALUE!</v>
      </c>
      <c r="CI104" t="e">
        <f t="shared" si="243"/>
        <v>#VALUE!</v>
      </c>
      <c r="CJ104" t="e">
        <f t="shared" si="244"/>
        <v>#VALUE!</v>
      </c>
      <c r="CK104" t="e">
        <f t="shared" si="245"/>
        <v>#VALUE!</v>
      </c>
      <c r="CL104" t="e">
        <f t="shared" ref="CL104" si="391">((Q104/$C104)^(1/(COLUMN($BZ$1)-COLUMN($BY$1))))-1</f>
        <v>#VALUE!</v>
      </c>
      <c r="CM104" t="e">
        <f t="shared" ref="CM104" si="392">((AC104/$C104)^(1/(COLUMN($CA$1)-COLUMN($BY$1))))-1</f>
        <v>#VALUE!</v>
      </c>
      <c r="CN104" t="e">
        <f t="shared" ref="CN104" si="393">((AO104/$C104)^(1/(COLUMN($CB$1)-COLUMN($BY$1))))-1</f>
        <v>#VALUE!</v>
      </c>
      <c r="CO104" t="e">
        <f t="shared" si="256"/>
        <v>#VALUE!</v>
      </c>
      <c r="CP104" t="e">
        <f t="shared" si="257"/>
        <v>#VALUE!</v>
      </c>
      <c r="CQ104" t="e">
        <f t="shared" si="258"/>
        <v>#VALUE!</v>
      </c>
      <c r="CR104" t="e">
        <f t="shared" si="259"/>
        <v>#VALUE!</v>
      </c>
      <c r="CS104" t="e">
        <f t="shared" si="260"/>
        <v>#VALUE!</v>
      </c>
      <c r="CT104" t="e">
        <f t="shared" si="261"/>
        <v>#VALUE!</v>
      </c>
      <c r="CU104" t="e">
        <f t="shared" si="262"/>
        <v>#VALUE!</v>
      </c>
      <c r="CV104" t="e">
        <f t="shared" si="263"/>
        <v>#VALUE!</v>
      </c>
      <c r="CW104" t="e">
        <f t="shared" si="264"/>
        <v>#VALUE!</v>
      </c>
      <c r="CX104" t="e">
        <f t="shared" si="265"/>
        <v>#VALUE!</v>
      </c>
      <c r="CY104" t="e">
        <f t="shared" si="266"/>
        <v>#VALUE!</v>
      </c>
      <c r="CZ104" t="e">
        <f t="shared" si="267"/>
        <v>#VALUE!</v>
      </c>
      <c r="DA104" t="e">
        <f t="shared" si="268"/>
        <v>#VALUE!</v>
      </c>
      <c r="DB104" t="e">
        <f t="shared" si="269"/>
        <v>#VALUE!</v>
      </c>
      <c r="DC104" t="e">
        <f t="shared" si="286"/>
        <v>#VALUE!</v>
      </c>
      <c r="DD104" t="e">
        <f t="shared" si="270"/>
        <v>#VALUE!</v>
      </c>
      <c r="DE104" t="e">
        <f t="shared" si="271"/>
        <v>#VALUE!</v>
      </c>
      <c r="DF104" t="e">
        <f t="shared" si="272"/>
        <v>#VALUE!</v>
      </c>
      <c r="DG104" t="e">
        <f t="shared" si="273"/>
        <v>#VALUE!</v>
      </c>
      <c r="DH104" t="e">
        <f t="shared" si="274"/>
        <v>#VALUE!</v>
      </c>
      <c r="DI104" t="e">
        <f t="shared" si="275"/>
        <v>#VALUE!</v>
      </c>
      <c r="DJ104" t="e">
        <f t="shared" si="276"/>
        <v>#VALUE!</v>
      </c>
      <c r="DK104" t="e">
        <f t="shared" si="277"/>
        <v>#VALUE!</v>
      </c>
      <c r="DL104" t="e">
        <f t="shared" si="278"/>
        <v>#VALUE!</v>
      </c>
      <c r="DM104" t="e">
        <f t="shared" si="279"/>
        <v>#VALUE!</v>
      </c>
      <c r="DN104" t="e">
        <f t="shared" si="280"/>
        <v>#VALUE!</v>
      </c>
      <c r="DO104" t="e">
        <f t="shared" si="281"/>
        <v>#VALUE!</v>
      </c>
      <c r="DP104" t="e">
        <f t="shared" si="282"/>
        <v>#VALUE!</v>
      </c>
    </row>
    <row r="105" spans="1:120" x14ac:dyDescent="0.25">
      <c r="A105" s="21" t="s">
        <v>54</v>
      </c>
      <c r="B105" t="s">
        <v>138</v>
      </c>
      <c r="C105">
        <v>0.92698230426479944</v>
      </c>
      <c r="D105">
        <v>0.93284238204577441</v>
      </c>
      <c r="E105">
        <v>1</v>
      </c>
      <c r="F105">
        <v>0.93726761572208794</v>
      </c>
      <c r="G105">
        <v>0.92028001481070076</v>
      </c>
      <c r="H105">
        <v>0.91317679871419122</v>
      </c>
      <c r="I105">
        <v>0.91242773219892626</v>
      </c>
      <c r="J105">
        <v>0.91137007395400671</v>
      </c>
      <c r="K105">
        <v>0.96139524752475258</v>
      </c>
      <c r="L105">
        <v>0.95399203945660638</v>
      </c>
      <c r="M105">
        <v>0.96792503783956019</v>
      </c>
      <c r="N105">
        <v>0.9661584010739056</v>
      </c>
      <c r="O105">
        <v>0.96571733142977734</v>
      </c>
      <c r="P105">
        <v>0.9683246966858452</v>
      </c>
      <c r="Q105">
        <v>0.96929476414880889</v>
      </c>
      <c r="R105">
        <v>0.9218750183681621</v>
      </c>
      <c r="S105">
        <v>0.90404674011222652</v>
      </c>
      <c r="T105">
        <v>0.94970099809736275</v>
      </c>
      <c r="U105">
        <v>0.96753333423623489</v>
      </c>
      <c r="V105">
        <v>0.97037899523034177</v>
      </c>
      <c r="W105">
        <v>0.95773185184186405</v>
      </c>
      <c r="X105">
        <v>0.95955515178330586</v>
      </c>
      <c r="Y105">
        <v>0.97064940029152846</v>
      </c>
      <c r="Z105">
        <v>0.96687098105878866</v>
      </c>
      <c r="AA105">
        <v>0.97061696928102159</v>
      </c>
      <c r="AB105">
        <v>0.97528302820090851</v>
      </c>
      <c r="AC105">
        <v>0.9802795033590529</v>
      </c>
      <c r="AD105">
        <v>0.95316428733820813</v>
      </c>
      <c r="AE105">
        <v>0.93340865896295577</v>
      </c>
      <c r="AF105">
        <v>0.92980233930009526</v>
      </c>
      <c r="AG105">
        <v>0.93900785350024218</v>
      </c>
      <c r="AH105">
        <v>0.96518748594460024</v>
      </c>
      <c r="AI105">
        <v>0.96929827977288041</v>
      </c>
      <c r="AJ105">
        <v>0.96874870582433814</v>
      </c>
      <c r="AK105">
        <v>0.95823587760570994</v>
      </c>
      <c r="AL105">
        <v>0.97288377769925483</v>
      </c>
      <c r="AM105">
        <v>0.98297088886216921</v>
      </c>
      <c r="AN105">
        <v>0.98720277534777134</v>
      </c>
      <c r="AO105">
        <v>0.98796521085792033</v>
      </c>
      <c r="AP105">
        <v>0.98929945970663424</v>
      </c>
      <c r="AQ105">
        <v>0.98445683620964697</v>
      </c>
      <c r="AR105">
        <v>0.98599738692942507</v>
      </c>
      <c r="AS105">
        <v>0.98657191672078004</v>
      </c>
      <c r="AT105">
        <v>0.9861845300169616</v>
      </c>
      <c r="AU105">
        <v>0.98276709857563072</v>
      </c>
      <c r="AV105">
        <v>0.98260005572115416</v>
      </c>
      <c r="AW105">
        <v>0.9650675421139806</v>
      </c>
      <c r="AX105">
        <v>0.98166670386861277</v>
      </c>
      <c r="AY105">
        <v>0.9855361761588658</v>
      </c>
      <c r="AZ105">
        <v>0.98628444135758042</v>
      </c>
      <c r="BA105">
        <v>0.47390481317363897</v>
      </c>
      <c r="BB105">
        <v>0</v>
      </c>
      <c r="BC105">
        <v>0</v>
      </c>
      <c r="BD105">
        <v>0</v>
      </c>
      <c r="BE105" t="s">
        <v>137</v>
      </c>
      <c r="BF105" t="s">
        <v>137</v>
      </c>
      <c r="BG105" t="s">
        <v>137</v>
      </c>
      <c r="BH105" t="s">
        <v>137</v>
      </c>
      <c r="BI105" t="s">
        <v>137</v>
      </c>
      <c r="BJ105" t="s">
        <v>137</v>
      </c>
      <c r="BL105">
        <f t="shared" si="240"/>
        <v>0.89888684283888143</v>
      </c>
      <c r="BM105">
        <f t="shared" si="217"/>
        <v>0.96636473399932665</v>
      </c>
      <c r="BN105">
        <f t="shared" si="217"/>
        <v>0.96998746472757591</v>
      </c>
      <c r="BO105">
        <f t="shared" si="217"/>
        <v>0.88228885830788428</v>
      </c>
      <c r="BP105">
        <f t="shared" si="217"/>
        <v>0.76032127622701839</v>
      </c>
      <c r="BQ105">
        <f t="shared" si="217"/>
        <v>0.74843845001910603</v>
      </c>
      <c r="BR105">
        <f t="shared" si="217"/>
        <v>0.75573550460821493</v>
      </c>
      <c r="BS105">
        <f t="shared" si="339"/>
        <v>0.95138520916404579</v>
      </c>
      <c r="BT105">
        <f t="shared" si="339"/>
        <v>0.95828027128647764</v>
      </c>
      <c r="BU105">
        <f t="shared" si="339"/>
        <v>0.96779811942878202</v>
      </c>
      <c r="BV105">
        <f t="shared" si="339"/>
        <v>0.96622398819635114</v>
      </c>
      <c r="BW105">
        <f t="shared" si="339"/>
        <v>0.96546946446269488</v>
      </c>
      <c r="BX105">
        <f t="shared" si="339"/>
        <v>0.97189496592514046</v>
      </c>
      <c r="BY105">
        <f t="shared" si="241"/>
        <v>0.94198480396710915</v>
      </c>
      <c r="BZ105">
        <f t="shared" si="242"/>
        <v>0.95597327194035386</v>
      </c>
      <c r="CA105">
        <f t="shared" si="236"/>
        <v>0.95965973056577225</v>
      </c>
      <c r="CB105">
        <f t="shared" si="249"/>
        <v>0.98356253374422364</v>
      </c>
      <c r="CC105">
        <f t="shared" si="329"/>
        <v>1.4849993242282755E-2</v>
      </c>
      <c r="CD105">
        <f t="shared" si="329"/>
        <v>9.3381467104176608E-3</v>
      </c>
      <c r="CE105">
        <f t="shared" si="329"/>
        <v>1.4501499784322247E-2</v>
      </c>
      <c r="CF105">
        <f t="shared" si="250"/>
        <v>4.1786155988920548E-2</v>
      </c>
      <c r="CG105">
        <f t="shared" si="251"/>
        <v>2.3265231800551955E-2</v>
      </c>
      <c r="CH105">
        <f t="shared" si="252"/>
        <v>1.9740662988453783E-2</v>
      </c>
      <c r="CI105">
        <f t="shared" si="243"/>
        <v>4.4598901436241345E-2</v>
      </c>
      <c r="CJ105">
        <f t="shared" si="244"/>
        <v>2.5721860675423036E-2</v>
      </c>
      <c r="CK105">
        <f t="shared" si="245"/>
        <v>2.1201963834593496E-2</v>
      </c>
      <c r="CL105">
        <f t="shared" ref="CL105" si="394">((Q105/$C105)^(1/(COLUMN(BZ$1)-COLUMN($BY$1))))-1</f>
        <v>4.5645380380338496E-2</v>
      </c>
      <c r="CM105">
        <f t="shared" ref="CM105" si="395">((AC105/$C105)^(1/(COLUMN(CA$1)-COLUMN($BY$1))))-1</f>
        <v>2.8345943347261482E-2</v>
      </c>
      <c r="CN105">
        <f t="shared" ref="CN105" si="396">((AO105/$C105)^(1/(COLUMN(CB$1)-COLUMN($BY$1))))-1</f>
        <v>2.1464794093636552E-2</v>
      </c>
      <c r="CO105">
        <f t="shared" si="256"/>
        <v>-5.509582947959224E-3</v>
      </c>
      <c r="CP105">
        <f t="shared" si="257"/>
        <v>1.4023825212494234E-2</v>
      </c>
      <c r="CQ105">
        <f t="shared" si="258"/>
        <v>2.1924417281025788E-2</v>
      </c>
      <c r="CR105">
        <f t="shared" si="259"/>
        <v>-2.4742181212146663E-2</v>
      </c>
      <c r="CS105">
        <f t="shared" si="260"/>
        <v>3.4602900974036732E-3</v>
      </c>
      <c r="CT105">
        <f t="shared" si="261"/>
        <v>2.025424823158084E-2</v>
      </c>
      <c r="CU105">
        <f t="shared" si="262"/>
        <v>2.450822818088394E-2</v>
      </c>
      <c r="CV105">
        <f t="shared" si="263"/>
        <v>1.5199284409563862E-3</v>
      </c>
      <c r="CW105">
        <f t="shared" si="264"/>
        <v>2.0786160586855784E-2</v>
      </c>
      <c r="CX105">
        <f t="shared" si="265"/>
        <v>4.3745203964380863E-2</v>
      </c>
      <c r="CY105">
        <f t="shared" si="266"/>
        <v>6.4654950185532023E-3</v>
      </c>
      <c r="CZ105">
        <f t="shared" si="267"/>
        <v>2.0984389031889705E-2</v>
      </c>
      <c r="DA105">
        <f t="shared" si="268"/>
        <v>4.6815015524984238E-2</v>
      </c>
      <c r="DB105">
        <f t="shared" si="269"/>
        <v>2.0399223331336813E-2</v>
      </c>
      <c r="DC105">
        <f t="shared" si="286"/>
        <v>2.0850738509521349E-2</v>
      </c>
      <c r="DD105">
        <f t="shared" si="270"/>
        <v>3.3171666207212569E-2</v>
      </c>
      <c r="DE105">
        <f t="shared" si="271"/>
        <v>2.2569886573754916E-2</v>
      </c>
      <c r="DF105">
        <f t="shared" si="272"/>
        <v>1.9670186976312509E-2</v>
      </c>
      <c r="DG105">
        <f t="shared" si="273"/>
        <v>3.5138586107466452E-2</v>
      </c>
      <c r="DH105">
        <f t="shared" si="274"/>
        <v>2.2279956496368936E-2</v>
      </c>
      <c r="DI105">
        <f t="shared" si="275"/>
        <v>1.9612411921172024E-2</v>
      </c>
      <c r="DJ105">
        <f t="shared" si="276"/>
        <v>4.7106720188538898E-2</v>
      </c>
      <c r="DK105">
        <f t="shared" si="277"/>
        <v>1.6717951892099459E-2</v>
      </c>
      <c r="DL105">
        <f t="shared" si="278"/>
        <v>1.3511673511144018E-2</v>
      </c>
      <c r="DM105">
        <f t="shared" si="279"/>
        <v>4.303067772758129E-2</v>
      </c>
      <c r="DN105">
        <f t="shared" si="280"/>
        <v>2.4459417359473434E-2</v>
      </c>
      <c r="DO105">
        <f t="shared" si="281"/>
        <v>1.9289473269092028E-2</v>
      </c>
      <c r="DP105">
        <f t="shared" si="282"/>
        <v>1.2663177764880018E-3</v>
      </c>
    </row>
    <row r="106" spans="1:120" x14ac:dyDescent="0.25">
      <c r="A106" s="21" t="s">
        <v>54</v>
      </c>
      <c r="B106" t="s">
        <v>139</v>
      </c>
      <c r="C106" t="s">
        <v>137</v>
      </c>
      <c r="D106" t="s">
        <v>137</v>
      </c>
      <c r="E106" t="s">
        <v>137</v>
      </c>
      <c r="F106" t="s">
        <v>137</v>
      </c>
      <c r="G106" t="s">
        <v>137</v>
      </c>
      <c r="H106" t="s">
        <v>137</v>
      </c>
      <c r="I106" t="s">
        <v>137</v>
      </c>
      <c r="J106" t="s">
        <v>137</v>
      </c>
      <c r="K106" t="s">
        <v>137</v>
      </c>
      <c r="L106" t="s">
        <v>137</v>
      </c>
      <c r="M106" t="s">
        <v>137</v>
      </c>
      <c r="N106" t="s">
        <v>137</v>
      </c>
      <c r="O106" t="s">
        <v>137</v>
      </c>
      <c r="P106" t="s">
        <v>137</v>
      </c>
      <c r="Q106" t="s">
        <v>137</v>
      </c>
      <c r="R106" t="s">
        <v>137</v>
      </c>
      <c r="S106" t="s">
        <v>137</v>
      </c>
      <c r="T106" t="s">
        <v>137</v>
      </c>
      <c r="U106" t="s">
        <v>137</v>
      </c>
      <c r="V106" t="s">
        <v>137</v>
      </c>
      <c r="W106" t="s">
        <v>137</v>
      </c>
      <c r="X106" t="s">
        <v>137</v>
      </c>
      <c r="Y106" t="s">
        <v>137</v>
      </c>
      <c r="Z106" t="s">
        <v>137</v>
      </c>
      <c r="AA106" t="s">
        <v>137</v>
      </c>
      <c r="AB106" t="s">
        <v>137</v>
      </c>
      <c r="AC106" t="s">
        <v>137</v>
      </c>
      <c r="AD106" t="s">
        <v>137</v>
      </c>
      <c r="AE106" t="s">
        <v>137</v>
      </c>
      <c r="AF106" t="s">
        <v>137</v>
      </c>
      <c r="AG106" t="s">
        <v>137</v>
      </c>
      <c r="AH106" t="s">
        <v>137</v>
      </c>
      <c r="AI106" t="s">
        <v>137</v>
      </c>
      <c r="AJ106" t="s">
        <v>137</v>
      </c>
      <c r="AK106" t="s">
        <v>137</v>
      </c>
      <c r="AL106" t="s">
        <v>137</v>
      </c>
      <c r="AM106" t="s">
        <v>137</v>
      </c>
      <c r="AN106" t="s">
        <v>137</v>
      </c>
      <c r="AO106" t="s">
        <v>137</v>
      </c>
      <c r="AP106" t="s">
        <v>137</v>
      </c>
      <c r="AQ106" t="s">
        <v>137</v>
      </c>
      <c r="AR106" t="s">
        <v>137</v>
      </c>
      <c r="AS106" t="s">
        <v>137</v>
      </c>
      <c r="AT106" t="s">
        <v>137</v>
      </c>
      <c r="AU106" t="s">
        <v>137</v>
      </c>
      <c r="AV106" t="s">
        <v>137</v>
      </c>
      <c r="AW106" t="s">
        <v>137</v>
      </c>
      <c r="AX106" t="s">
        <v>137</v>
      </c>
      <c r="AY106" t="s">
        <v>137</v>
      </c>
      <c r="AZ106" t="s">
        <v>137</v>
      </c>
      <c r="BA106" t="s">
        <v>137</v>
      </c>
      <c r="BB106" t="s">
        <v>137</v>
      </c>
      <c r="BC106" t="s">
        <v>137</v>
      </c>
      <c r="BD106" t="s">
        <v>137</v>
      </c>
      <c r="BE106" t="s">
        <v>137</v>
      </c>
      <c r="BF106" t="s">
        <v>137</v>
      </c>
      <c r="BG106" t="s">
        <v>137</v>
      </c>
      <c r="BH106" t="s">
        <v>137</v>
      </c>
      <c r="BI106" t="s">
        <v>137</v>
      </c>
      <c r="BJ106" t="s">
        <v>137</v>
      </c>
      <c r="BL106" t="e">
        <f t="shared" si="240"/>
        <v>#DIV/0!</v>
      </c>
      <c r="BM106" t="e">
        <f t="shared" si="217"/>
        <v>#DIV/0!</v>
      </c>
      <c r="BN106" t="e">
        <f t="shared" si="217"/>
        <v>#DIV/0!</v>
      </c>
      <c r="BO106" t="e">
        <f t="shared" si="217"/>
        <v>#DIV/0!</v>
      </c>
      <c r="BP106" t="e">
        <f t="shared" si="217"/>
        <v>#DIV/0!</v>
      </c>
      <c r="BQ106" t="e">
        <f t="shared" si="217"/>
        <v>#DIV/0!</v>
      </c>
      <c r="BR106" t="e">
        <f t="shared" si="217"/>
        <v>#DIV/0!</v>
      </c>
      <c r="BS106" t="e">
        <f t="shared" si="339"/>
        <v>#DIV/0!</v>
      </c>
      <c r="BT106" t="e">
        <f t="shared" si="339"/>
        <v>#DIV/0!</v>
      </c>
      <c r="BU106" t="e">
        <f t="shared" si="339"/>
        <v>#DIV/0!</v>
      </c>
      <c r="BV106" t="e">
        <f t="shared" si="339"/>
        <v>#DIV/0!</v>
      </c>
      <c r="BW106" t="e">
        <f t="shared" si="339"/>
        <v>#DIV/0!</v>
      </c>
      <c r="BX106" t="e">
        <f t="shared" si="339"/>
        <v>#DIV/0!</v>
      </c>
      <c r="BY106">
        <f t="shared" si="241"/>
        <v>0</v>
      </c>
      <c r="BZ106">
        <f t="shared" si="242"/>
        <v>0</v>
      </c>
      <c r="CA106">
        <f t="shared" si="236"/>
        <v>0</v>
      </c>
      <c r="CB106" t="e">
        <f t="shared" si="249"/>
        <v>#DIV/0!</v>
      </c>
      <c r="CC106" t="e">
        <f t="shared" si="329"/>
        <v>#DIV/0!</v>
      </c>
      <c r="CD106" t="e">
        <f t="shared" si="329"/>
        <v>#DIV/0!</v>
      </c>
      <c r="CE106" t="e">
        <f t="shared" si="329"/>
        <v>#DIV/0!</v>
      </c>
      <c r="CF106" t="e">
        <f t="shared" si="250"/>
        <v>#VALUE!</v>
      </c>
      <c r="CG106" t="e">
        <f t="shared" si="251"/>
        <v>#VALUE!</v>
      </c>
      <c r="CH106" t="e">
        <f t="shared" si="252"/>
        <v>#VALUE!</v>
      </c>
      <c r="CI106" t="e">
        <f t="shared" si="243"/>
        <v>#VALUE!</v>
      </c>
      <c r="CJ106" t="e">
        <f t="shared" si="244"/>
        <v>#VALUE!</v>
      </c>
      <c r="CK106" t="e">
        <f t="shared" si="245"/>
        <v>#VALUE!</v>
      </c>
      <c r="CL106" t="e">
        <f t="shared" ref="CL106" si="397">((Q106/$C106)^(1/(COLUMN($BZ$1)-COLUMN($BY$1))))-1</f>
        <v>#VALUE!</v>
      </c>
      <c r="CM106" t="e">
        <f t="shared" ref="CM106" si="398">((AC106/$C106)^(1/(COLUMN($CA$1)-COLUMN($BY$1))))-1</f>
        <v>#VALUE!</v>
      </c>
      <c r="CN106" t="e">
        <f t="shared" ref="CN106" si="399">((AO106/$C106)^(1/(COLUMN($CB$1)-COLUMN($BY$1))))-1</f>
        <v>#VALUE!</v>
      </c>
      <c r="CO106" t="e">
        <f t="shared" si="256"/>
        <v>#VALUE!</v>
      </c>
      <c r="CP106" t="e">
        <f t="shared" si="257"/>
        <v>#VALUE!</v>
      </c>
      <c r="CQ106" t="e">
        <f t="shared" si="258"/>
        <v>#VALUE!</v>
      </c>
      <c r="CR106" t="e">
        <f t="shared" si="259"/>
        <v>#VALUE!</v>
      </c>
      <c r="CS106" t="e">
        <f t="shared" si="260"/>
        <v>#VALUE!</v>
      </c>
      <c r="CT106" t="e">
        <f t="shared" si="261"/>
        <v>#VALUE!</v>
      </c>
      <c r="CU106" t="e">
        <f t="shared" si="262"/>
        <v>#VALUE!</v>
      </c>
      <c r="CV106" t="e">
        <f t="shared" si="263"/>
        <v>#VALUE!</v>
      </c>
      <c r="CW106" t="e">
        <f t="shared" si="264"/>
        <v>#VALUE!</v>
      </c>
      <c r="CX106" t="e">
        <f t="shared" si="265"/>
        <v>#VALUE!</v>
      </c>
      <c r="CY106" t="e">
        <f t="shared" si="266"/>
        <v>#VALUE!</v>
      </c>
      <c r="CZ106" t="e">
        <f t="shared" si="267"/>
        <v>#VALUE!</v>
      </c>
      <c r="DA106" t="e">
        <f t="shared" si="268"/>
        <v>#VALUE!</v>
      </c>
      <c r="DB106" t="e">
        <f t="shared" si="269"/>
        <v>#VALUE!</v>
      </c>
      <c r="DC106" t="e">
        <f t="shared" si="286"/>
        <v>#VALUE!</v>
      </c>
      <c r="DD106" t="e">
        <f t="shared" si="270"/>
        <v>#VALUE!</v>
      </c>
      <c r="DE106" t="e">
        <f t="shared" si="271"/>
        <v>#VALUE!</v>
      </c>
      <c r="DF106" t="e">
        <f t="shared" si="272"/>
        <v>#VALUE!</v>
      </c>
      <c r="DG106" t="e">
        <f t="shared" si="273"/>
        <v>#VALUE!</v>
      </c>
      <c r="DH106" t="e">
        <f t="shared" si="274"/>
        <v>#VALUE!</v>
      </c>
      <c r="DI106" t="e">
        <f t="shared" si="275"/>
        <v>#VALUE!</v>
      </c>
      <c r="DJ106" t="e">
        <f t="shared" si="276"/>
        <v>#VALUE!</v>
      </c>
      <c r="DK106" t="e">
        <f t="shared" si="277"/>
        <v>#VALUE!</v>
      </c>
      <c r="DL106" t="e">
        <f t="shared" si="278"/>
        <v>#VALUE!</v>
      </c>
      <c r="DM106" t="e">
        <f t="shared" si="279"/>
        <v>#VALUE!</v>
      </c>
      <c r="DN106" t="e">
        <f t="shared" si="280"/>
        <v>#VALUE!</v>
      </c>
      <c r="DO106" t="e">
        <f t="shared" si="281"/>
        <v>#VALUE!</v>
      </c>
      <c r="DP106" t="e">
        <f t="shared" si="282"/>
        <v>#VALUE!</v>
      </c>
    </row>
    <row r="107" spans="1:120" x14ac:dyDescent="0.25">
      <c r="A107" s="21" t="s">
        <v>54</v>
      </c>
      <c r="B107" t="s">
        <v>140</v>
      </c>
      <c r="C107" t="s">
        <v>137</v>
      </c>
      <c r="D107" t="s">
        <v>137</v>
      </c>
      <c r="E107" t="s">
        <v>137</v>
      </c>
      <c r="F107" t="s">
        <v>137</v>
      </c>
      <c r="G107" t="s">
        <v>137</v>
      </c>
      <c r="H107" t="s">
        <v>137</v>
      </c>
      <c r="I107" t="s">
        <v>137</v>
      </c>
      <c r="J107" t="s">
        <v>137</v>
      </c>
      <c r="K107" t="s">
        <v>137</v>
      </c>
      <c r="L107" t="s">
        <v>137</v>
      </c>
      <c r="M107" t="s">
        <v>137</v>
      </c>
      <c r="N107" t="s">
        <v>137</v>
      </c>
      <c r="O107" t="s">
        <v>137</v>
      </c>
      <c r="P107" t="s">
        <v>137</v>
      </c>
      <c r="Q107" t="s">
        <v>137</v>
      </c>
      <c r="R107" t="s">
        <v>137</v>
      </c>
      <c r="S107" t="s">
        <v>137</v>
      </c>
      <c r="T107" t="s">
        <v>137</v>
      </c>
      <c r="U107" t="s">
        <v>137</v>
      </c>
      <c r="V107" t="s">
        <v>137</v>
      </c>
      <c r="W107" t="s">
        <v>137</v>
      </c>
      <c r="X107" t="s">
        <v>137</v>
      </c>
      <c r="Y107" t="s">
        <v>137</v>
      </c>
      <c r="Z107" t="s">
        <v>137</v>
      </c>
      <c r="AA107" t="s">
        <v>137</v>
      </c>
      <c r="AB107" t="s">
        <v>137</v>
      </c>
      <c r="AC107" t="s">
        <v>137</v>
      </c>
      <c r="AD107" t="s">
        <v>137</v>
      </c>
      <c r="AE107" t="s">
        <v>137</v>
      </c>
      <c r="AF107" t="s">
        <v>137</v>
      </c>
      <c r="AG107" t="s">
        <v>137</v>
      </c>
      <c r="AH107" t="s">
        <v>137</v>
      </c>
      <c r="AI107" t="s">
        <v>137</v>
      </c>
      <c r="AJ107" t="s">
        <v>137</v>
      </c>
      <c r="AK107" t="s">
        <v>137</v>
      </c>
      <c r="AL107" t="s">
        <v>137</v>
      </c>
      <c r="AM107" t="s">
        <v>137</v>
      </c>
      <c r="AN107" t="s">
        <v>137</v>
      </c>
      <c r="AO107" t="s">
        <v>137</v>
      </c>
      <c r="AP107" t="s">
        <v>137</v>
      </c>
      <c r="AQ107" t="s">
        <v>137</v>
      </c>
      <c r="AR107" t="s">
        <v>137</v>
      </c>
      <c r="AS107" t="s">
        <v>137</v>
      </c>
      <c r="AT107" t="s">
        <v>137</v>
      </c>
      <c r="AU107" t="s">
        <v>137</v>
      </c>
      <c r="AV107" t="s">
        <v>137</v>
      </c>
      <c r="AW107" t="s">
        <v>137</v>
      </c>
      <c r="AX107" t="s">
        <v>137</v>
      </c>
      <c r="AY107" t="s">
        <v>137</v>
      </c>
      <c r="AZ107" t="s">
        <v>137</v>
      </c>
      <c r="BA107" t="s">
        <v>137</v>
      </c>
      <c r="BB107" t="s">
        <v>137</v>
      </c>
      <c r="BC107" t="s">
        <v>137</v>
      </c>
      <c r="BD107" t="s">
        <v>137</v>
      </c>
      <c r="BE107" t="s">
        <v>137</v>
      </c>
      <c r="BF107" t="s">
        <v>137</v>
      </c>
      <c r="BG107" t="s">
        <v>137</v>
      </c>
      <c r="BH107" t="s">
        <v>137</v>
      </c>
      <c r="BI107" t="s">
        <v>137</v>
      </c>
      <c r="BJ107" t="s">
        <v>137</v>
      </c>
      <c r="BL107" t="e">
        <f t="shared" si="240"/>
        <v>#DIV/0!</v>
      </c>
      <c r="BM107" t="e">
        <f t="shared" si="217"/>
        <v>#DIV/0!</v>
      </c>
      <c r="BN107" t="e">
        <f t="shared" si="217"/>
        <v>#DIV/0!</v>
      </c>
      <c r="BO107" t="e">
        <f t="shared" si="217"/>
        <v>#DIV/0!</v>
      </c>
      <c r="BP107" t="e">
        <f t="shared" si="217"/>
        <v>#DIV/0!</v>
      </c>
      <c r="BQ107" t="e">
        <f t="shared" si="217"/>
        <v>#DIV/0!</v>
      </c>
      <c r="BR107" t="e">
        <f t="shared" si="217"/>
        <v>#DIV/0!</v>
      </c>
      <c r="BS107" t="e">
        <f t="shared" si="339"/>
        <v>#DIV/0!</v>
      </c>
      <c r="BT107" t="e">
        <f t="shared" si="339"/>
        <v>#DIV/0!</v>
      </c>
      <c r="BU107" t="e">
        <f t="shared" si="339"/>
        <v>#DIV/0!</v>
      </c>
      <c r="BV107" t="e">
        <f t="shared" si="339"/>
        <v>#DIV/0!</v>
      </c>
      <c r="BW107" t="e">
        <f t="shared" si="339"/>
        <v>#DIV/0!</v>
      </c>
      <c r="BX107" t="e">
        <f t="shared" si="339"/>
        <v>#DIV/0!</v>
      </c>
      <c r="BY107">
        <f t="shared" si="241"/>
        <v>0</v>
      </c>
      <c r="BZ107">
        <f t="shared" si="242"/>
        <v>0</v>
      </c>
      <c r="CA107">
        <f t="shared" si="236"/>
        <v>0</v>
      </c>
      <c r="CB107" t="e">
        <f t="shared" si="249"/>
        <v>#DIV/0!</v>
      </c>
      <c r="CC107" t="e">
        <f t="shared" si="329"/>
        <v>#DIV/0!</v>
      </c>
      <c r="CD107" t="e">
        <f t="shared" si="329"/>
        <v>#DIV/0!</v>
      </c>
      <c r="CE107" t="e">
        <f t="shared" si="329"/>
        <v>#DIV/0!</v>
      </c>
      <c r="CF107" t="e">
        <f t="shared" si="250"/>
        <v>#VALUE!</v>
      </c>
      <c r="CG107" t="e">
        <f t="shared" si="251"/>
        <v>#VALUE!</v>
      </c>
      <c r="CH107" t="e">
        <f t="shared" si="252"/>
        <v>#VALUE!</v>
      </c>
      <c r="CI107" t="e">
        <f t="shared" si="243"/>
        <v>#VALUE!</v>
      </c>
      <c r="CJ107" t="e">
        <f t="shared" si="244"/>
        <v>#VALUE!</v>
      </c>
      <c r="CK107" t="e">
        <f t="shared" si="245"/>
        <v>#VALUE!</v>
      </c>
      <c r="CL107" t="e">
        <f t="shared" ref="CL107" si="400">((Q107/$C107)^(1/(COLUMN(BZ$1)-COLUMN($BY$1))))-1</f>
        <v>#VALUE!</v>
      </c>
      <c r="CM107" t="e">
        <f t="shared" ref="CM107" si="401">((AC107/$C107)^(1/(COLUMN(CA$1)-COLUMN($BY$1))))-1</f>
        <v>#VALUE!</v>
      </c>
      <c r="CN107" t="e">
        <f t="shared" ref="CN107" si="402">((AO107/$C107)^(1/(COLUMN(CB$1)-COLUMN($BY$1))))-1</f>
        <v>#VALUE!</v>
      </c>
      <c r="CO107" t="e">
        <f t="shared" si="256"/>
        <v>#VALUE!</v>
      </c>
      <c r="CP107" t="e">
        <f t="shared" si="257"/>
        <v>#VALUE!</v>
      </c>
      <c r="CQ107" t="e">
        <f t="shared" si="258"/>
        <v>#VALUE!</v>
      </c>
      <c r="CR107" t="e">
        <f t="shared" si="259"/>
        <v>#VALUE!</v>
      </c>
      <c r="CS107" t="e">
        <f t="shared" si="260"/>
        <v>#VALUE!</v>
      </c>
      <c r="CT107" t="e">
        <f t="shared" si="261"/>
        <v>#VALUE!</v>
      </c>
      <c r="CU107" t="e">
        <f t="shared" si="262"/>
        <v>#VALUE!</v>
      </c>
      <c r="CV107" t="e">
        <f t="shared" si="263"/>
        <v>#VALUE!</v>
      </c>
      <c r="CW107" t="e">
        <f t="shared" si="264"/>
        <v>#VALUE!</v>
      </c>
      <c r="CX107" t="e">
        <f t="shared" si="265"/>
        <v>#VALUE!</v>
      </c>
      <c r="CY107" t="e">
        <f t="shared" si="266"/>
        <v>#VALUE!</v>
      </c>
      <c r="CZ107" t="e">
        <f t="shared" si="267"/>
        <v>#VALUE!</v>
      </c>
      <c r="DA107" t="e">
        <f t="shared" si="268"/>
        <v>#VALUE!</v>
      </c>
      <c r="DB107" t="e">
        <f t="shared" si="269"/>
        <v>#VALUE!</v>
      </c>
      <c r="DC107" t="e">
        <f t="shared" si="286"/>
        <v>#VALUE!</v>
      </c>
      <c r="DD107" t="e">
        <f t="shared" si="270"/>
        <v>#VALUE!</v>
      </c>
      <c r="DE107" t="e">
        <f t="shared" si="271"/>
        <v>#VALUE!</v>
      </c>
      <c r="DF107" t="e">
        <f t="shared" si="272"/>
        <v>#VALUE!</v>
      </c>
      <c r="DG107" t="e">
        <f t="shared" si="273"/>
        <v>#VALUE!</v>
      </c>
      <c r="DH107" t="e">
        <f t="shared" si="274"/>
        <v>#VALUE!</v>
      </c>
      <c r="DI107" t="e">
        <f t="shared" si="275"/>
        <v>#VALUE!</v>
      </c>
      <c r="DJ107" t="e">
        <f t="shared" si="276"/>
        <v>#VALUE!</v>
      </c>
      <c r="DK107" t="e">
        <f t="shared" si="277"/>
        <v>#VALUE!</v>
      </c>
      <c r="DL107" t="e">
        <f t="shared" si="278"/>
        <v>#VALUE!</v>
      </c>
      <c r="DM107" t="e">
        <f t="shared" si="279"/>
        <v>#VALUE!</v>
      </c>
      <c r="DN107" t="e">
        <f t="shared" si="280"/>
        <v>#VALUE!</v>
      </c>
      <c r="DO107" t="e">
        <f t="shared" si="281"/>
        <v>#VALUE!</v>
      </c>
      <c r="DP107" t="e">
        <f t="shared" si="282"/>
        <v>#VALUE!</v>
      </c>
    </row>
    <row r="108" spans="1:120" x14ac:dyDescent="0.25">
      <c r="A108" s="21" t="s">
        <v>54</v>
      </c>
      <c r="B108" t="s">
        <v>141</v>
      </c>
      <c r="C108">
        <v>0.98928879310344831</v>
      </c>
      <c r="D108">
        <v>0.9871755319148936</v>
      </c>
      <c r="E108">
        <v>1</v>
      </c>
      <c r="F108">
        <v>0.99808724832214768</v>
      </c>
      <c r="G108">
        <v>0.99473809523809531</v>
      </c>
      <c r="H108">
        <v>0.91373728813559318</v>
      </c>
      <c r="I108">
        <v>0.88447619047619053</v>
      </c>
      <c r="J108">
        <v>0.87668217054263564</v>
      </c>
      <c r="K108">
        <v>0.88524203821656056</v>
      </c>
      <c r="L108">
        <v>0.93485057471264377</v>
      </c>
      <c r="M108">
        <v>0.90689224137931035</v>
      </c>
      <c r="N108">
        <v>0.89704452054794526</v>
      </c>
      <c r="O108">
        <v>0.91410666947114938</v>
      </c>
      <c r="P108">
        <v>0.97851372478787213</v>
      </c>
      <c r="Q108">
        <v>0.97053897444038739</v>
      </c>
      <c r="R108">
        <v>0.96923945101630138</v>
      </c>
      <c r="S108">
        <v>0.97477116058311675</v>
      </c>
      <c r="T108">
        <v>0.97208895468155976</v>
      </c>
      <c r="U108">
        <v>0.88744790771170556</v>
      </c>
      <c r="V108">
        <v>0.8006849664604585</v>
      </c>
      <c r="W108">
        <v>0.93607748184019368</v>
      </c>
      <c r="X108">
        <v>0.99566237093414123</v>
      </c>
      <c r="Y108">
        <v>0.99768154940638443</v>
      </c>
      <c r="Z108">
        <v>0.99679985345382693</v>
      </c>
      <c r="AA108">
        <v>0.98254848855495369</v>
      </c>
      <c r="AB108">
        <v>0.9807775213653539</v>
      </c>
      <c r="AC108">
        <v>0.97481388760787946</v>
      </c>
      <c r="AD108">
        <v>0.99396232098481052</v>
      </c>
      <c r="AE108">
        <v>0.99698125412719163</v>
      </c>
      <c r="AF108">
        <v>0.98333237305853016</v>
      </c>
      <c r="AG108">
        <v>0.97035142443794697</v>
      </c>
      <c r="AH108">
        <v>0.99739749686516666</v>
      </c>
      <c r="AI108">
        <v>0.99979969268641111</v>
      </c>
      <c r="AJ108">
        <v>0.98529290325179508</v>
      </c>
      <c r="AK108">
        <v>0.97650152697658632</v>
      </c>
      <c r="AL108">
        <v>0.97387351661465693</v>
      </c>
      <c r="AM108">
        <v>0.97860259022223506</v>
      </c>
      <c r="AN108">
        <v>0.95549711949832372</v>
      </c>
      <c r="AO108">
        <v>0.96504713257840247</v>
      </c>
      <c r="AP108">
        <v>0.97141369508316688</v>
      </c>
      <c r="AQ108">
        <v>0.98058528983827586</v>
      </c>
      <c r="AR108">
        <v>0.99592107651810846</v>
      </c>
      <c r="AS108">
        <v>0.98254057810468087</v>
      </c>
      <c r="AT108">
        <v>0.99357348163917636</v>
      </c>
      <c r="AU108">
        <v>0.9838894504934832</v>
      </c>
      <c r="AV108">
        <v>0.96756540368381005</v>
      </c>
      <c r="AW108">
        <v>0.941123876104626</v>
      </c>
      <c r="AX108">
        <v>0.94021002367318862</v>
      </c>
      <c r="AY108">
        <v>0.90639421645342844</v>
      </c>
      <c r="AZ108">
        <v>0.89632807869540676</v>
      </c>
      <c r="BA108">
        <v>0.43493876096357481</v>
      </c>
      <c r="BB108">
        <v>0</v>
      </c>
      <c r="BC108">
        <v>0</v>
      </c>
      <c r="BD108">
        <v>0</v>
      </c>
      <c r="BE108" t="s">
        <v>137</v>
      </c>
      <c r="BF108" t="s">
        <v>137</v>
      </c>
      <c r="BG108" t="s">
        <v>137</v>
      </c>
      <c r="BH108" t="s">
        <v>137</v>
      </c>
      <c r="BI108" t="s">
        <v>137</v>
      </c>
      <c r="BJ108" t="s">
        <v>137</v>
      </c>
      <c r="BL108">
        <f t="shared" si="240"/>
        <v>0.89576094328625422</v>
      </c>
      <c r="BM108">
        <f t="shared" si="217"/>
        <v>0.95418815156104286</v>
      </c>
      <c r="BN108">
        <f t="shared" si="217"/>
        <v>0.95965839525237018</v>
      </c>
      <c r="BO108">
        <f t="shared" si="217"/>
        <v>0.86906775111804868</v>
      </c>
      <c r="BP108">
        <f t="shared" si="217"/>
        <v>0.78654054308128529</v>
      </c>
      <c r="BQ108">
        <f t="shared" si="217"/>
        <v>0.78941515995733591</v>
      </c>
      <c r="BR108">
        <f t="shared" si="217"/>
        <v>0.77301593847875827</v>
      </c>
      <c r="BS108">
        <f t="shared" si="339"/>
        <v>0.93120402518263101</v>
      </c>
      <c r="BT108">
        <f t="shared" si="339"/>
        <v>0.91708452887685921</v>
      </c>
      <c r="BU108">
        <f t="shared" si="339"/>
        <v>0.95125216580916216</v>
      </c>
      <c r="BV108">
        <f t="shared" si="339"/>
        <v>0.97084281314559751</v>
      </c>
      <c r="BW108">
        <f t="shared" si="339"/>
        <v>0.95554979846672672</v>
      </c>
      <c r="BX108">
        <f t="shared" si="339"/>
        <v>0.95198197857240452</v>
      </c>
      <c r="BY108">
        <f t="shared" si="241"/>
        <v>0.93901789104912214</v>
      </c>
      <c r="BZ108">
        <f t="shared" si="242"/>
        <v>0.9494677553989247</v>
      </c>
      <c r="CA108">
        <f t="shared" si="236"/>
        <v>0.98463603387760668</v>
      </c>
      <c r="CB108">
        <f t="shared" si="249"/>
        <v>0.97133080978645647</v>
      </c>
      <c r="CC108">
        <f t="shared" si="329"/>
        <v>1.1128503992748673E-2</v>
      </c>
      <c r="CD108">
        <f t="shared" si="329"/>
        <v>2.4002293031111899E-2</v>
      </c>
      <c r="CE108">
        <f t="shared" si="329"/>
        <v>1.1341353561495016E-2</v>
      </c>
      <c r="CF108">
        <f t="shared" si="250"/>
        <v>-7.5996133946336197E-2</v>
      </c>
      <c r="CG108">
        <f t="shared" si="251"/>
        <v>-3.4124639715298333E-3</v>
      </c>
      <c r="CH108">
        <f t="shared" si="252"/>
        <v>-3.6136777077006021E-3</v>
      </c>
      <c r="CI108">
        <f t="shared" si="243"/>
        <v>-1.0891731909520863E-2</v>
      </c>
      <c r="CJ108">
        <f t="shared" si="244"/>
        <v>-4.3110047816931063E-3</v>
      </c>
      <c r="CK108">
        <f t="shared" si="245"/>
        <v>-1.1518002405088712E-2</v>
      </c>
      <c r="CL108">
        <f t="shared" ref="CL108" si="403">((Q108/$C108)^(1/(COLUMN($BZ$1)-COLUMN($BY$1))))-1</f>
        <v>-1.8952826306908643E-2</v>
      </c>
      <c r="CM108">
        <f t="shared" ref="CM108" si="404">((AC108/$C108)^(1/(COLUMN($CA$1)-COLUMN($BY$1))))-1</f>
        <v>-7.3427720955852038E-3</v>
      </c>
      <c r="CN108">
        <f t="shared" ref="CN108" si="405">((AO108/$C108)^(1/(COLUMN($CB$1)-COLUMN($BY$1))))-1</f>
        <v>-8.2356833897744286E-3</v>
      </c>
      <c r="CO108">
        <f t="shared" si="256"/>
        <v>-2.0266419903788746E-2</v>
      </c>
      <c r="CP108">
        <f t="shared" si="257"/>
        <v>2.3592813979107508E-3</v>
      </c>
      <c r="CQ108">
        <f t="shared" si="258"/>
        <v>-6.0595219444476989E-3</v>
      </c>
      <c r="CR108">
        <f t="shared" si="259"/>
        <v>-1.4674817527032702E-2</v>
      </c>
      <c r="CS108">
        <f t="shared" si="260"/>
        <v>3.8803457965466137E-3</v>
      </c>
      <c r="CT108">
        <f t="shared" si="261"/>
        <v>-2.9412215205421033E-3</v>
      </c>
      <c r="CU108">
        <f t="shared" si="262"/>
        <v>-1.7386064152138836E-2</v>
      </c>
      <c r="CV108">
        <f t="shared" si="263"/>
        <v>-3.0150007503875198E-3</v>
      </c>
      <c r="CW108">
        <f t="shared" si="264"/>
        <v>2.2297220891682734E-3</v>
      </c>
      <c r="CX108">
        <f t="shared" si="265"/>
        <v>-0.10294353489264019</v>
      </c>
      <c r="CY108">
        <f t="shared" si="266"/>
        <v>-9.6174511567798104E-3</v>
      </c>
      <c r="CZ108">
        <f t="shared" si="267"/>
        <v>-2.278949375208783E-3</v>
      </c>
      <c r="DA108">
        <f t="shared" si="268"/>
        <v>-0.19064587404384736</v>
      </c>
      <c r="DB108">
        <f t="shared" si="269"/>
        <v>4.0898854929383166E-3</v>
      </c>
      <c r="DC108">
        <f t="shared" si="286"/>
        <v>1.441613959075827E-3</v>
      </c>
      <c r="DD108">
        <f t="shared" si="270"/>
        <v>-5.378743965786581E-2</v>
      </c>
      <c r="DE108">
        <f t="shared" si="271"/>
        <v>5.2983154142554056E-3</v>
      </c>
      <c r="DF108">
        <f t="shared" si="272"/>
        <v>-1.8225872258120779E-3</v>
      </c>
      <c r="DG108">
        <f t="shared" si="273"/>
        <v>6.4425856990644181E-3</v>
      </c>
      <c r="DH108">
        <f t="shared" si="274"/>
        <v>-2.0216205080128002E-3</v>
      </c>
      <c r="DI108">
        <f t="shared" si="275"/>
        <v>-7.37376965098413E-3</v>
      </c>
      <c r="DJ108">
        <f t="shared" si="276"/>
        <v>8.4836261781633393E-3</v>
      </c>
      <c r="DK108">
        <f t="shared" si="277"/>
        <v>-6.4838784130356597E-3</v>
      </c>
      <c r="DL108">
        <f t="shared" si="278"/>
        <v>-1.6499539962264165E-2</v>
      </c>
      <c r="DM108">
        <f t="shared" si="279"/>
        <v>7.5923839456586428E-3</v>
      </c>
      <c r="DN108">
        <f t="shared" si="280"/>
        <v>-7.8216795592959132E-3</v>
      </c>
      <c r="DO108">
        <f t="shared" si="281"/>
        <v>-1.6817976736493101E-2</v>
      </c>
      <c r="DP108">
        <f t="shared" si="282"/>
        <v>-2.0118467616311309E-3</v>
      </c>
    </row>
    <row r="109" spans="1:120" x14ac:dyDescent="0.25">
      <c r="A109" s="22" t="s">
        <v>54</v>
      </c>
      <c r="B109" t="s">
        <v>142</v>
      </c>
      <c r="C109" t="s">
        <v>137</v>
      </c>
      <c r="D109" t="s">
        <v>137</v>
      </c>
      <c r="E109" t="s">
        <v>137</v>
      </c>
      <c r="F109" t="s">
        <v>137</v>
      </c>
      <c r="G109" t="s">
        <v>137</v>
      </c>
      <c r="H109" t="s">
        <v>137</v>
      </c>
      <c r="I109" t="s">
        <v>137</v>
      </c>
      <c r="J109" t="s">
        <v>137</v>
      </c>
      <c r="K109" t="s">
        <v>137</v>
      </c>
      <c r="L109" t="s">
        <v>137</v>
      </c>
      <c r="M109" t="s">
        <v>137</v>
      </c>
      <c r="N109" t="s">
        <v>137</v>
      </c>
      <c r="O109">
        <v>0.51601642710472273</v>
      </c>
      <c r="P109">
        <v>0.43562177794542939</v>
      </c>
      <c r="Q109">
        <v>0.3877065598397596</v>
      </c>
      <c r="R109">
        <v>0.4585635359116022</v>
      </c>
      <c r="S109">
        <v>0.39738900455798776</v>
      </c>
      <c r="T109">
        <v>0.43269980506822608</v>
      </c>
      <c r="U109">
        <v>0.42591398382856294</v>
      </c>
      <c r="V109">
        <v>0.41760231800072439</v>
      </c>
      <c r="W109">
        <v>0.58166061301217109</v>
      </c>
      <c r="X109">
        <v>0.43792009463892023</v>
      </c>
      <c r="Y109">
        <v>0.29447149813806933</v>
      </c>
      <c r="Z109">
        <v>0.350148158600254</v>
      </c>
      <c r="AA109">
        <v>0.32944606413994165</v>
      </c>
      <c r="AB109">
        <v>0.32018561484918795</v>
      </c>
      <c r="AC109">
        <v>0.30486244401791429</v>
      </c>
      <c r="AD109">
        <v>0.28404350417163293</v>
      </c>
      <c r="AE109">
        <v>0.29193697868396662</v>
      </c>
      <c r="AF109">
        <v>0.12819453055038921</v>
      </c>
      <c r="AG109">
        <v>0.21692549104485687</v>
      </c>
      <c r="AH109">
        <v>0.30897473133894859</v>
      </c>
      <c r="AI109">
        <v>0.21707572583058965</v>
      </c>
      <c r="AJ109">
        <v>0.33284852010762855</v>
      </c>
      <c r="AK109">
        <v>0.32215568862275445</v>
      </c>
      <c r="AL109">
        <v>0.3339280993920169</v>
      </c>
      <c r="AM109">
        <v>0.40554473593767904</v>
      </c>
      <c r="AN109">
        <v>0.43465940660073343</v>
      </c>
      <c r="AO109">
        <v>0.47156371730662217</v>
      </c>
      <c r="AP109">
        <v>0.47220477386934678</v>
      </c>
      <c r="AQ109">
        <v>0.44347074084750654</v>
      </c>
      <c r="AR109">
        <v>0.13128474920786753</v>
      </c>
      <c r="AS109">
        <v>0.27521254390877153</v>
      </c>
      <c r="AT109">
        <v>0.36118147493189318</v>
      </c>
      <c r="AU109">
        <v>0.56922592825676532</v>
      </c>
      <c r="AV109">
        <v>0.49245528130308786</v>
      </c>
      <c r="AW109">
        <v>0.58364312267657992</v>
      </c>
      <c r="AX109">
        <v>0.50515411308430291</v>
      </c>
      <c r="AY109">
        <v>0.11622409148386387</v>
      </c>
      <c r="AZ109">
        <v>0.16298811544991509</v>
      </c>
      <c r="BA109">
        <v>3.2631010264721767E-2</v>
      </c>
      <c r="BB109">
        <v>0</v>
      </c>
      <c r="BC109">
        <v>0</v>
      </c>
      <c r="BD109">
        <v>0</v>
      </c>
      <c r="BE109" t="s">
        <v>137</v>
      </c>
      <c r="BF109" t="s">
        <v>137</v>
      </c>
      <c r="BG109" t="s">
        <v>137</v>
      </c>
      <c r="BH109" t="s">
        <v>137</v>
      </c>
      <c r="BI109" t="s">
        <v>137</v>
      </c>
      <c r="BJ109" t="s">
        <v>137</v>
      </c>
      <c r="BL109">
        <f t="shared" si="240"/>
        <v>0.33294607082204558</v>
      </c>
      <c r="BM109">
        <f t="shared" si="217"/>
        <v>0.34180782966655188</v>
      </c>
      <c r="BN109">
        <f t="shared" si="217"/>
        <v>0.33836372871131648</v>
      </c>
      <c r="BO109">
        <f t="shared" si="217"/>
        <v>0.29919093285725451</v>
      </c>
      <c r="BP109">
        <f t="shared" si="217"/>
        <v>0.30370295348814547</v>
      </c>
      <c r="BQ109">
        <f t="shared" si="217"/>
        <v>0.28319918102236524</v>
      </c>
      <c r="BR109">
        <f t="shared" si="217"/>
        <v>0.17304477120662071</v>
      </c>
      <c r="BS109">
        <f t="shared" si="339"/>
        <v>0.3060173395940638</v>
      </c>
      <c r="BT109">
        <f t="shared" si="339"/>
        <v>0.36258617475718874</v>
      </c>
      <c r="BU109">
        <f t="shared" si="339"/>
        <v>0.45598742236650863</v>
      </c>
      <c r="BV109">
        <f t="shared" si="339"/>
        <v>0.42107463201654555</v>
      </c>
      <c r="BW109">
        <f t="shared" si="339"/>
        <v>0.40009010314580123</v>
      </c>
      <c r="BX109">
        <f t="shared" si="339"/>
        <v>0.39641012369219125</v>
      </c>
      <c r="BY109">
        <f t="shared" si="241"/>
        <v>0</v>
      </c>
      <c r="BZ109">
        <f t="shared" si="242"/>
        <v>0.42797614805386908</v>
      </c>
      <c r="CA109">
        <f t="shared" si="236"/>
        <v>0.28254811606248564</v>
      </c>
      <c r="CB109">
        <f t="shared" si="249"/>
        <v>0.42880004899426311</v>
      </c>
      <c r="CC109" t="e">
        <f t="shared" si="329"/>
        <v>#DIV/0!</v>
      </c>
      <c r="CD109" t="e">
        <f t="shared" si="329"/>
        <v>#DIV/0!</v>
      </c>
      <c r="CE109" t="e">
        <f t="shared" si="329"/>
        <v>#DIV/0!</v>
      </c>
      <c r="CF109" t="e">
        <f t="shared" si="250"/>
        <v>#VALUE!</v>
      </c>
      <c r="CG109" t="e">
        <f t="shared" si="251"/>
        <v>#VALUE!</v>
      </c>
      <c r="CH109" t="e">
        <f t="shared" si="252"/>
        <v>#VALUE!</v>
      </c>
      <c r="CI109" t="e">
        <f t="shared" si="243"/>
        <v>#VALUE!</v>
      </c>
      <c r="CJ109" t="e">
        <f t="shared" si="244"/>
        <v>#VALUE!</v>
      </c>
      <c r="CK109" t="e">
        <f t="shared" si="245"/>
        <v>#VALUE!</v>
      </c>
      <c r="CL109" t="e">
        <f t="shared" ref="CL109" si="406">((Q109/$C109)^(1/(COLUMN(BZ$1)-COLUMN($BY$1))))-1</f>
        <v>#VALUE!</v>
      </c>
      <c r="CM109" t="e">
        <f t="shared" ref="CM109" si="407">((AC109/$C109)^(1/(COLUMN(CA$1)-COLUMN($BY$1))))-1</f>
        <v>#VALUE!</v>
      </c>
      <c r="CN109" t="e">
        <f t="shared" ref="CN109" si="408">((AO109/$C109)^(1/(COLUMN(CB$1)-COLUMN($BY$1))))-1</f>
        <v>#VALUE!</v>
      </c>
      <c r="CO109" t="e">
        <f t="shared" si="256"/>
        <v>#VALUE!</v>
      </c>
      <c r="CP109" t="e">
        <f t="shared" si="257"/>
        <v>#VALUE!</v>
      </c>
      <c r="CQ109" t="e">
        <f t="shared" si="258"/>
        <v>#VALUE!</v>
      </c>
      <c r="CR109" t="e">
        <f t="shared" si="259"/>
        <v>#VALUE!</v>
      </c>
      <c r="CS109" t="e">
        <f t="shared" si="260"/>
        <v>#VALUE!</v>
      </c>
      <c r="CT109" t="e">
        <f t="shared" si="261"/>
        <v>#VALUE!</v>
      </c>
      <c r="CU109" t="e">
        <f t="shared" si="262"/>
        <v>#VALUE!</v>
      </c>
      <c r="CV109" t="e">
        <f t="shared" si="263"/>
        <v>#VALUE!</v>
      </c>
      <c r="CW109" t="e">
        <f t="shared" si="264"/>
        <v>#VALUE!</v>
      </c>
      <c r="CX109" t="e">
        <f t="shared" si="265"/>
        <v>#VALUE!</v>
      </c>
      <c r="CY109" t="e">
        <f t="shared" si="266"/>
        <v>#VALUE!</v>
      </c>
      <c r="CZ109" t="e">
        <f t="shared" si="267"/>
        <v>#VALUE!</v>
      </c>
      <c r="DA109" t="e">
        <f t="shared" si="268"/>
        <v>#VALUE!</v>
      </c>
      <c r="DB109" t="e">
        <f t="shared" si="269"/>
        <v>#VALUE!</v>
      </c>
      <c r="DC109" t="e">
        <f t="shared" si="286"/>
        <v>#VALUE!</v>
      </c>
      <c r="DD109" t="e">
        <f t="shared" si="270"/>
        <v>#VALUE!</v>
      </c>
      <c r="DE109" t="e">
        <f t="shared" si="271"/>
        <v>#VALUE!</v>
      </c>
      <c r="DF109" t="e">
        <f t="shared" si="272"/>
        <v>#VALUE!</v>
      </c>
      <c r="DG109" t="e">
        <f t="shared" si="273"/>
        <v>#VALUE!</v>
      </c>
      <c r="DH109" t="e">
        <f t="shared" si="274"/>
        <v>#VALUE!</v>
      </c>
      <c r="DI109" t="e">
        <f t="shared" si="275"/>
        <v>#VALUE!</v>
      </c>
      <c r="DJ109" t="e">
        <f t="shared" si="276"/>
        <v>#VALUE!</v>
      </c>
      <c r="DK109" t="e">
        <f t="shared" si="277"/>
        <v>#VALUE!</v>
      </c>
      <c r="DL109" t="e">
        <f t="shared" si="278"/>
        <v>#VALUE!</v>
      </c>
      <c r="DM109" t="e">
        <f t="shared" si="279"/>
        <v>#VALUE!</v>
      </c>
      <c r="DN109" t="e">
        <f t="shared" si="280"/>
        <v>#VALUE!</v>
      </c>
      <c r="DO109" t="e">
        <f t="shared" si="281"/>
        <v>#VALUE!</v>
      </c>
      <c r="DP109" t="e">
        <f t="shared" si="282"/>
        <v>#VALUE!</v>
      </c>
    </row>
    <row r="110" spans="1:120" x14ac:dyDescent="0.25">
      <c r="A110" s="21" t="s">
        <v>56</v>
      </c>
      <c r="B110" t="s">
        <v>136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 t="s">
        <v>137</v>
      </c>
      <c r="BF110" t="s">
        <v>137</v>
      </c>
      <c r="BG110" t="s">
        <v>137</v>
      </c>
      <c r="BH110" t="s">
        <v>137</v>
      </c>
      <c r="BI110" t="s">
        <v>137</v>
      </c>
      <c r="BJ110" t="s">
        <v>137</v>
      </c>
      <c r="BL110">
        <f t="shared" si="240"/>
        <v>0</v>
      </c>
      <c r="BM110">
        <f t="shared" si="217"/>
        <v>0</v>
      </c>
      <c r="BN110">
        <f t="shared" si="217"/>
        <v>0</v>
      </c>
      <c r="BO110">
        <f t="shared" si="217"/>
        <v>0</v>
      </c>
      <c r="BP110">
        <f t="shared" si="217"/>
        <v>0</v>
      </c>
      <c r="BQ110">
        <f t="shared" si="217"/>
        <v>0</v>
      </c>
      <c r="BR110">
        <f t="shared" si="217"/>
        <v>0</v>
      </c>
      <c r="BS110">
        <f t="shared" si="339"/>
        <v>0</v>
      </c>
      <c r="BT110">
        <f t="shared" si="339"/>
        <v>0</v>
      </c>
      <c r="BU110">
        <f t="shared" si="339"/>
        <v>0</v>
      </c>
      <c r="BV110">
        <f t="shared" si="339"/>
        <v>0</v>
      </c>
      <c r="BW110">
        <f t="shared" si="339"/>
        <v>0</v>
      </c>
      <c r="BX110">
        <f t="shared" si="339"/>
        <v>0</v>
      </c>
      <c r="BY110">
        <f t="shared" si="241"/>
        <v>0</v>
      </c>
      <c r="BZ110">
        <f t="shared" si="242"/>
        <v>0</v>
      </c>
      <c r="CA110">
        <f t="shared" si="236"/>
        <v>0</v>
      </c>
      <c r="CB110">
        <f t="shared" si="249"/>
        <v>0</v>
      </c>
      <c r="CC110" t="e">
        <f t="shared" si="329"/>
        <v>#DIV/0!</v>
      </c>
      <c r="CD110" t="e">
        <f t="shared" si="329"/>
        <v>#DIV/0!</v>
      </c>
      <c r="CE110" t="e">
        <f t="shared" si="329"/>
        <v>#DIV/0!</v>
      </c>
      <c r="CF110" t="e">
        <f t="shared" si="250"/>
        <v>#DIV/0!</v>
      </c>
      <c r="CG110" t="e">
        <f t="shared" si="251"/>
        <v>#DIV/0!</v>
      </c>
      <c r="CH110" t="e">
        <f t="shared" si="252"/>
        <v>#DIV/0!</v>
      </c>
      <c r="CI110" t="e">
        <f t="shared" si="243"/>
        <v>#DIV/0!</v>
      </c>
      <c r="CJ110" t="e">
        <f t="shared" si="244"/>
        <v>#DIV/0!</v>
      </c>
      <c r="CK110" t="e">
        <f t="shared" si="245"/>
        <v>#DIV/0!</v>
      </c>
      <c r="CL110" t="e">
        <f t="shared" ref="CL110" si="409">((Q110/$C110)^(1/(COLUMN($BZ$1)-COLUMN($BY$1))))-1</f>
        <v>#DIV/0!</v>
      </c>
      <c r="CM110" t="e">
        <f t="shared" ref="CM110" si="410">((AC110/$C110)^(1/(COLUMN($CA$1)-COLUMN($BY$1))))-1</f>
        <v>#DIV/0!</v>
      </c>
      <c r="CN110" t="e">
        <f t="shared" ref="CN110" si="411">((AO110/$C110)^(1/(COLUMN($CB$1)-COLUMN($BY$1))))-1</f>
        <v>#DIV/0!</v>
      </c>
      <c r="CO110" t="e">
        <f t="shared" si="256"/>
        <v>#DIV/0!</v>
      </c>
      <c r="CP110" t="e">
        <f t="shared" si="257"/>
        <v>#DIV/0!</v>
      </c>
      <c r="CQ110" t="e">
        <f t="shared" si="258"/>
        <v>#DIV/0!</v>
      </c>
      <c r="CR110" t="e">
        <f t="shared" si="259"/>
        <v>#DIV/0!</v>
      </c>
      <c r="CS110" t="e">
        <f t="shared" si="260"/>
        <v>#DIV/0!</v>
      </c>
      <c r="CT110" t="e">
        <f t="shared" si="261"/>
        <v>#DIV/0!</v>
      </c>
      <c r="CU110" t="e">
        <f t="shared" si="262"/>
        <v>#DIV/0!</v>
      </c>
      <c r="CV110" t="e">
        <f t="shared" si="263"/>
        <v>#DIV/0!</v>
      </c>
      <c r="CW110" t="e">
        <f t="shared" si="264"/>
        <v>#DIV/0!</v>
      </c>
      <c r="CX110" t="e">
        <f t="shared" si="265"/>
        <v>#DIV/0!</v>
      </c>
      <c r="CY110" t="e">
        <f t="shared" si="266"/>
        <v>#DIV/0!</v>
      </c>
      <c r="CZ110" t="e">
        <f t="shared" si="267"/>
        <v>#DIV/0!</v>
      </c>
      <c r="DA110" t="e">
        <f t="shared" si="268"/>
        <v>#DIV/0!</v>
      </c>
      <c r="DB110" t="e">
        <f t="shared" si="269"/>
        <v>#DIV/0!</v>
      </c>
      <c r="DC110" t="e">
        <f t="shared" si="286"/>
        <v>#DIV/0!</v>
      </c>
      <c r="DD110" t="e">
        <f t="shared" si="270"/>
        <v>#DIV/0!</v>
      </c>
      <c r="DE110" t="e">
        <f t="shared" si="271"/>
        <v>#DIV/0!</v>
      </c>
      <c r="DF110" t="e">
        <f t="shared" si="272"/>
        <v>#DIV/0!</v>
      </c>
      <c r="DG110" t="e">
        <f t="shared" si="273"/>
        <v>#DIV/0!</v>
      </c>
      <c r="DH110" t="e">
        <f t="shared" si="274"/>
        <v>#DIV/0!</v>
      </c>
      <c r="DI110" t="e">
        <f t="shared" si="275"/>
        <v>#DIV/0!</v>
      </c>
      <c r="DJ110" t="e">
        <f t="shared" si="276"/>
        <v>#DIV/0!</v>
      </c>
      <c r="DK110" t="e">
        <f t="shared" si="277"/>
        <v>#DIV/0!</v>
      </c>
      <c r="DL110" t="e">
        <f t="shared" si="278"/>
        <v>#DIV/0!</v>
      </c>
      <c r="DM110" t="e">
        <f t="shared" si="279"/>
        <v>#DIV/0!</v>
      </c>
      <c r="DN110" t="e">
        <f t="shared" si="280"/>
        <v>#DIV/0!</v>
      </c>
      <c r="DO110" t="e">
        <f t="shared" si="281"/>
        <v>#DIV/0!</v>
      </c>
      <c r="DP110" t="e">
        <f t="shared" si="282"/>
        <v>#DIV/0!</v>
      </c>
    </row>
    <row r="111" spans="1:120" x14ac:dyDescent="0.25">
      <c r="A111" s="21" t="s">
        <v>56</v>
      </c>
      <c r="B111" t="s">
        <v>138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 t="s">
        <v>137</v>
      </c>
      <c r="BF111" t="s">
        <v>137</v>
      </c>
      <c r="BG111" t="s">
        <v>137</v>
      </c>
      <c r="BH111" t="s">
        <v>137</v>
      </c>
      <c r="BI111" t="s">
        <v>137</v>
      </c>
      <c r="BJ111" t="s">
        <v>137</v>
      </c>
      <c r="BL111">
        <f t="shared" si="240"/>
        <v>0</v>
      </c>
      <c r="BM111">
        <f t="shared" si="217"/>
        <v>0</v>
      </c>
      <c r="BN111">
        <f t="shared" si="217"/>
        <v>0</v>
      </c>
      <c r="BO111">
        <f t="shared" si="217"/>
        <v>0</v>
      </c>
      <c r="BP111">
        <f t="shared" si="217"/>
        <v>0</v>
      </c>
      <c r="BQ111">
        <f t="shared" si="217"/>
        <v>0</v>
      </c>
      <c r="BR111">
        <f t="shared" si="217"/>
        <v>0</v>
      </c>
      <c r="BS111">
        <f t="shared" si="339"/>
        <v>0</v>
      </c>
      <c r="BT111">
        <f t="shared" si="339"/>
        <v>0</v>
      </c>
      <c r="BU111">
        <f t="shared" si="339"/>
        <v>0</v>
      </c>
      <c r="BV111">
        <f t="shared" si="339"/>
        <v>0</v>
      </c>
      <c r="BW111">
        <f t="shared" si="339"/>
        <v>0</v>
      </c>
      <c r="BX111">
        <f t="shared" si="339"/>
        <v>0</v>
      </c>
      <c r="BY111">
        <f t="shared" si="241"/>
        <v>0</v>
      </c>
      <c r="BZ111">
        <f t="shared" si="242"/>
        <v>0</v>
      </c>
      <c r="CA111">
        <f t="shared" si="236"/>
        <v>0</v>
      </c>
      <c r="CB111">
        <f t="shared" si="249"/>
        <v>0</v>
      </c>
      <c r="CC111" t="e">
        <f t="shared" si="329"/>
        <v>#DIV/0!</v>
      </c>
      <c r="CD111" t="e">
        <f t="shared" si="329"/>
        <v>#DIV/0!</v>
      </c>
      <c r="CE111" t="e">
        <f t="shared" si="329"/>
        <v>#DIV/0!</v>
      </c>
      <c r="CF111" t="e">
        <f t="shared" si="250"/>
        <v>#DIV/0!</v>
      </c>
      <c r="CG111" t="e">
        <f t="shared" si="251"/>
        <v>#DIV/0!</v>
      </c>
      <c r="CH111" t="e">
        <f t="shared" si="252"/>
        <v>#DIV/0!</v>
      </c>
      <c r="CI111" t="e">
        <f t="shared" si="243"/>
        <v>#DIV/0!</v>
      </c>
      <c r="CJ111" t="e">
        <f t="shared" si="244"/>
        <v>#DIV/0!</v>
      </c>
      <c r="CK111" t="e">
        <f t="shared" si="245"/>
        <v>#DIV/0!</v>
      </c>
      <c r="CL111" t="e">
        <f t="shared" ref="CL111" si="412">((Q111/$C111)^(1/(COLUMN(BZ$1)-COLUMN($BY$1))))-1</f>
        <v>#DIV/0!</v>
      </c>
      <c r="CM111" t="e">
        <f t="shared" ref="CM111" si="413">((AC111/$C111)^(1/(COLUMN(CA$1)-COLUMN($BY$1))))-1</f>
        <v>#DIV/0!</v>
      </c>
      <c r="CN111" t="e">
        <f t="shared" ref="CN111" si="414">((AO111/$C111)^(1/(COLUMN(CB$1)-COLUMN($BY$1))))-1</f>
        <v>#DIV/0!</v>
      </c>
      <c r="CO111" t="e">
        <f t="shared" si="256"/>
        <v>#DIV/0!</v>
      </c>
      <c r="CP111" t="e">
        <f t="shared" si="257"/>
        <v>#DIV/0!</v>
      </c>
      <c r="CQ111" t="e">
        <f t="shared" si="258"/>
        <v>#DIV/0!</v>
      </c>
      <c r="CR111" t="e">
        <f t="shared" si="259"/>
        <v>#DIV/0!</v>
      </c>
      <c r="CS111" t="e">
        <f t="shared" si="260"/>
        <v>#DIV/0!</v>
      </c>
      <c r="CT111" t="e">
        <f t="shared" si="261"/>
        <v>#DIV/0!</v>
      </c>
      <c r="CU111" t="e">
        <f t="shared" si="262"/>
        <v>#DIV/0!</v>
      </c>
      <c r="CV111" t="e">
        <f t="shared" si="263"/>
        <v>#DIV/0!</v>
      </c>
      <c r="CW111" t="e">
        <f t="shared" si="264"/>
        <v>#DIV/0!</v>
      </c>
      <c r="CX111" t="e">
        <f t="shared" si="265"/>
        <v>#DIV/0!</v>
      </c>
      <c r="CY111" t="e">
        <f t="shared" si="266"/>
        <v>#DIV/0!</v>
      </c>
      <c r="CZ111" t="e">
        <f t="shared" si="267"/>
        <v>#DIV/0!</v>
      </c>
      <c r="DA111" t="e">
        <f t="shared" si="268"/>
        <v>#DIV/0!</v>
      </c>
      <c r="DB111" t="e">
        <f t="shared" si="269"/>
        <v>#DIV/0!</v>
      </c>
      <c r="DC111" t="e">
        <f t="shared" si="286"/>
        <v>#DIV/0!</v>
      </c>
      <c r="DD111" t="e">
        <f t="shared" si="270"/>
        <v>#DIV/0!</v>
      </c>
      <c r="DE111" t="e">
        <f t="shared" si="271"/>
        <v>#DIV/0!</v>
      </c>
      <c r="DF111" t="e">
        <f t="shared" si="272"/>
        <v>#DIV/0!</v>
      </c>
      <c r="DG111" t="e">
        <f t="shared" si="273"/>
        <v>#DIV/0!</v>
      </c>
      <c r="DH111" t="e">
        <f t="shared" si="274"/>
        <v>#DIV/0!</v>
      </c>
      <c r="DI111" t="e">
        <f t="shared" si="275"/>
        <v>#DIV/0!</v>
      </c>
      <c r="DJ111" t="e">
        <f t="shared" si="276"/>
        <v>#DIV/0!</v>
      </c>
      <c r="DK111" t="e">
        <f t="shared" si="277"/>
        <v>#DIV/0!</v>
      </c>
      <c r="DL111" t="e">
        <f t="shared" si="278"/>
        <v>#DIV/0!</v>
      </c>
      <c r="DM111" t="e">
        <f t="shared" si="279"/>
        <v>#DIV/0!</v>
      </c>
      <c r="DN111" t="e">
        <f t="shared" si="280"/>
        <v>#DIV/0!</v>
      </c>
      <c r="DO111" t="e">
        <f t="shared" si="281"/>
        <v>#DIV/0!</v>
      </c>
      <c r="DP111" t="e">
        <f t="shared" si="282"/>
        <v>#DIV/0!</v>
      </c>
    </row>
    <row r="112" spans="1:120" x14ac:dyDescent="0.25">
      <c r="A112" s="21" t="s">
        <v>56</v>
      </c>
      <c r="B112" t="s">
        <v>139</v>
      </c>
      <c r="C112" t="s">
        <v>137</v>
      </c>
      <c r="D112" t="s">
        <v>137</v>
      </c>
      <c r="E112" t="s">
        <v>137</v>
      </c>
      <c r="F112" t="s">
        <v>137</v>
      </c>
      <c r="G112" t="s">
        <v>137</v>
      </c>
      <c r="H112" t="s">
        <v>137</v>
      </c>
      <c r="I112" t="s">
        <v>137</v>
      </c>
      <c r="J112" t="s">
        <v>137</v>
      </c>
      <c r="K112" t="s">
        <v>137</v>
      </c>
      <c r="L112" t="s">
        <v>137</v>
      </c>
      <c r="M112" t="s">
        <v>137</v>
      </c>
      <c r="N112" t="s">
        <v>137</v>
      </c>
      <c r="O112" t="s">
        <v>137</v>
      </c>
      <c r="P112" t="s">
        <v>137</v>
      </c>
      <c r="Q112" t="s">
        <v>137</v>
      </c>
      <c r="R112" t="s">
        <v>137</v>
      </c>
      <c r="S112" t="s">
        <v>137</v>
      </c>
      <c r="T112" t="s">
        <v>137</v>
      </c>
      <c r="U112" t="s">
        <v>137</v>
      </c>
      <c r="V112" t="s">
        <v>137</v>
      </c>
      <c r="W112" t="s">
        <v>137</v>
      </c>
      <c r="X112" t="s">
        <v>137</v>
      </c>
      <c r="Y112" t="s">
        <v>137</v>
      </c>
      <c r="Z112" t="s">
        <v>137</v>
      </c>
      <c r="AA112" t="s">
        <v>137</v>
      </c>
      <c r="AB112" t="s">
        <v>137</v>
      </c>
      <c r="AC112" t="s">
        <v>137</v>
      </c>
      <c r="AD112" t="s">
        <v>137</v>
      </c>
      <c r="AE112" t="s">
        <v>137</v>
      </c>
      <c r="AF112" t="s">
        <v>137</v>
      </c>
      <c r="AG112" t="s">
        <v>137</v>
      </c>
      <c r="AH112" t="s">
        <v>137</v>
      </c>
      <c r="AI112" t="s">
        <v>137</v>
      </c>
      <c r="AJ112" t="s">
        <v>137</v>
      </c>
      <c r="AK112" t="s">
        <v>137</v>
      </c>
      <c r="AL112" t="s">
        <v>137</v>
      </c>
      <c r="AM112" t="s">
        <v>137</v>
      </c>
      <c r="AN112" t="s">
        <v>137</v>
      </c>
      <c r="AO112" t="s">
        <v>137</v>
      </c>
      <c r="AP112" t="s">
        <v>137</v>
      </c>
      <c r="AQ112" t="s">
        <v>137</v>
      </c>
      <c r="AR112" t="s">
        <v>137</v>
      </c>
      <c r="AS112" t="s">
        <v>137</v>
      </c>
      <c r="AT112" t="s">
        <v>137</v>
      </c>
      <c r="AU112" t="s">
        <v>137</v>
      </c>
      <c r="AV112" t="s">
        <v>137</v>
      </c>
      <c r="AW112" t="s">
        <v>137</v>
      </c>
      <c r="AX112" t="s">
        <v>137</v>
      </c>
      <c r="AY112" t="s">
        <v>137</v>
      </c>
      <c r="AZ112" t="s">
        <v>137</v>
      </c>
      <c r="BA112" t="s">
        <v>137</v>
      </c>
      <c r="BB112" t="s">
        <v>137</v>
      </c>
      <c r="BC112" t="s">
        <v>137</v>
      </c>
      <c r="BD112" t="s">
        <v>137</v>
      </c>
      <c r="BE112" t="s">
        <v>137</v>
      </c>
      <c r="BF112" t="s">
        <v>137</v>
      </c>
      <c r="BG112" t="s">
        <v>137</v>
      </c>
      <c r="BH112" t="s">
        <v>137</v>
      </c>
      <c r="BI112" t="s">
        <v>137</v>
      </c>
      <c r="BJ112" t="s">
        <v>137</v>
      </c>
      <c r="BL112" t="e">
        <f t="shared" si="240"/>
        <v>#DIV/0!</v>
      </c>
      <c r="BM112" t="e">
        <f t="shared" si="217"/>
        <v>#DIV/0!</v>
      </c>
      <c r="BN112" t="e">
        <f t="shared" si="217"/>
        <v>#DIV/0!</v>
      </c>
      <c r="BO112" t="e">
        <f t="shared" si="217"/>
        <v>#DIV/0!</v>
      </c>
      <c r="BP112" t="e">
        <f t="shared" si="217"/>
        <v>#DIV/0!</v>
      </c>
      <c r="BQ112" t="e">
        <f t="shared" si="217"/>
        <v>#DIV/0!</v>
      </c>
      <c r="BR112" t="e">
        <f t="shared" si="217"/>
        <v>#DIV/0!</v>
      </c>
      <c r="BS112" t="e">
        <f t="shared" si="339"/>
        <v>#DIV/0!</v>
      </c>
      <c r="BT112" t="e">
        <f t="shared" si="339"/>
        <v>#DIV/0!</v>
      </c>
      <c r="BU112" t="e">
        <f t="shared" si="339"/>
        <v>#DIV/0!</v>
      </c>
      <c r="BV112" t="e">
        <f t="shared" si="339"/>
        <v>#DIV/0!</v>
      </c>
      <c r="BW112" t="e">
        <f t="shared" si="339"/>
        <v>#DIV/0!</v>
      </c>
      <c r="BX112" t="e">
        <f t="shared" si="339"/>
        <v>#DIV/0!</v>
      </c>
      <c r="BY112">
        <f t="shared" si="241"/>
        <v>0</v>
      </c>
      <c r="BZ112">
        <f t="shared" si="242"/>
        <v>0</v>
      </c>
      <c r="CA112">
        <f t="shared" si="236"/>
        <v>0</v>
      </c>
      <c r="CB112" t="e">
        <f t="shared" si="249"/>
        <v>#DIV/0!</v>
      </c>
      <c r="CC112" t="e">
        <f t="shared" si="329"/>
        <v>#DIV/0!</v>
      </c>
      <c r="CD112" t="e">
        <f t="shared" si="329"/>
        <v>#DIV/0!</v>
      </c>
      <c r="CE112" t="e">
        <f t="shared" si="329"/>
        <v>#DIV/0!</v>
      </c>
      <c r="CF112" t="e">
        <f t="shared" si="250"/>
        <v>#VALUE!</v>
      </c>
      <c r="CG112" t="e">
        <f t="shared" si="251"/>
        <v>#VALUE!</v>
      </c>
      <c r="CH112" t="e">
        <f t="shared" si="252"/>
        <v>#VALUE!</v>
      </c>
      <c r="CI112" t="e">
        <f t="shared" si="243"/>
        <v>#VALUE!</v>
      </c>
      <c r="CJ112" t="e">
        <f t="shared" si="244"/>
        <v>#VALUE!</v>
      </c>
      <c r="CK112" t="e">
        <f t="shared" si="245"/>
        <v>#VALUE!</v>
      </c>
      <c r="CL112" t="e">
        <f t="shared" ref="CL112" si="415">((Q112/$C112)^(1/(COLUMN($BZ$1)-COLUMN($BY$1))))-1</f>
        <v>#VALUE!</v>
      </c>
      <c r="CM112" t="e">
        <f t="shared" ref="CM112" si="416">((AC112/$C112)^(1/(COLUMN($CA$1)-COLUMN($BY$1))))-1</f>
        <v>#VALUE!</v>
      </c>
      <c r="CN112" t="e">
        <f t="shared" ref="CN112" si="417">((AO112/$C112)^(1/(COLUMN($CB$1)-COLUMN($BY$1))))-1</f>
        <v>#VALUE!</v>
      </c>
      <c r="CO112" t="e">
        <f t="shared" si="256"/>
        <v>#VALUE!</v>
      </c>
      <c r="CP112" t="e">
        <f t="shared" si="257"/>
        <v>#VALUE!</v>
      </c>
      <c r="CQ112" t="e">
        <f t="shared" si="258"/>
        <v>#VALUE!</v>
      </c>
      <c r="CR112" t="e">
        <f t="shared" si="259"/>
        <v>#VALUE!</v>
      </c>
      <c r="CS112" t="e">
        <f t="shared" si="260"/>
        <v>#VALUE!</v>
      </c>
      <c r="CT112" t="e">
        <f t="shared" si="261"/>
        <v>#VALUE!</v>
      </c>
      <c r="CU112" t="e">
        <f t="shared" si="262"/>
        <v>#VALUE!</v>
      </c>
      <c r="CV112" t="e">
        <f t="shared" si="263"/>
        <v>#VALUE!</v>
      </c>
      <c r="CW112" t="e">
        <f t="shared" si="264"/>
        <v>#VALUE!</v>
      </c>
      <c r="CX112" t="e">
        <f t="shared" si="265"/>
        <v>#VALUE!</v>
      </c>
      <c r="CY112" t="e">
        <f t="shared" si="266"/>
        <v>#VALUE!</v>
      </c>
      <c r="CZ112" t="e">
        <f t="shared" si="267"/>
        <v>#VALUE!</v>
      </c>
      <c r="DA112" t="e">
        <f t="shared" si="268"/>
        <v>#VALUE!</v>
      </c>
      <c r="DB112" t="e">
        <f t="shared" si="269"/>
        <v>#VALUE!</v>
      </c>
      <c r="DC112" t="e">
        <f t="shared" si="286"/>
        <v>#VALUE!</v>
      </c>
      <c r="DD112" t="e">
        <f t="shared" si="270"/>
        <v>#VALUE!</v>
      </c>
      <c r="DE112" t="e">
        <f t="shared" si="271"/>
        <v>#VALUE!</v>
      </c>
      <c r="DF112" t="e">
        <f t="shared" si="272"/>
        <v>#VALUE!</v>
      </c>
      <c r="DG112" t="e">
        <f t="shared" si="273"/>
        <v>#VALUE!</v>
      </c>
      <c r="DH112" t="e">
        <f t="shared" si="274"/>
        <v>#VALUE!</v>
      </c>
      <c r="DI112" t="e">
        <f t="shared" si="275"/>
        <v>#VALUE!</v>
      </c>
      <c r="DJ112" t="e">
        <f t="shared" si="276"/>
        <v>#VALUE!</v>
      </c>
      <c r="DK112" t="e">
        <f t="shared" si="277"/>
        <v>#VALUE!</v>
      </c>
      <c r="DL112" t="e">
        <f t="shared" si="278"/>
        <v>#VALUE!</v>
      </c>
      <c r="DM112" t="e">
        <f t="shared" si="279"/>
        <v>#VALUE!</v>
      </c>
      <c r="DN112" t="e">
        <f t="shared" si="280"/>
        <v>#VALUE!</v>
      </c>
      <c r="DO112" t="e">
        <f t="shared" si="281"/>
        <v>#VALUE!</v>
      </c>
      <c r="DP112" t="e">
        <f t="shared" si="282"/>
        <v>#VALUE!</v>
      </c>
    </row>
    <row r="113" spans="1:120" x14ac:dyDescent="0.25">
      <c r="A113" s="21" t="s">
        <v>56</v>
      </c>
      <c r="B113" t="s">
        <v>140</v>
      </c>
      <c r="C113" t="s">
        <v>137</v>
      </c>
      <c r="D113" t="s">
        <v>137</v>
      </c>
      <c r="E113" t="s">
        <v>137</v>
      </c>
      <c r="F113" t="s">
        <v>137</v>
      </c>
      <c r="G113" t="s">
        <v>137</v>
      </c>
      <c r="H113" t="s">
        <v>137</v>
      </c>
      <c r="I113" t="s">
        <v>137</v>
      </c>
      <c r="J113" t="s">
        <v>137</v>
      </c>
      <c r="K113" t="s">
        <v>137</v>
      </c>
      <c r="L113" t="s">
        <v>137</v>
      </c>
      <c r="M113" t="s">
        <v>137</v>
      </c>
      <c r="N113" t="s">
        <v>137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 t="s">
        <v>137</v>
      </c>
      <c r="BF113" t="s">
        <v>137</v>
      </c>
      <c r="BG113" t="s">
        <v>137</v>
      </c>
      <c r="BH113" t="s">
        <v>137</v>
      </c>
      <c r="BI113" t="s">
        <v>137</v>
      </c>
      <c r="BJ113" t="s">
        <v>137</v>
      </c>
      <c r="BL113">
        <f t="shared" si="240"/>
        <v>0</v>
      </c>
      <c r="BM113">
        <f t="shared" si="217"/>
        <v>0</v>
      </c>
      <c r="BN113">
        <f t="shared" si="217"/>
        <v>0</v>
      </c>
      <c r="BO113">
        <f t="shared" si="217"/>
        <v>0</v>
      </c>
      <c r="BP113">
        <f t="shared" si="217"/>
        <v>0</v>
      </c>
      <c r="BQ113">
        <f t="shared" si="217"/>
        <v>0</v>
      </c>
      <c r="BR113">
        <f t="shared" si="217"/>
        <v>0</v>
      </c>
      <c r="BS113">
        <f t="shared" si="339"/>
        <v>0</v>
      </c>
      <c r="BT113">
        <f t="shared" si="339"/>
        <v>0</v>
      </c>
      <c r="BU113">
        <f t="shared" si="339"/>
        <v>0</v>
      </c>
      <c r="BV113">
        <f t="shared" si="339"/>
        <v>0</v>
      </c>
      <c r="BW113">
        <f t="shared" si="339"/>
        <v>0</v>
      </c>
      <c r="BX113">
        <f t="shared" si="339"/>
        <v>0</v>
      </c>
      <c r="BY113">
        <f t="shared" si="241"/>
        <v>0</v>
      </c>
      <c r="BZ113">
        <f t="shared" si="242"/>
        <v>0</v>
      </c>
      <c r="CA113">
        <f t="shared" si="236"/>
        <v>0</v>
      </c>
      <c r="CB113">
        <f t="shared" si="249"/>
        <v>0</v>
      </c>
      <c r="CC113" t="e">
        <f t="shared" si="329"/>
        <v>#DIV/0!</v>
      </c>
      <c r="CD113" t="e">
        <f t="shared" si="329"/>
        <v>#DIV/0!</v>
      </c>
      <c r="CE113" t="e">
        <f t="shared" si="329"/>
        <v>#DIV/0!</v>
      </c>
      <c r="CF113" t="e">
        <f t="shared" si="250"/>
        <v>#VALUE!</v>
      </c>
      <c r="CG113" t="e">
        <f t="shared" si="251"/>
        <v>#VALUE!</v>
      </c>
      <c r="CH113" t="e">
        <f t="shared" si="252"/>
        <v>#VALUE!</v>
      </c>
      <c r="CI113" t="e">
        <f t="shared" si="243"/>
        <v>#VALUE!</v>
      </c>
      <c r="CJ113" t="e">
        <f t="shared" si="244"/>
        <v>#VALUE!</v>
      </c>
      <c r="CK113" t="e">
        <f t="shared" si="245"/>
        <v>#VALUE!</v>
      </c>
      <c r="CL113" t="e">
        <f t="shared" ref="CL113" si="418">((Q113/$C113)^(1/(COLUMN(BZ$1)-COLUMN($BY$1))))-1</f>
        <v>#VALUE!</v>
      </c>
      <c r="CM113" t="e">
        <f t="shared" ref="CM113" si="419">((AC113/$C113)^(1/(COLUMN(CA$1)-COLUMN($BY$1))))-1</f>
        <v>#VALUE!</v>
      </c>
      <c r="CN113" t="e">
        <f t="shared" ref="CN113" si="420">((AO113/$C113)^(1/(COLUMN(CB$1)-COLUMN($BY$1))))-1</f>
        <v>#VALUE!</v>
      </c>
      <c r="CO113" t="e">
        <f t="shared" si="256"/>
        <v>#VALUE!</v>
      </c>
      <c r="CP113" t="e">
        <f t="shared" si="257"/>
        <v>#VALUE!</v>
      </c>
      <c r="CQ113" t="e">
        <f t="shared" si="258"/>
        <v>#VALUE!</v>
      </c>
      <c r="CR113" t="e">
        <f t="shared" si="259"/>
        <v>#VALUE!</v>
      </c>
      <c r="CS113" t="e">
        <f t="shared" si="260"/>
        <v>#VALUE!</v>
      </c>
      <c r="CT113" t="e">
        <f t="shared" si="261"/>
        <v>#VALUE!</v>
      </c>
      <c r="CU113" t="e">
        <f t="shared" si="262"/>
        <v>#VALUE!</v>
      </c>
      <c r="CV113" t="e">
        <f t="shared" si="263"/>
        <v>#VALUE!</v>
      </c>
      <c r="CW113" t="e">
        <f t="shared" si="264"/>
        <v>#VALUE!</v>
      </c>
      <c r="CX113" t="e">
        <f t="shared" si="265"/>
        <v>#VALUE!</v>
      </c>
      <c r="CY113" t="e">
        <f t="shared" si="266"/>
        <v>#VALUE!</v>
      </c>
      <c r="CZ113" t="e">
        <f t="shared" si="267"/>
        <v>#VALUE!</v>
      </c>
      <c r="DA113" t="e">
        <f t="shared" si="268"/>
        <v>#VALUE!</v>
      </c>
      <c r="DB113" t="e">
        <f t="shared" si="269"/>
        <v>#VALUE!</v>
      </c>
      <c r="DC113" t="e">
        <f t="shared" si="286"/>
        <v>#VALUE!</v>
      </c>
      <c r="DD113" t="e">
        <f t="shared" si="270"/>
        <v>#VALUE!</v>
      </c>
      <c r="DE113" t="e">
        <f t="shared" si="271"/>
        <v>#VALUE!</v>
      </c>
      <c r="DF113" t="e">
        <f t="shared" si="272"/>
        <v>#VALUE!</v>
      </c>
      <c r="DG113" t="e">
        <f t="shared" si="273"/>
        <v>#VALUE!</v>
      </c>
      <c r="DH113" t="e">
        <f t="shared" si="274"/>
        <v>#VALUE!</v>
      </c>
      <c r="DI113" t="e">
        <f t="shared" si="275"/>
        <v>#VALUE!</v>
      </c>
      <c r="DJ113" t="e">
        <f t="shared" si="276"/>
        <v>#VALUE!</v>
      </c>
      <c r="DK113" t="e">
        <f t="shared" si="277"/>
        <v>#VALUE!</v>
      </c>
      <c r="DL113" t="e">
        <f t="shared" si="278"/>
        <v>#VALUE!</v>
      </c>
      <c r="DM113" t="e">
        <f t="shared" si="279"/>
        <v>#VALUE!</v>
      </c>
      <c r="DN113" t="e">
        <f t="shared" si="280"/>
        <v>#VALUE!</v>
      </c>
      <c r="DO113" t="e">
        <f t="shared" si="281"/>
        <v>#VALUE!</v>
      </c>
      <c r="DP113" t="e">
        <f t="shared" si="282"/>
        <v>#VALUE!</v>
      </c>
    </row>
    <row r="114" spans="1:120" x14ac:dyDescent="0.25">
      <c r="A114" s="21" t="s">
        <v>56</v>
      </c>
      <c r="B114" t="s">
        <v>141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 t="s">
        <v>137</v>
      </c>
      <c r="BF114" t="s">
        <v>137</v>
      </c>
      <c r="BG114" t="s">
        <v>137</v>
      </c>
      <c r="BH114" t="s">
        <v>137</v>
      </c>
      <c r="BI114" t="s">
        <v>137</v>
      </c>
      <c r="BJ114" t="s">
        <v>137</v>
      </c>
      <c r="BL114">
        <f t="shared" si="240"/>
        <v>0</v>
      </c>
      <c r="BM114">
        <f t="shared" si="217"/>
        <v>0</v>
      </c>
      <c r="BN114">
        <f t="shared" si="217"/>
        <v>0</v>
      </c>
      <c r="BO114">
        <f t="shared" si="217"/>
        <v>0</v>
      </c>
      <c r="BP114">
        <f t="shared" si="217"/>
        <v>0</v>
      </c>
      <c r="BQ114">
        <f t="shared" si="217"/>
        <v>0</v>
      </c>
      <c r="BR114">
        <f t="shared" si="217"/>
        <v>0</v>
      </c>
      <c r="BS114">
        <f t="shared" si="339"/>
        <v>0</v>
      </c>
      <c r="BT114">
        <f t="shared" si="339"/>
        <v>0</v>
      </c>
      <c r="BU114">
        <f t="shared" si="339"/>
        <v>0</v>
      </c>
      <c r="BV114">
        <f t="shared" si="339"/>
        <v>0</v>
      </c>
      <c r="BW114">
        <f t="shared" si="339"/>
        <v>0</v>
      </c>
      <c r="BX114">
        <f t="shared" si="339"/>
        <v>0</v>
      </c>
      <c r="BY114">
        <f t="shared" si="241"/>
        <v>0</v>
      </c>
      <c r="BZ114">
        <f t="shared" si="242"/>
        <v>0</v>
      </c>
      <c r="CA114">
        <f t="shared" si="236"/>
        <v>0</v>
      </c>
      <c r="CB114">
        <f t="shared" si="249"/>
        <v>0</v>
      </c>
      <c r="CC114" t="e">
        <f t="shared" si="329"/>
        <v>#DIV/0!</v>
      </c>
      <c r="CD114" t="e">
        <f t="shared" si="329"/>
        <v>#DIV/0!</v>
      </c>
      <c r="CE114" t="e">
        <f t="shared" si="329"/>
        <v>#DIV/0!</v>
      </c>
      <c r="CF114" t="e">
        <f t="shared" si="250"/>
        <v>#DIV/0!</v>
      </c>
      <c r="CG114" t="e">
        <f t="shared" si="251"/>
        <v>#DIV/0!</v>
      </c>
      <c r="CH114" t="e">
        <f t="shared" si="252"/>
        <v>#DIV/0!</v>
      </c>
      <c r="CI114" t="e">
        <f t="shared" si="243"/>
        <v>#DIV/0!</v>
      </c>
      <c r="CJ114" t="e">
        <f t="shared" si="244"/>
        <v>#DIV/0!</v>
      </c>
      <c r="CK114" t="e">
        <f t="shared" si="245"/>
        <v>#DIV/0!</v>
      </c>
      <c r="CL114" t="e">
        <f t="shared" ref="CL114" si="421">((Q114/$C114)^(1/(COLUMN($BZ$1)-COLUMN($BY$1))))-1</f>
        <v>#DIV/0!</v>
      </c>
      <c r="CM114" t="e">
        <f t="shared" ref="CM114" si="422">((AC114/$C114)^(1/(COLUMN($CA$1)-COLUMN($BY$1))))-1</f>
        <v>#DIV/0!</v>
      </c>
      <c r="CN114" t="e">
        <f t="shared" ref="CN114" si="423">((AO114/$C114)^(1/(COLUMN($CB$1)-COLUMN($BY$1))))-1</f>
        <v>#DIV/0!</v>
      </c>
      <c r="CO114" t="e">
        <f t="shared" si="256"/>
        <v>#DIV/0!</v>
      </c>
      <c r="CP114" t="e">
        <f t="shared" si="257"/>
        <v>#DIV/0!</v>
      </c>
      <c r="CQ114" t="e">
        <f t="shared" si="258"/>
        <v>#DIV/0!</v>
      </c>
      <c r="CR114" t="e">
        <f t="shared" si="259"/>
        <v>#DIV/0!</v>
      </c>
      <c r="CS114" t="e">
        <f t="shared" si="260"/>
        <v>#DIV/0!</v>
      </c>
      <c r="CT114" t="e">
        <f t="shared" si="261"/>
        <v>#DIV/0!</v>
      </c>
      <c r="CU114" t="e">
        <f t="shared" si="262"/>
        <v>#DIV/0!</v>
      </c>
      <c r="CV114" t="e">
        <f t="shared" si="263"/>
        <v>#DIV/0!</v>
      </c>
      <c r="CW114" t="e">
        <f t="shared" si="264"/>
        <v>#DIV/0!</v>
      </c>
      <c r="CX114" t="e">
        <f t="shared" si="265"/>
        <v>#DIV/0!</v>
      </c>
      <c r="CY114" t="e">
        <f t="shared" si="266"/>
        <v>#DIV/0!</v>
      </c>
      <c r="CZ114" t="e">
        <f t="shared" si="267"/>
        <v>#DIV/0!</v>
      </c>
      <c r="DA114" t="e">
        <f t="shared" si="268"/>
        <v>#DIV/0!</v>
      </c>
      <c r="DB114" t="e">
        <f t="shared" si="269"/>
        <v>#DIV/0!</v>
      </c>
      <c r="DC114" t="e">
        <f t="shared" si="286"/>
        <v>#DIV/0!</v>
      </c>
      <c r="DD114" t="e">
        <f t="shared" si="270"/>
        <v>#DIV/0!</v>
      </c>
      <c r="DE114" t="e">
        <f t="shared" si="271"/>
        <v>#DIV/0!</v>
      </c>
      <c r="DF114" t="e">
        <f t="shared" si="272"/>
        <v>#DIV/0!</v>
      </c>
      <c r="DG114" t="e">
        <f t="shared" si="273"/>
        <v>#DIV/0!</v>
      </c>
      <c r="DH114" t="e">
        <f t="shared" si="274"/>
        <v>#DIV/0!</v>
      </c>
      <c r="DI114" t="e">
        <f t="shared" si="275"/>
        <v>#DIV/0!</v>
      </c>
      <c r="DJ114" t="e">
        <f t="shared" si="276"/>
        <v>#DIV/0!</v>
      </c>
      <c r="DK114" t="e">
        <f t="shared" si="277"/>
        <v>#DIV/0!</v>
      </c>
      <c r="DL114" t="e">
        <f t="shared" si="278"/>
        <v>#DIV/0!</v>
      </c>
      <c r="DM114" t="e">
        <f t="shared" si="279"/>
        <v>#DIV/0!</v>
      </c>
      <c r="DN114" t="e">
        <f t="shared" si="280"/>
        <v>#DIV/0!</v>
      </c>
      <c r="DO114" t="e">
        <f t="shared" si="281"/>
        <v>#DIV/0!</v>
      </c>
      <c r="DP114" t="e">
        <f t="shared" si="282"/>
        <v>#DIV/0!</v>
      </c>
    </row>
    <row r="115" spans="1:120" x14ac:dyDescent="0.25">
      <c r="A115" s="22" t="s">
        <v>56</v>
      </c>
      <c r="B115" t="s">
        <v>142</v>
      </c>
      <c r="C115" t="s">
        <v>137</v>
      </c>
      <c r="D115" t="s">
        <v>137</v>
      </c>
      <c r="E115" t="s">
        <v>137</v>
      </c>
      <c r="F115" t="s">
        <v>137</v>
      </c>
      <c r="G115" t="s">
        <v>137</v>
      </c>
      <c r="H115" t="s">
        <v>137</v>
      </c>
      <c r="I115" t="s">
        <v>137</v>
      </c>
      <c r="J115" t="s">
        <v>137</v>
      </c>
      <c r="K115" t="s">
        <v>137</v>
      </c>
      <c r="L115" t="s">
        <v>137</v>
      </c>
      <c r="M115" t="s">
        <v>137</v>
      </c>
      <c r="N115" t="s">
        <v>137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 t="s">
        <v>137</v>
      </c>
      <c r="BF115" t="s">
        <v>137</v>
      </c>
      <c r="BG115" t="s">
        <v>137</v>
      </c>
      <c r="BH115" t="s">
        <v>137</v>
      </c>
      <c r="BI115" t="s">
        <v>137</v>
      </c>
      <c r="BJ115" t="s">
        <v>137</v>
      </c>
      <c r="BL115">
        <f t="shared" si="240"/>
        <v>0</v>
      </c>
      <c r="BM115">
        <f t="shared" si="217"/>
        <v>0</v>
      </c>
      <c r="BN115">
        <f t="shared" si="217"/>
        <v>0</v>
      </c>
      <c r="BO115">
        <f t="shared" si="217"/>
        <v>0</v>
      </c>
      <c r="BP115">
        <f t="shared" si="217"/>
        <v>0</v>
      </c>
      <c r="BQ115">
        <f t="shared" si="217"/>
        <v>0</v>
      </c>
      <c r="BR115">
        <f t="shared" si="217"/>
        <v>0</v>
      </c>
      <c r="BS115">
        <f t="shared" si="339"/>
        <v>0</v>
      </c>
      <c r="BT115">
        <f t="shared" si="339"/>
        <v>0</v>
      </c>
      <c r="BU115">
        <f t="shared" si="339"/>
        <v>0</v>
      </c>
      <c r="BV115">
        <f t="shared" si="339"/>
        <v>0</v>
      </c>
      <c r="BW115">
        <f t="shared" si="339"/>
        <v>0</v>
      </c>
      <c r="BX115">
        <f t="shared" si="339"/>
        <v>0</v>
      </c>
      <c r="BY115">
        <f t="shared" si="241"/>
        <v>0</v>
      </c>
      <c r="BZ115">
        <f t="shared" si="242"/>
        <v>0</v>
      </c>
      <c r="CA115">
        <f t="shared" si="236"/>
        <v>0</v>
      </c>
      <c r="CB115">
        <f t="shared" si="249"/>
        <v>0</v>
      </c>
      <c r="CC115" t="e">
        <f t="shared" si="329"/>
        <v>#DIV/0!</v>
      </c>
      <c r="CD115" t="e">
        <f t="shared" si="329"/>
        <v>#DIV/0!</v>
      </c>
      <c r="CE115" t="e">
        <f t="shared" si="329"/>
        <v>#DIV/0!</v>
      </c>
      <c r="CF115" t="e">
        <f t="shared" si="250"/>
        <v>#VALUE!</v>
      </c>
      <c r="CG115" t="e">
        <f t="shared" si="251"/>
        <v>#VALUE!</v>
      </c>
      <c r="CH115" t="e">
        <f t="shared" si="252"/>
        <v>#VALUE!</v>
      </c>
      <c r="CI115" t="e">
        <f t="shared" si="243"/>
        <v>#VALUE!</v>
      </c>
      <c r="CJ115" t="e">
        <f t="shared" si="244"/>
        <v>#VALUE!</v>
      </c>
      <c r="CK115" t="e">
        <f t="shared" si="245"/>
        <v>#VALUE!</v>
      </c>
      <c r="CL115" t="e">
        <f t="shared" ref="CL115" si="424">((Q115/$C115)^(1/(COLUMN(BZ$1)-COLUMN($BY$1))))-1</f>
        <v>#VALUE!</v>
      </c>
      <c r="CM115" t="e">
        <f t="shared" ref="CM115" si="425">((AC115/$C115)^(1/(COLUMN(CA$1)-COLUMN($BY$1))))-1</f>
        <v>#VALUE!</v>
      </c>
      <c r="CN115" t="e">
        <f t="shared" ref="CN115" si="426">((AO115/$C115)^(1/(COLUMN(CB$1)-COLUMN($BY$1))))-1</f>
        <v>#VALUE!</v>
      </c>
      <c r="CO115" t="e">
        <f t="shared" si="256"/>
        <v>#VALUE!</v>
      </c>
      <c r="CP115" t="e">
        <f t="shared" si="257"/>
        <v>#VALUE!</v>
      </c>
      <c r="CQ115" t="e">
        <f t="shared" si="258"/>
        <v>#VALUE!</v>
      </c>
      <c r="CR115" t="e">
        <f t="shared" si="259"/>
        <v>#VALUE!</v>
      </c>
      <c r="CS115" t="e">
        <f t="shared" si="260"/>
        <v>#VALUE!</v>
      </c>
      <c r="CT115" t="e">
        <f t="shared" si="261"/>
        <v>#VALUE!</v>
      </c>
      <c r="CU115" t="e">
        <f t="shared" si="262"/>
        <v>#VALUE!</v>
      </c>
      <c r="CV115" t="e">
        <f t="shared" si="263"/>
        <v>#VALUE!</v>
      </c>
      <c r="CW115" t="e">
        <f t="shared" si="264"/>
        <v>#VALUE!</v>
      </c>
      <c r="CX115" t="e">
        <f t="shared" si="265"/>
        <v>#VALUE!</v>
      </c>
      <c r="CY115" t="e">
        <f t="shared" si="266"/>
        <v>#VALUE!</v>
      </c>
      <c r="CZ115" t="e">
        <f t="shared" si="267"/>
        <v>#VALUE!</v>
      </c>
      <c r="DA115" t="e">
        <f t="shared" si="268"/>
        <v>#VALUE!</v>
      </c>
      <c r="DB115" t="e">
        <f t="shared" si="269"/>
        <v>#VALUE!</v>
      </c>
      <c r="DC115" t="e">
        <f t="shared" si="286"/>
        <v>#VALUE!</v>
      </c>
      <c r="DD115" t="e">
        <f t="shared" si="270"/>
        <v>#VALUE!</v>
      </c>
      <c r="DE115" t="e">
        <f t="shared" si="271"/>
        <v>#VALUE!</v>
      </c>
      <c r="DF115" t="e">
        <f t="shared" si="272"/>
        <v>#VALUE!</v>
      </c>
      <c r="DG115" t="e">
        <f t="shared" si="273"/>
        <v>#VALUE!</v>
      </c>
      <c r="DH115" t="e">
        <f t="shared" si="274"/>
        <v>#VALUE!</v>
      </c>
      <c r="DI115" t="e">
        <f t="shared" si="275"/>
        <v>#VALUE!</v>
      </c>
      <c r="DJ115" t="e">
        <f t="shared" si="276"/>
        <v>#VALUE!</v>
      </c>
      <c r="DK115" t="e">
        <f t="shared" si="277"/>
        <v>#VALUE!</v>
      </c>
      <c r="DL115" t="e">
        <f t="shared" si="278"/>
        <v>#VALUE!</v>
      </c>
      <c r="DM115" t="e">
        <f t="shared" si="279"/>
        <v>#VALUE!</v>
      </c>
      <c r="DN115" t="e">
        <f t="shared" si="280"/>
        <v>#VALUE!</v>
      </c>
      <c r="DO115" t="e">
        <f t="shared" si="281"/>
        <v>#VALUE!</v>
      </c>
      <c r="DP115" t="e">
        <f t="shared" si="282"/>
        <v>#VALUE!</v>
      </c>
    </row>
    <row r="116" spans="1:120" x14ac:dyDescent="0.25">
      <c r="A116" s="21" t="s">
        <v>57</v>
      </c>
      <c r="B116" t="s">
        <v>136</v>
      </c>
      <c r="C116" t="s">
        <v>137</v>
      </c>
      <c r="D116" t="s">
        <v>137</v>
      </c>
      <c r="E116" t="s">
        <v>137</v>
      </c>
      <c r="F116" t="s">
        <v>137</v>
      </c>
      <c r="G116" t="s">
        <v>137</v>
      </c>
      <c r="H116" t="s">
        <v>137</v>
      </c>
      <c r="I116" t="s">
        <v>137</v>
      </c>
      <c r="J116" t="s">
        <v>137</v>
      </c>
      <c r="K116" t="s">
        <v>137</v>
      </c>
      <c r="L116" t="s">
        <v>137</v>
      </c>
      <c r="M116" t="s">
        <v>137</v>
      </c>
      <c r="N116" t="s">
        <v>137</v>
      </c>
      <c r="O116" t="s">
        <v>137</v>
      </c>
      <c r="P116" t="s">
        <v>137</v>
      </c>
      <c r="Q116" t="s">
        <v>137</v>
      </c>
      <c r="R116" t="s">
        <v>137</v>
      </c>
      <c r="S116" t="s">
        <v>137</v>
      </c>
      <c r="T116" t="s">
        <v>137</v>
      </c>
      <c r="U116" t="s">
        <v>137</v>
      </c>
      <c r="V116" t="s">
        <v>137</v>
      </c>
      <c r="W116" t="s">
        <v>137</v>
      </c>
      <c r="X116" t="s">
        <v>137</v>
      </c>
      <c r="Y116" t="s">
        <v>137</v>
      </c>
      <c r="Z116" t="s">
        <v>137</v>
      </c>
      <c r="AA116" t="s">
        <v>137</v>
      </c>
      <c r="AB116" t="s">
        <v>137</v>
      </c>
      <c r="AC116" t="s">
        <v>137</v>
      </c>
      <c r="AD116" t="s">
        <v>137</v>
      </c>
      <c r="AE116" t="s">
        <v>137</v>
      </c>
      <c r="AF116" t="s">
        <v>137</v>
      </c>
      <c r="AG116" t="s">
        <v>137</v>
      </c>
      <c r="AH116" t="s">
        <v>137</v>
      </c>
      <c r="AI116" t="s">
        <v>137</v>
      </c>
      <c r="AJ116" t="s">
        <v>137</v>
      </c>
      <c r="AK116" t="s">
        <v>137</v>
      </c>
      <c r="AL116" t="s">
        <v>137</v>
      </c>
      <c r="AM116" t="s">
        <v>137</v>
      </c>
      <c r="AN116" t="s">
        <v>137</v>
      </c>
      <c r="AO116" t="s">
        <v>137</v>
      </c>
      <c r="AP116" t="s">
        <v>137</v>
      </c>
      <c r="AQ116" t="s">
        <v>137</v>
      </c>
      <c r="AR116" t="s">
        <v>137</v>
      </c>
      <c r="AS116" t="s">
        <v>137</v>
      </c>
      <c r="AT116" t="s">
        <v>137</v>
      </c>
      <c r="AU116" t="s">
        <v>137</v>
      </c>
      <c r="AV116" t="s">
        <v>137</v>
      </c>
      <c r="AW116" t="s">
        <v>137</v>
      </c>
      <c r="AX116" t="s">
        <v>137</v>
      </c>
      <c r="AY116" t="s">
        <v>137</v>
      </c>
      <c r="AZ116" t="s">
        <v>137</v>
      </c>
      <c r="BA116" t="s">
        <v>137</v>
      </c>
      <c r="BB116" t="s">
        <v>137</v>
      </c>
      <c r="BC116" t="s">
        <v>137</v>
      </c>
      <c r="BD116" t="s">
        <v>137</v>
      </c>
      <c r="BE116" t="s">
        <v>137</v>
      </c>
      <c r="BF116" t="s">
        <v>137</v>
      </c>
      <c r="BG116" t="s">
        <v>137</v>
      </c>
      <c r="BH116" t="s">
        <v>137</v>
      </c>
      <c r="BI116" t="s">
        <v>137</v>
      </c>
      <c r="BJ116" t="s">
        <v>137</v>
      </c>
      <c r="BL116" t="e">
        <f t="shared" si="240"/>
        <v>#DIV/0!</v>
      </c>
      <c r="BM116" t="e">
        <f t="shared" si="217"/>
        <v>#DIV/0!</v>
      </c>
      <c r="BN116" t="e">
        <f t="shared" si="217"/>
        <v>#DIV/0!</v>
      </c>
      <c r="BO116" t="e">
        <f t="shared" si="217"/>
        <v>#DIV/0!</v>
      </c>
      <c r="BP116" t="e">
        <f t="shared" ref="BP116:BU179" si="427">AVERAGE(F116,R116,AD116,AP116,BB116)</f>
        <v>#DIV/0!</v>
      </c>
      <c r="BQ116" t="e">
        <f t="shared" si="427"/>
        <v>#DIV/0!</v>
      </c>
      <c r="BR116" t="e">
        <f t="shared" si="427"/>
        <v>#DIV/0!</v>
      </c>
      <c r="BS116" t="e">
        <f t="shared" si="339"/>
        <v>#DIV/0!</v>
      </c>
      <c r="BT116" t="e">
        <f t="shared" si="339"/>
        <v>#DIV/0!</v>
      </c>
      <c r="BU116" t="e">
        <f t="shared" si="339"/>
        <v>#DIV/0!</v>
      </c>
      <c r="BV116" t="e">
        <f t="shared" si="339"/>
        <v>#DIV/0!</v>
      </c>
      <c r="BW116" t="e">
        <f t="shared" si="339"/>
        <v>#DIV/0!</v>
      </c>
      <c r="BX116" t="e">
        <f t="shared" si="339"/>
        <v>#DIV/0!</v>
      </c>
      <c r="BY116">
        <f t="shared" si="241"/>
        <v>0</v>
      </c>
      <c r="BZ116">
        <f t="shared" si="242"/>
        <v>0</v>
      </c>
      <c r="CA116">
        <f t="shared" si="236"/>
        <v>0</v>
      </c>
      <c r="CB116" t="e">
        <f t="shared" si="249"/>
        <v>#DIV/0!</v>
      </c>
      <c r="CC116" t="e">
        <f t="shared" si="329"/>
        <v>#DIV/0!</v>
      </c>
      <c r="CD116" t="e">
        <f t="shared" si="329"/>
        <v>#DIV/0!</v>
      </c>
      <c r="CE116" t="e">
        <f t="shared" si="329"/>
        <v>#DIV/0!</v>
      </c>
      <c r="CF116" t="e">
        <f t="shared" si="250"/>
        <v>#VALUE!</v>
      </c>
      <c r="CG116" t="e">
        <f t="shared" si="251"/>
        <v>#VALUE!</v>
      </c>
      <c r="CH116" t="e">
        <f t="shared" si="252"/>
        <v>#VALUE!</v>
      </c>
      <c r="CI116" t="e">
        <f t="shared" si="243"/>
        <v>#VALUE!</v>
      </c>
      <c r="CJ116" t="e">
        <f t="shared" si="244"/>
        <v>#VALUE!</v>
      </c>
      <c r="CK116" t="e">
        <f t="shared" si="245"/>
        <v>#VALUE!</v>
      </c>
      <c r="CL116" t="e">
        <f t="shared" ref="CL116" si="428">((Q116/$C116)^(1/(COLUMN($BZ$1)-COLUMN($BY$1))))-1</f>
        <v>#VALUE!</v>
      </c>
      <c r="CM116" t="e">
        <f t="shared" ref="CM116" si="429">((AC116/$C116)^(1/(COLUMN($CA$1)-COLUMN($BY$1))))-1</f>
        <v>#VALUE!</v>
      </c>
      <c r="CN116" t="e">
        <f t="shared" ref="CN116" si="430">((AO116/$C116)^(1/(COLUMN($CB$1)-COLUMN($BY$1))))-1</f>
        <v>#VALUE!</v>
      </c>
      <c r="CO116" t="e">
        <f t="shared" si="256"/>
        <v>#VALUE!</v>
      </c>
      <c r="CP116" t="e">
        <f t="shared" si="257"/>
        <v>#VALUE!</v>
      </c>
      <c r="CQ116" t="e">
        <f t="shared" si="258"/>
        <v>#VALUE!</v>
      </c>
      <c r="CR116" t="e">
        <f t="shared" si="259"/>
        <v>#VALUE!</v>
      </c>
      <c r="CS116" t="e">
        <f t="shared" si="260"/>
        <v>#VALUE!</v>
      </c>
      <c r="CT116" t="e">
        <f t="shared" si="261"/>
        <v>#VALUE!</v>
      </c>
      <c r="CU116" t="e">
        <f t="shared" si="262"/>
        <v>#VALUE!</v>
      </c>
      <c r="CV116" t="e">
        <f t="shared" si="263"/>
        <v>#VALUE!</v>
      </c>
      <c r="CW116" t="e">
        <f t="shared" si="264"/>
        <v>#VALUE!</v>
      </c>
      <c r="CX116" t="e">
        <f t="shared" si="265"/>
        <v>#VALUE!</v>
      </c>
      <c r="CY116" t="e">
        <f t="shared" si="266"/>
        <v>#VALUE!</v>
      </c>
      <c r="CZ116" t="e">
        <f t="shared" si="267"/>
        <v>#VALUE!</v>
      </c>
      <c r="DA116" t="e">
        <f t="shared" si="268"/>
        <v>#VALUE!</v>
      </c>
      <c r="DB116" t="e">
        <f t="shared" si="269"/>
        <v>#VALUE!</v>
      </c>
      <c r="DC116" t="e">
        <f t="shared" si="286"/>
        <v>#VALUE!</v>
      </c>
      <c r="DD116" t="e">
        <f t="shared" si="270"/>
        <v>#VALUE!</v>
      </c>
      <c r="DE116" t="e">
        <f t="shared" si="271"/>
        <v>#VALUE!</v>
      </c>
      <c r="DF116" t="e">
        <f t="shared" si="272"/>
        <v>#VALUE!</v>
      </c>
      <c r="DG116" t="e">
        <f t="shared" si="273"/>
        <v>#VALUE!</v>
      </c>
      <c r="DH116" t="e">
        <f t="shared" si="274"/>
        <v>#VALUE!</v>
      </c>
      <c r="DI116" t="e">
        <f t="shared" si="275"/>
        <v>#VALUE!</v>
      </c>
      <c r="DJ116" t="e">
        <f t="shared" si="276"/>
        <v>#VALUE!</v>
      </c>
      <c r="DK116" t="e">
        <f t="shared" si="277"/>
        <v>#VALUE!</v>
      </c>
      <c r="DL116" t="e">
        <f t="shared" si="278"/>
        <v>#VALUE!</v>
      </c>
      <c r="DM116" t="e">
        <f t="shared" si="279"/>
        <v>#VALUE!</v>
      </c>
      <c r="DN116" t="e">
        <f t="shared" si="280"/>
        <v>#VALUE!</v>
      </c>
      <c r="DO116" t="e">
        <f t="shared" si="281"/>
        <v>#VALUE!</v>
      </c>
      <c r="DP116" t="e">
        <f t="shared" si="282"/>
        <v>#VALUE!</v>
      </c>
    </row>
    <row r="117" spans="1:120" x14ac:dyDescent="0.25">
      <c r="A117" s="21" t="s">
        <v>57</v>
      </c>
      <c r="B117" t="s">
        <v>138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 t="s">
        <v>137</v>
      </c>
      <c r="BF117" t="s">
        <v>137</v>
      </c>
      <c r="BG117" t="s">
        <v>137</v>
      </c>
      <c r="BH117" t="s">
        <v>137</v>
      </c>
      <c r="BI117" t="s">
        <v>137</v>
      </c>
      <c r="BJ117" t="s">
        <v>137</v>
      </c>
      <c r="BL117">
        <f t="shared" si="240"/>
        <v>0</v>
      </c>
      <c r="BM117">
        <f t="shared" ref="BM117:BO180" si="431">AVERAGE(C117,O117,AA117,AM117,AY117)</f>
        <v>0</v>
      </c>
      <c r="BN117">
        <f t="shared" si="431"/>
        <v>0</v>
      </c>
      <c r="BO117">
        <f t="shared" si="431"/>
        <v>0</v>
      </c>
      <c r="BP117">
        <f t="shared" si="427"/>
        <v>0</v>
      </c>
      <c r="BQ117">
        <f t="shared" si="427"/>
        <v>0</v>
      </c>
      <c r="BR117">
        <f t="shared" si="427"/>
        <v>0</v>
      </c>
      <c r="BS117">
        <f t="shared" si="339"/>
        <v>0</v>
      </c>
      <c r="BT117">
        <f t="shared" si="339"/>
        <v>0</v>
      </c>
      <c r="BU117">
        <f t="shared" si="339"/>
        <v>0</v>
      </c>
      <c r="BV117">
        <f t="shared" si="339"/>
        <v>0</v>
      </c>
      <c r="BW117">
        <f t="shared" si="339"/>
        <v>0</v>
      </c>
      <c r="BX117">
        <f t="shared" si="339"/>
        <v>0</v>
      </c>
      <c r="BY117">
        <f t="shared" si="241"/>
        <v>0</v>
      </c>
      <c r="BZ117">
        <f t="shared" si="242"/>
        <v>0</v>
      </c>
      <c r="CA117">
        <f t="shared" si="236"/>
        <v>0</v>
      </c>
      <c r="CB117">
        <f t="shared" si="249"/>
        <v>0</v>
      </c>
      <c r="CC117" t="e">
        <f t="shared" si="329"/>
        <v>#DIV/0!</v>
      </c>
      <c r="CD117" t="e">
        <f t="shared" si="329"/>
        <v>#DIV/0!</v>
      </c>
      <c r="CE117" t="e">
        <f t="shared" si="329"/>
        <v>#DIV/0!</v>
      </c>
      <c r="CF117" t="e">
        <f t="shared" si="250"/>
        <v>#DIV/0!</v>
      </c>
      <c r="CG117" t="e">
        <f t="shared" si="251"/>
        <v>#DIV/0!</v>
      </c>
      <c r="CH117" t="e">
        <f t="shared" si="252"/>
        <v>#DIV/0!</v>
      </c>
      <c r="CI117" t="e">
        <f t="shared" si="243"/>
        <v>#DIV/0!</v>
      </c>
      <c r="CJ117" t="e">
        <f t="shared" si="244"/>
        <v>#DIV/0!</v>
      </c>
      <c r="CK117" t="e">
        <f t="shared" si="245"/>
        <v>#DIV/0!</v>
      </c>
      <c r="CL117" t="e">
        <f t="shared" ref="CL117" si="432">((Q117/$C117)^(1/(COLUMN(BZ$1)-COLUMN($BY$1))))-1</f>
        <v>#DIV/0!</v>
      </c>
      <c r="CM117" t="e">
        <f t="shared" ref="CM117" si="433">((AC117/$C117)^(1/(COLUMN(CA$1)-COLUMN($BY$1))))-1</f>
        <v>#DIV/0!</v>
      </c>
      <c r="CN117" t="e">
        <f t="shared" ref="CN117" si="434">((AO117/$C117)^(1/(COLUMN(CB$1)-COLUMN($BY$1))))-1</f>
        <v>#DIV/0!</v>
      </c>
      <c r="CO117" t="e">
        <f t="shared" si="256"/>
        <v>#DIV/0!</v>
      </c>
      <c r="CP117" t="e">
        <f t="shared" si="257"/>
        <v>#DIV/0!</v>
      </c>
      <c r="CQ117" t="e">
        <f t="shared" si="258"/>
        <v>#DIV/0!</v>
      </c>
      <c r="CR117" t="e">
        <f t="shared" si="259"/>
        <v>#DIV/0!</v>
      </c>
      <c r="CS117" t="e">
        <f t="shared" si="260"/>
        <v>#DIV/0!</v>
      </c>
      <c r="CT117" t="e">
        <f t="shared" si="261"/>
        <v>#DIV/0!</v>
      </c>
      <c r="CU117" t="e">
        <f t="shared" si="262"/>
        <v>#DIV/0!</v>
      </c>
      <c r="CV117" t="e">
        <f t="shared" si="263"/>
        <v>#DIV/0!</v>
      </c>
      <c r="CW117" t="e">
        <f t="shared" si="264"/>
        <v>#DIV/0!</v>
      </c>
      <c r="CX117" t="e">
        <f t="shared" si="265"/>
        <v>#DIV/0!</v>
      </c>
      <c r="CY117" t="e">
        <f t="shared" si="266"/>
        <v>#DIV/0!</v>
      </c>
      <c r="CZ117" t="e">
        <f t="shared" si="267"/>
        <v>#DIV/0!</v>
      </c>
      <c r="DA117" t="e">
        <f t="shared" si="268"/>
        <v>#DIV/0!</v>
      </c>
      <c r="DB117" t="e">
        <f t="shared" si="269"/>
        <v>#DIV/0!</v>
      </c>
      <c r="DC117" t="e">
        <f t="shared" si="286"/>
        <v>#DIV/0!</v>
      </c>
      <c r="DD117" t="e">
        <f t="shared" si="270"/>
        <v>#DIV/0!</v>
      </c>
      <c r="DE117" t="e">
        <f t="shared" si="271"/>
        <v>#DIV/0!</v>
      </c>
      <c r="DF117" t="e">
        <f t="shared" si="272"/>
        <v>#DIV/0!</v>
      </c>
      <c r="DG117" t="e">
        <f t="shared" si="273"/>
        <v>#DIV/0!</v>
      </c>
      <c r="DH117" t="e">
        <f t="shared" si="274"/>
        <v>#DIV/0!</v>
      </c>
      <c r="DI117" t="e">
        <f t="shared" si="275"/>
        <v>#DIV/0!</v>
      </c>
      <c r="DJ117" t="e">
        <f t="shared" si="276"/>
        <v>#DIV/0!</v>
      </c>
      <c r="DK117" t="e">
        <f t="shared" si="277"/>
        <v>#DIV/0!</v>
      </c>
      <c r="DL117" t="e">
        <f t="shared" si="278"/>
        <v>#DIV/0!</v>
      </c>
      <c r="DM117" t="e">
        <f t="shared" si="279"/>
        <v>#DIV/0!</v>
      </c>
      <c r="DN117" t="e">
        <f t="shared" si="280"/>
        <v>#DIV/0!</v>
      </c>
      <c r="DO117" t="e">
        <f t="shared" si="281"/>
        <v>#DIV/0!</v>
      </c>
      <c r="DP117" t="e">
        <f t="shared" si="282"/>
        <v>#DIV/0!</v>
      </c>
    </row>
    <row r="118" spans="1:120" x14ac:dyDescent="0.25">
      <c r="A118" s="21" t="s">
        <v>57</v>
      </c>
      <c r="B118" t="s">
        <v>139</v>
      </c>
      <c r="C118" t="s">
        <v>137</v>
      </c>
      <c r="D118" t="s">
        <v>137</v>
      </c>
      <c r="E118" t="s">
        <v>137</v>
      </c>
      <c r="F118" t="s">
        <v>137</v>
      </c>
      <c r="G118" t="s">
        <v>137</v>
      </c>
      <c r="H118" t="s">
        <v>137</v>
      </c>
      <c r="I118" t="s">
        <v>137</v>
      </c>
      <c r="J118" t="s">
        <v>137</v>
      </c>
      <c r="K118" t="s">
        <v>137</v>
      </c>
      <c r="L118" t="s">
        <v>137</v>
      </c>
      <c r="M118" t="s">
        <v>137</v>
      </c>
      <c r="N118" t="s">
        <v>137</v>
      </c>
      <c r="O118" t="s">
        <v>137</v>
      </c>
      <c r="P118" t="s">
        <v>137</v>
      </c>
      <c r="Q118" t="s">
        <v>137</v>
      </c>
      <c r="R118" t="s">
        <v>137</v>
      </c>
      <c r="S118" t="s">
        <v>137</v>
      </c>
      <c r="T118" t="s">
        <v>137</v>
      </c>
      <c r="U118" t="s">
        <v>137</v>
      </c>
      <c r="V118" t="s">
        <v>137</v>
      </c>
      <c r="W118" t="s">
        <v>137</v>
      </c>
      <c r="X118" t="s">
        <v>137</v>
      </c>
      <c r="Y118" t="s">
        <v>137</v>
      </c>
      <c r="Z118" t="s">
        <v>137</v>
      </c>
      <c r="AA118" t="s">
        <v>137</v>
      </c>
      <c r="AB118" t="s">
        <v>137</v>
      </c>
      <c r="AC118" t="s">
        <v>137</v>
      </c>
      <c r="AD118" t="s">
        <v>137</v>
      </c>
      <c r="AE118" t="s">
        <v>137</v>
      </c>
      <c r="AF118" t="s">
        <v>137</v>
      </c>
      <c r="AG118" t="s">
        <v>137</v>
      </c>
      <c r="AH118" t="s">
        <v>137</v>
      </c>
      <c r="AI118" t="s">
        <v>137</v>
      </c>
      <c r="AJ118" t="s">
        <v>137</v>
      </c>
      <c r="AK118" t="s">
        <v>137</v>
      </c>
      <c r="AL118" t="s">
        <v>137</v>
      </c>
      <c r="AM118" t="s">
        <v>137</v>
      </c>
      <c r="AN118" t="s">
        <v>137</v>
      </c>
      <c r="AO118" t="s">
        <v>137</v>
      </c>
      <c r="AP118" t="s">
        <v>137</v>
      </c>
      <c r="AQ118" t="s">
        <v>137</v>
      </c>
      <c r="AR118" t="s">
        <v>137</v>
      </c>
      <c r="AS118" t="s">
        <v>137</v>
      </c>
      <c r="AT118" t="s">
        <v>137</v>
      </c>
      <c r="AU118" t="s">
        <v>137</v>
      </c>
      <c r="AV118" t="s">
        <v>137</v>
      </c>
      <c r="AW118" t="s">
        <v>137</v>
      </c>
      <c r="AX118" t="s">
        <v>137</v>
      </c>
      <c r="AY118" t="s">
        <v>137</v>
      </c>
      <c r="AZ118" t="s">
        <v>137</v>
      </c>
      <c r="BA118" t="s">
        <v>137</v>
      </c>
      <c r="BB118" t="s">
        <v>137</v>
      </c>
      <c r="BC118" t="s">
        <v>137</v>
      </c>
      <c r="BD118" t="s">
        <v>137</v>
      </c>
      <c r="BE118" t="s">
        <v>137</v>
      </c>
      <c r="BF118" t="s">
        <v>137</v>
      </c>
      <c r="BG118" t="s">
        <v>137</v>
      </c>
      <c r="BH118" t="s">
        <v>137</v>
      </c>
      <c r="BI118" t="s">
        <v>137</v>
      </c>
      <c r="BJ118" t="s">
        <v>137</v>
      </c>
      <c r="BL118" t="e">
        <f t="shared" si="240"/>
        <v>#DIV/0!</v>
      </c>
      <c r="BM118" t="e">
        <f t="shared" si="431"/>
        <v>#DIV/0!</v>
      </c>
      <c r="BN118" t="e">
        <f t="shared" si="431"/>
        <v>#DIV/0!</v>
      </c>
      <c r="BO118" t="e">
        <f t="shared" si="431"/>
        <v>#DIV/0!</v>
      </c>
      <c r="BP118" t="e">
        <f t="shared" si="427"/>
        <v>#DIV/0!</v>
      </c>
      <c r="BQ118" t="e">
        <f t="shared" si="427"/>
        <v>#DIV/0!</v>
      </c>
      <c r="BR118" t="e">
        <f t="shared" si="427"/>
        <v>#DIV/0!</v>
      </c>
      <c r="BS118" t="e">
        <f t="shared" si="339"/>
        <v>#DIV/0!</v>
      </c>
      <c r="BT118" t="e">
        <f t="shared" si="339"/>
        <v>#DIV/0!</v>
      </c>
      <c r="BU118" t="e">
        <f t="shared" si="339"/>
        <v>#DIV/0!</v>
      </c>
      <c r="BV118" t="e">
        <f t="shared" si="339"/>
        <v>#DIV/0!</v>
      </c>
      <c r="BW118" t="e">
        <f t="shared" si="339"/>
        <v>#DIV/0!</v>
      </c>
      <c r="BX118" t="e">
        <f t="shared" si="339"/>
        <v>#DIV/0!</v>
      </c>
      <c r="BY118">
        <f t="shared" si="241"/>
        <v>0</v>
      </c>
      <c r="BZ118">
        <f t="shared" si="242"/>
        <v>0</v>
      </c>
      <c r="CA118">
        <f t="shared" si="236"/>
        <v>0</v>
      </c>
      <c r="CB118" t="e">
        <f t="shared" si="249"/>
        <v>#DIV/0!</v>
      </c>
      <c r="CC118" t="e">
        <f t="shared" si="329"/>
        <v>#DIV/0!</v>
      </c>
      <c r="CD118" t="e">
        <f t="shared" si="329"/>
        <v>#DIV/0!</v>
      </c>
      <c r="CE118" t="e">
        <f t="shared" si="329"/>
        <v>#DIV/0!</v>
      </c>
      <c r="CF118" t="e">
        <f t="shared" si="250"/>
        <v>#VALUE!</v>
      </c>
      <c r="CG118" t="e">
        <f t="shared" si="251"/>
        <v>#VALUE!</v>
      </c>
      <c r="CH118" t="e">
        <f t="shared" si="252"/>
        <v>#VALUE!</v>
      </c>
      <c r="CI118" t="e">
        <f t="shared" si="243"/>
        <v>#VALUE!</v>
      </c>
      <c r="CJ118" t="e">
        <f t="shared" si="244"/>
        <v>#VALUE!</v>
      </c>
      <c r="CK118" t="e">
        <f t="shared" si="245"/>
        <v>#VALUE!</v>
      </c>
      <c r="CL118" t="e">
        <f t="shared" ref="CL118" si="435">((Q118/$C118)^(1/(COLUMN($BZ$1)-COLUMN($BY$1))))-1</f>
        <v>#VALUE!</v>
      </c>
      <c r="CM118" t="e">
        <f t="shared" ref="CM118" si="436">((AC118/$C118)^(1/(COLUMN($CA$1)-COLUMN($BY$1))))-1</f>
        <v>#VALUE!</v>
      </c>
      <c r="CN118" t="e">
        <f t="shared" ref="CN118" si="437">((AO118/$C118)^(1/(COLUMN($CB$1)-COLUMN($BY$1))))-1</f>
        <v>#VALUE!</v>
      </c>
      <c r="CO118" t="e">
        <f t="shared" si="256"/>
        <v>#VALUE!</v>
      </c>
      <c r="CP118" t="e">
        <f t="shared" si="257"/>
        <v>#VALUE!</v>
      </c>
      <c r="CQ118" t="e">
        <f t="shared" si="258"/>
        <v>#VALUE!</v>
      </c>
      <c r="CR118" t="e">
        <f t="shared" si="259"/>
        <v>#VALUE!</v>
      </c>
      <c r="CS118" t="e">
        <f t="shared" si="260"/>
        <v>#VALUE!</v>
      </c>
      <c r="CT118" t="e">
        <f t="shared" si="261"/>
        <v>#VALUE!</v>
      </c>
      <c r="CU118" t="e">
        <f t="shared" si="262"/>
        <v>#VALUE!</v>
      </c>
      <c r="CV118" t="e">
        <f t="shared" si="263"/>
        <v>#VALUE!</v>
      </c>
      <c r="CW118" t="e">
        <f t="shared" si="264"/>
        <v>#VALUE!</v>
      </c>
      <c r="CX118" t="e">
        <f t="shared" si="265"/>
        <v>#VALUE!</v>
      </c>
      <c r="CY118" t="e">
        <f t="shared" si="266"/>
        <v>#VALUE!</v>
      </c>
      <c r="CZ118" t="e">
        <f t="shared" si="267"/>
        <v>#VALUE!</v>
      </c>
      <c r="DA118" t="e">
        <f t="shared" si="268"/>
        <v>#VALUE!</v>
      </c>
      <c r="DB118" t="e">
        <f t="shared" si="269"/>
        <v>#VALUE!</v>
      </c>
      <c r="DC118" t="e">
        <f t="shared" si="286"/>
        <v>#VALUE!</v>
      </c>
      <c r="DD118" t="e">
        <f t="shared" si="270"/>
        <v>#VALUE!</v>
      </c>
      <c r="DE118" t="e">
        <f t="shared" si="271"/>
        <v>#VALUE!</v>
      </c>
      <c r="DF118" t="e">
        <f t="shared" si="272"/>
        <v>#VALUE!</v>
      </c>
      <c r="DG118" t="e">
        <f t="shared" si="273"/>
        <v>#VALUE!</v>
      </c>
      <c r="DH118" t="e">
        <f t="shared" si="274"/>
        <v>#VALUE!</v>
      </c>
      <c r="DI118" t="e">
        <f t="shared" si="275"/>
        <v>#VALUE!</v>
      </c>
      <c r="DJ118" t="e">
        <f t="shared" si="276"/>
        <v>#VALUE!</v>
      </c>
      <c r="DK118" t="e">
        <f t="shared" si="277"/>
        <v>#VALUE!</v>
      </c>
      <c r="DL118" t="e">
        <f t="shared" si="278"/>
        <v>#VALUE!</v>
      </c>
      <c r="DM118" t="e">
        <f t="shared" si="279"/>
        <v>#VALUE!</v>
      </c>
      <c r="DN118" t="e">
        <f t="shared" si="280"/>
        <v>#VALUE!</v>
      </c>
      <c r="DO118" t="e">
        <f t="shared" si="281"/>
        <v>#VALUE!</v>
      </c>
      <c r="DP118" t="e">
        <f t="shared" si="282"/>
        <v>#VALUE!</v>
      </c>
    </row>
    <row r="119" spans="1:120" x14ac:dyDescent="0.25">
      <c r="A119" s="21" t="s">
        <v>57</v>
      </c>
      <c r="B119" t="s">
        <v>140</v>
      </c>
      <c r="C119" t="s">
        <v>137</v>
      </c>
      <c r="D119" t="s">
        <v>137</v>
      </c>
      <c r="E119" t="s">
        <v>137</v>
      </c>
      <c r="F119" t="s">
        <v>137</v>
      </c>
      <c r="G119" t="s">
        <v>137</v>
      </c>
      <c r="H119" t="s">
        <v>137</v>
      </c>
      <c r="I119" t="s">
        <v>137</v>
      </c>
      <c r="J119" t="s">
        <v>137</v>
      </c>
      <c r="K119" t="s">
        <v>137</v>
      </c>
      <c r="L119" t="s">
        <v>137</v>
      </c>
      <c r="M119" t="s">
        <v>137</v>
      </c>
      <c r="N119" t="s">
        <v>137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3.3834586466165419E-2</v>
      </c>
      <c r="AN119">
        <v>4.3941411451398141E-2</v>
      </c>
      <c r="AO119">
        <v>4.3034281546316562E-2</v>
      </c>
      <c r="AP119">
        <v>4.0800615858352582E-2</v>
      </c>
      <c r="AQ119">
        <v>0</v>
      </c>
      <c r="AR119">
        <v>2.2208513263417645E-2</v>
      </c>
      <c r="AS119">
        <v>2.6833631484794274E-2</v>
      </c>
      <c r="AT119">
        <v>4.2245370370370371E-2</v>
      </c>
      <c r="AU119">
        <v>4.3076923076923075E-2</v>
      </c>
      <c r="AV119">
        <v>4.6551724137931037E-2</v>
      </c>
      <c r="AW119">
        <v>5.4229934924078092E-2</v>
      </c>
      <c r="AX119">
        <v>5.0890585241730277E-2</v>
      </c>
      <c r="AY119">
        <v>5.1696284329563816E-2</v>
      </c>
      <c r="AZ119">
        <v>4.7133757961783436E-2</v>
      </c>
      <c r="BA119">
        <v>0</v>
      </c>
      <c r="BB119">
        <v>0</v>
      </c>
      <c r="BC119">
        <v>0</v>
      </c>
      <c r="BD119">
        <v>0</v>
      </c>
      <c r="BE119" t="s">
        <v>137</v>
      </c>
      <c r="BF119" t="s">
        <v>137</v>
      </c>
      <c r="BG119" t="s">
        <v>137</v>
      </c>
      <c r="BH119" t="s">
        <v>137</v>
      </c>
      <c r="BI119" t="s">
        <v>137</v>
      </c>
      <c r="BJ119" t="s">
        <v>137</v>
      </c>
      <c r="BL119">
        <f t="shared" si="240"/>
        <v>1.3011371907448208E-2</v>
      </c>
      <c r="BM119">
        <f t="shared" si="431"/>
        <v>2.138271769893231E-2</v>
      </c>
      <c r="BN119">
        <f t="shared" si="431"/>
        <v>2.2768792353295396E-2</v>
      </c>
      <c r="BO119">
        <f t="shared" si="431"/>
        <v>1.0758570386579141E-2</v>
      </c>
      <c r="BP119">
        <f t="shared" si="427"/>
        <v>1.0200153964588145E-2</v>
      </c>
      <c r="BQ119">
        <f t="shared" si="427"/>
        <v>0</v>
      </c>
      <c r="BR119">
        <f t="shared" si="427"/>
        <v>5.5521283158544111E-3</v>
      </c>
      <c r="BS119">
        <f t="shared" si="339"/>
        <v>8.9445438282647581E-3</v>
      </c>
      <c r="BT119">
        <f t="shared" si="339"/>
        <v>1.408179012345679E-2</v>
      </c>
      <c r="BU119">
        <f t="shared" si="339"/>
        <v>1.4358974358974359E-2</v>
      </c>
      <c r="BV119">
        <f t="shared" si="339"/>
        <v>1.5517241379310346E-2</v>
      </c>
      <c r="BW119">
        <f t="shared" si="339"/>
        <v>1.8076644974692697E-2</v>
      </c>
      <c r="BX119">
        <f t="shared" si="339"/>
        <v>1.6963528413910092E-2</v>
      </c>
      <c r="BY119">
        <f t="shared" si="241"/>
        <v>0</v>
      </c>
      <c r="BZ119">
        <f t="shared" si="242"/>
        <v>0</v>
      </c>
      <c r="CA119">
        <f t="shared" si="236"/>
        <v>0</v>
      </c>
      <c r="CB119">
        <f t="shared" si="249"/>
        <v>3.7303964818456457E-2</v>
      </c>
      <c r="CC119" t="e">
        <f t="shared" si="329"/>
        <v>#DIV/0!</v>
      </c>
      <c r="CD119" t="e">
        <f t="shared" si="329"/>
        <v>#DIV/0!</v>
      </c>
      <c r="CE119" t="e">
        <f t="shared" si="329"/>
        <v>#DIV/0!</v>
      </c>
      <c r="CF119" t="e">
        <f t="shared" si="250"/>
        <v>#VALUE!</v>
      </c>
      <c r="CG119" t="e">
        <f t="shared" si="251"/>
        <v>#VALUE!</v>
      </c>
      <c r="CH119" t="e">
        <f t="shared" si="252"/>
        <v>#VALUE!</v>
      </c>
      <c r="CI119" t="e">
        <f t="shared" si="243"/>
        <v>#VALUE!</v>
      </c>
      <c r="CJ119" t="e">
        <f t="shared" si="244"/>
        <v>#VALUE!</v>
      </c>
      <c r="CK119" t="e">
        <f t="shared" si="245"/>
        <v>#VALUE!</v>
      </c>
      <c r="CL119" t="e">
        <f t="shared" ref="CL119" si="438">((Q119/$C119)^(1/(COLUMN(BZ$1)-COLUMN($BY$1))))-1</f>
        <v>#VALUE!</v>
      </c>
      <c r="CM119" t="e">
        <f t="shared" ref="CM119" si="439">((AC119/$C119)^(1/(COLUMN(CA$1)-COLUMN($BY$1))))-1</f>
        <v>#VALUE!</v>
      </c>
      <c r="CN119" t="e">
        <f t="shared" ref="CN119" si="440">((AO119/$C119)^(1/(COLUMN(CB$1)-COLUMN($BY$1))))-1</f>
        <v>#VALUE!</v>
      </c>
      <c r="CO119" t="e">
        <f t="shared" si="256"/>
        <v>#VALUE!</v>
      </c>
      <c r="CP119" t="e">
        <f t="shared" si="257"/>
        <v>#VALUE!</v>
      </c>
      <c r="CQ119" t="e">
        <f t="shared" si="258"/>
        <v>#VALUE!</v>
      </c>
      <c r="CR119" t="e">
        <f t="shared" si="259"/>
        <v>#VALUE!</v>
      </c>
      <c r="CS119" t="e">
        <f t="shared" si="260"/>
        <v>#VALUE!</v>
      </c>
      <c r="CT119" t="e">
        <f t="shared" si="261"/>
        <v>#VALUE!</v>
      </c>
      <c r="CU119" t="e">
        <f t="shared" si="262"/>
        <v>#VALUE!</v>
      </c>
      <c r="CV119" t="e">
        <f t="shared" si="263"/>
        <v>#VALUE!</v>
      </c>
      <c r="CW119" t="e">
        <f t="shared" si="264"/>
        <v>#VALUE!</v>
      </c>
      <c r="CX119" t="e">
        <f t="shared" si="265"/>
        <v>#VALUE!</v>
      </c>
      <c r="CY119" t="e">
        <f t="shared" si="266"/>
        <v>#VALUE!</v>
      </c>
      <c r="CZ119" t="e">
        <f t="shared" si="267"/>
        <v>#VALUE!</v>
      </c>
      <c r="DA119" t="e">
        <f t="shared" si="268"/>
        <v>#VALUE!</v>
      </c>
      <c r="DB119" t="e">
        <f t="shared" si="269"/>
        <v>#VALUE!</v>
      </c>
      <c r="DC119" t="e">
        <f t="shared" si="286"/>
        <v>#VALUE!</v>
      </c>
      <c r="DD119" t="e">
        <f t="shared" si="270"/>
        <v>#VALUE!</v>
      </c>
      <c r="DE119" t="e">
        <f t="shared" si="271"/>
        <v>#VALUE!</v>
      </c>
      <c r="DF119" t="e">
        <f t="shared" si="272"/>
        <v>#VALUE!</v>
      </c>
      <c r="DG119" t="e">
        <f t="shared" si="273"/>
        <v>#VALUE!</v>
      </c>
      <c r="DH119" t="e">
        <f t="shared" si="274"/>
        <v>#VALUE!</v>
      </c>
      <c r="DI119" t="e">
        <f t="shared" si="275"/>
        <v>#VALUE!</v>
      </c>
      <c r="DJ119" t="e">
        <f t="shared" si="276"/>
        <v>#VALUE!</v>
      </c>
      <c r="DK119" t="e">
        <f t="shared" si="277"/>
        <v>#VALUE!</v>
      </c>
      <c r="DL119" t="e">
        <f t="shared" si="278"/>
        <v>#VALUE!</v>
      </c>
      <c r="DM119" t="e">
        <f t="shared" si="279"/>
        <v>#VALUE!</v>
      </c>
      <c r="DN119" t="e">
        <f t="shared" si="280"/>
        <v>#VALUE!</v>
      </c>
      <c r="DO119" t="e">
        <f t="shared" si="281"/>
        <v>#VALUE!</v>
      </c>
      <c r="DP119" t="e">
        <f t="shared" si="282"/>
        <v>#VALUE!</v>
      </c>
    </row>
    <row r="120" spans="1:120" x14ac:dyDescent="0.25">
      <c r="A120" s="21" t="s">
        <v>57</v>
      </c>
      <c r="B120" t="s">
        <v>141</v>
      </c>
      <c r="C120" t="s">
        <v>137</v>
      </c>
      <c r="D120" t="s">
        <v>137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 t="s">
        <v>137</v>
      </c>
      <c r="BF120" t="s">
        <v>137</v>
      </c>
      <c r="BG120" t="s">
        <v>137</v>
      </c>
      <c r="BH120" t="s">
        <v>137</v>
      </c>
      <c r="BI120" t="s">
        <v>137</v>
      </c>
      <c r="BJ120" t="s">
        <v>137</v>
      </c>
      <c r="BL120">
        <f t="shared" si="240"/>
        <v>0</v>
      </c>
      <c r="BM120">
        <f t="shared" si="431"/>
        <v>0</v>
      </c>
      <c r="BN120">
        <f t="shared" si="431"/>
        <v>0</v>
      </c>
      <c r="BO120">
        <f t="shared" si="431"/>
        <v>0</v>
      </c>
      <c r="BP120">
        <f t="shared" si="427"/>
        <v>0</v>
      </c>
      <c r="BQ120">
        <f t="shared" si="427"/>
        <v>0</v>
      </c>
      <c r="BR120">
        <f t="shared" si="427"/>
        <v>0</v>
      </c>
      <c r="BS120">
        <f t="shared" si="339"/>
        <v>0</v>
      </c>
      <c r="BT120">
        <f t="shared" si="339"/>
        <v>0</v>
      </c>
      <c r="BU120">
        <f t="shared" si="339"/>
        <v>0</v>
      </c>
      <c r="BV120">
        <f t="shared" si="339"/>
        <v>0</v>
      </c>
      <c r="BW120">
        <f t="shared" si="339"/>
        <v>0</v>
      </c>
      <c r="BX120">
        <f t="shared" si="339"/>
        <v>0</v>
      </c>
      <c r="BY120">
        <f t="shared" si="241"/>
        <v>0</v>
      </c>
      <c r="BZ120">
        <f t="shared" si="242"/>
        <v>0</v>
      </c>
      <c r="CA120">
        <f t="shared" si="236"/>
        <v>0</v>
      </c>
      <c r="CB120">
        <f t="shared" si="249"/>
        <v>0</v>
      </c>
      <c r="CC120" t="e">
        <f t="shared" si="329"/>
        <v>#DIV/0!</v>
      </c>
      <c r="CD120" t="e">
        <f t="shared" si="329"/>
        <v>#DIV/0!</v>
      </c>
      <c r="CE120" t="e">
        <f t="shared" si="329"/>
        <v>#DIV/0!</v>
      </c>
      <c r="CF120" t="e">
        <f t="shared" si="250"/>
        <v>#VALUE!</v>
      </c>
      <c r="CG120" t="e">
        <f t="shared" si="251"/>
        <v>#VALUE!</v>
      </c>
      <c r="CH120" t="e">
        <f t="shared" si="252"/>
        <v>#VALUE!</v>
      </c>
      <c r="CI120" t="e">
        <f t="shared" si="243"/>
        <v>#VALUE!</v>
      </c>
      <c r="CJ120" t="e">
        <f t="shared" si="244"/>
        <v>#VALUE!</v>
      </c>
      <c r="CK120" t="e">
        <f t="shared" si="245"/>
        <v>#VALUE!</v>
      </c>
      <c r="CL120" t="e">
        <f t="shared" ref="CL120" si="441">((Q120/$C120)^(1/(COLUMN($BZ$1)-COLUMN($BY$1))))-1</f>
        <v>#VALUE!</v>
      </c>
      <c r="CM120" t="e">
        <f t="shared" ref="CM120" si="442">((AC120/$C120)^(1/(COLUMN($CA$1)-COLUMN($BY$1))))-1</f>
        <v>#VALUE!</v>
      </c>
      <c r="CN120" t="e">
        <f t="shared" ref="CN120" si="443">((AO120/$C120)^(1/(COLUMN($CB$1)-COLUMN($BY$1))))-1</f>
        <v>#VALUE!</v>
      </c>
      <c r="CO120" t="e">
        <f t="shared" si="256"/>
        <v>#VALUE!</v>
      </c>
      <c r="CP120" t="e">
        <f t="shared" si="257"/>
        <v>#VALUE!</v>
      </c>
      <c r="CQ120" t="e">
        <f t="shared" si="258"/>
        <v>#VALUE!</v>
      </c>
      <c r="CR120" t="e">
        <f t="shared" si="259"/>
        <v>#VALUE!</v>
      </c>
      <c r="CS120" t="e">
        <f t="shared" si="260"/>
        <v>#VALUE!</v>
      </c>
      <c r="CT120" t="e">
        <f t="shared" si="261"/>
        <v>#VALUE!</v>
      </c>
      <c r="CU120" t="e">
        <f t="shared" si="262"/>
        <v>#VALUE!</v>
      </c>
      <c r="CV120" t="e">
        <f t="shared" si="263"/>
        <v>#VALUE!</v>
      </c>
      <c r="CW120" t="e">
        <f t="shared" si="264"/>
        <v>#VALUE!</v>
      </c>
      <c r="CX120" t="e">
        <f t="shared" si="265"/>
        <v>#VALUE!</v>
      </c>
      <c r="CY120" t="e">
        <f t="shared" si="266"/>
        <v>#VALUE!</v>
      </c>
      <c r="CZ120" t="e">
        <f t="shared" si="267"/>
        <v>#VALUE!</v>
      </c>
      <c r="DA120" t="e">
        <f t="shared" si="268"/>
        <v>#VALUE!</v>
      </c>
      <c r="DB120" t="e">
        <f t="shared" si="269"/>
        <v>#VALUE!</v>
      </c>
      <c r="DC120" t="e">
        <f t="shared" si="286"/>
        <v>#VALUE!</v>
      </c>
      <c r="DD120" t="e">
        <f t="shared" si="270"/>
        <v>#VALUE!</v>
      </c>
      <c r="DE120" t="e">
        <f t="shared" si="271"/>
        <v>#VALUE!</v>
      </c>
      <c r="DF120" t="e">
        <f t="shared" si="272"/>
        <v>#VALUE!</v>
      </c>
      <c r="DG120" t="e">
        <f t="shared" si="273"/>
        <v>#VALUE!</v>
      </c>
      <c r="DH120" t="e">
        <f t="shared" si="274"/>
        <v>#VALUE!</v>
      </c>
      <c r="DI120" t="e">
        <f t="shared" si="275"/>
        <v>#VALUE!</v>
      </c>
      <c r="DJ120" t="e">
        <f t="shared" si="276"/>
        <v>#VALUE!</v>
      </c>
      <c r="DK120" t="e">
        <f t="shared" si="277"/>
        <v>#VALUE!</v>
      </c>
      <c r="DL120" t="e">
        <f t="shared" si="278"/>
        <v>#VALUE!</v>
      </c>
      <c r="DM120" t="e">
        <f t="shared" si="279"/>
        <v>#VALUE!</v>
      </c>
      <c r="DN120" t="e">
        <f t="shared" si="280"/>
        <v>#VALUE!</v>
      </c>
      <c r="DO120" t="e">
        <f t="shared" si="281"/>
        <v>#VALUE!</v>
      </c>
      <c r="DP120" t="e">
        <f t="shared" si="282"/>
        <v>#VALUE!</v>
      </c>
    </row>
    <row r="121" spans="1:120" x14ac:dyDescent="0.25">
      <c r="A121" s="22" t="s">
        <v>57</v>
      </c>
      <c r="B121" t="s">
        <v>142</v>
      </c>
      <c r="C121" t="s">
        <v>137</v>
      </c>
      <c r="D121" t="s">
        <v>137</v>
      </c>
      <c r="E121" t="s">
        <v>137</v>
      </c>
      <c r="F121" t="s">
        <v>137</v>
      </c>
      <c r="G121" t="s">
        <v>137</v>
      </c>
      <c r="H121" t="s">
        <v>137</v>
      </c>
      <c r="I121" t="s">
        <v>137</v>
      </c>
      <c r="J121" t="s">
        <v>137</v>
      </c>
      <c r="K121" t="s">
        <v>137</v>
      </c>
      <c r="L121" t="s">
        <v>137</v>
      </c>
      <c r="M121" t="s">
        <v>137</v>
      </c>
      <c r="N121" t="s">
        <v>137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5.4185114906177521E-2</v>
      </c>
      <c r="AN121">
        <v>5.076835515082527E-2</v>
      </c>
      <c r="AO121">
        <v>3.9158738107160744E-2</v>
      </c>
      <c r="AP121">
        <v>3.7642547179331916E-2</v>
      </c>
      <c r="AQ121">
        <v>3.9114464409808397E-2</v>
      </c>
      <c r="AR121">
        <v>5.826558265582657E-2</v>
      </c>
      <c r="AS121">
        <v>7.0849456421595736E-2</v>
      </c>
      <c r="AT121">
        <v>1</v>
      </c>
      <c r="AU121">
        <v>6.1620269002189552E-2</v>
      </c>
      <c r="AV121">
        <v>7.9104477611940296E-2</v>
      </c>
      <c r="AW121">
        <v>6.0942707506744964E-2</v>
      </c>
      <c r="AX121">
        <v>7.7366840524735261E-2</v>
      </c>
      <c r="AY121">
        <v>0.93103448275862066</v>
      </c>
      <c r="AZ121">
        <v>0</v>
      </c>
      <c r="BA121">
        <v>0</v>
      </c>
      <c r="BB121">
        <v>0</v>
      </c>
      <c r="BC121">
        <v>0</v>
      </c>
      <c r="BD121">
        <v>0</v>
      </c>
      <c r="BE121" t="s">
        <v>137</v>
      </c>
      <c r="BF121" t="s">
        <v>137</v>
      </c>
      <c r="BG121" t="s">
        <v>137</v>
      </c>
      <c r="BH121" t="s">
        <v>137</v>
      </c>
      <c r="BI121" t="s">
        <v>137</v>
      </c>
      <c r="BJ121" t="s">
        <v>137</v>
      </c>
      <c r="BL121">
        <f t="shared" si="240"/>
        <v>6.0953643719879935E-2</v>
      </c>
      <c r="BM121">
        <f t="shared" si="431"/>
        <v>0.24630489941619954</v>
      </c>
      <c r="BN121">
        <f t="shared" si="431"/>
        <v>1.2692088787706318E-2</v>
      </c>
      <c r="BO121">
        <f t="shared" si="431"/>
        <v>9.789684526790186E-3</v>
      </c>
      <c r="BP121">
        <f t="shared" si="427"/>
        <v>9.4106367948329789E-3</v>
      </c>
      <c r="BQ121">
        <f t="shared" si="427"/>
        <v>9.7786161024520993E-3</v>
      </c>
      <c r="BR121">
        <f t="shared" si="427"/>
        <v>1.4566395663956642E-2</v>
      </c>
      <c r="BS121">
        <f t="shared" si="339"/>
        <v>2.3616485473865245E-2</v>
      </c>
      <c r="BT121">
        <f t="shared" si="339"/>
        <v>0.33333333333333331</v>
      </c>
      <c r="BU121">
        <f t="shared" si="339"/>
        <v>2.0540089667396517E-2</v>
      </c>
      <c r="BV121">
        <f t="shared" si="339"/>
        <v>2.6368159203980099E-2</v>
      </c>
      <c r="BW121">
        <f t="shared" si="339"/>
        <v>2.0314235835581656E-2</v>
      </c>
      <c r="BX121">
        <f t="shared" si="339"/>
        <v>2.5788946841578422E-2</v>
      </c>
      <c r="BY121">
        <f t="shared" si="241"/>
        <v>0</v>
      </c>
      <c r="BZ121">
        <f t="shared" si="242"/>
        <v>0</v>
      </c>
      <c r="CA121">
        <f t="shared" si="236"/>
        <v>0</v>
      </c>
      <c r="CB121">
        <f t="shared" si="249"/>
        <v>0.13575154612302803</v>
      </c>
      <c r="CC121" t="e">
        <f t="shared" si="329"/>
        <v>#DIV/0!</v>
      </c>
      <c r="CD121" t="e">
        <f t="shared" si="329"/>
        <v>#DIV/0!</v>
      </c>
      <c r="CE121" t="e">
        <f t="shared" si="329"/>
        <v>#DIV/0!</v>
      </c>
      <c r="CF121" t="e">
        <f t="shared" si="250"/>
        <v>#VALUE!</v>
      </c>
      <c r="CG121" t="e">
        <f t="shared" si="251"/>
        <v>#VALUE!</v>
      </c>
      <c r="CH121" t="e">
        <f t="shared" si="252"/>
        <v>#VALUE!</v>
      </c>
      <c r="CI121" t="e">
        <f t="shared" si="243"/>
        <v>#VALUE!</v>
      </c>
      <c r="CJ121" t="e">
        <f t="shared" si="244"/>
        <v>#VALUE!</v>
      </c>
      <c r="CK121" t="e">
        <f t="shared" si="245"/>
        <v>#VALUE!</v>
      </c>
      <c r="CL121" t="e">
        <f t="shared" ref="CL121" si="444">((Q121/$C121)^(1/(COLUMN(BZ$1)-COLUMN($BY$1))))-1</f>
        <v>#VALUE!</v>
      </c>
      <c r="CM121" t="e">
        <f t="shared" ref="CM121" si="445">((AC121/$C121)^(1/(COLUMN(CA$1)-COLUMN($BY$1))))-1</f>
        <v>#VALUE!</v>
      </c>
      <c r="CN121" t="e">
        <f t="shared" ref="CN121" si="446">((AO121/$C121)^(1/(COLUMN(CB$1)-COLUMN($BY$1))))-1</f>
        <v>#VALUE!</v>
      </c>
      <c r="CO121" t="e">
        <f t="shared" si="256"/>
        <v>#VALUE!</v>
      </c>
      <c r="CP121" t="e">
        <f t="shared" si="257"/>
        <v>#VALUE!</v>
      </c>
      <c r="CQ121" t="e">
        <f t="shared" si="258"/>
        <v>#VALUE!</v>
      </c>
      <c r="CR121" t="e">
        <f t="shared" si="259"/>
        <v>#VALUE!</v>
      </c>
      <c r="CS121" t="e">
        <f t="shared" si="260"/>
        <v>#VALUE!</v>
      </c>
      <c r="CT121" t="e">
        <f t="shared" si="261"/>
        <v>#VALUE!</v>
      </c>
      <c r="CU121" t="e">
        <f t="shared" si="262"/>
        <v>#VALUE!</v>
      </c>
      <c r="CV121" t="e">
        <f t="shared" si="263"/>
        <v>#VALUE!</v>
      </c>
      <c r="CW121" t="e">
        <f t="shared" si="264"/>
        <v>#VALUE!</v>
      </c>
      <c r="CX121" t="e">
        <f t="shared" si="265"/>
        <v>#VALUE!</v>
      </c>
      <c r="CY121" t="e">
        <f t="shared" si="266"/>
        <v>#VALUE!</v>
      </c>
      <c r="CZ121" t="e">
        <f t="shared" si="267"/>
        <v>#VALUE!</v>
      </c>
      <c r="DA121" t="e">
        <f t="shared" si="268"/>
        <v>#VALUE!</v>
      </c>
      <c r="DB121" t="e">
        <f t="shared" si="269"/>
        <v>#VALUE!</v>
      </c>
      <c r="DC121" t="e">
        <f t="shared" si="286"/>
        <v>#VALUE!</v>
      </c>
      <c r="DD121" t="e">
        <f t="shared" si="270"/>
        <v>#VALUE!</v>
      </c>
      <c r="DE121" t="e">
        <f t="shared" si="271"/>
        <v>#VALUE!</v>
      </c>
      <c r="DF121" t="e">
        <f t="shared" si="272"/>
        <v>#VALUE!</v>
      </c>
      <c r="DG121" t="e">
        <f t="shared" si="273"/>
        <v>#VALUE!</v>
      </c>
      <c r="DH121" t="e">
        <f t="shared" si="274"/>
        <v>#VALUE!</v>
      </c>
      <c r="DI121" t="e">
        <f t="shared" si="275"/>
        <v>#VALUE!</v>
      </c>
      <c r="DJ121" t="e">
        <f t="shared" si="276"/>
        <v>#VALUE!</v>
      </c>
      <c r="DK121" t="e">
        <f t="shared" si="277"/>
        <v>#VALUE!</v>
      </c>
      <c r="DL121" t="e">
        <f t="shared" si="278"/>
        <v>#VALUE!</v>
      </c>
      <c r="DM121" t="e">
        <f t="shared" si="279"/>
        <v>#VALUE!</v>
      </c>
      <c r="DN121" t="e">
        <f t="shared" si="280"/>
        <v>#VALUE!</v>
      </c>
      <c r="DO121" t="e">
        <f t="shared" si="281"/>
        <v>#VALUE!</v>
      </c>
      <c r="DP121" t="e">
        <f t="shared" si="282"/>
        <v>#VALUE!</v>
      </c>
    </row>
    <row r="122" spans="1:120" x14ac:dyDescent="0.25">
      <c r="A122" s="21" t="s">
        <v>59</v>
      </c>
      <c r="B122" t="s">
        <v>136</v>
      </c>
      <c r="C122" t="s">
        <v>137</v>
      </c>
      <c r="D122" t="s">
        <v>137</v>
      </c>
      <c r="E122" t="s">
        <v>137</v>
      </c>
      <c r="F122" t="s">
        <v>137</v>
      </c>
      <c r="G122" t="s">
        <v>137</v>
      </c>
      <c r="H122" t="s">
        <v>137</v>
      </c>
      <c r="I122" t="s">
        <v>137</v>
      </c>
      <c r="J122" t="s">
        <v>137</v>
      </c>
      <c r="K122" t="s">
        <v>137</v>
      </c>
      <c r="L122" t="s">
        <v>137</v>
      </c>
      <c r="M122" t="s">
        <v>137</v>
      </c>
      <c r="N122" t="s">
        <v>137</v>
      </c>
      <c r="O122" t="s">
        <v>137</v>
      </c>
      <c r="P122" t="s">
        <v>137</v>
      </c>
      <c r="Q122" t="s">
        <v>137</v>
      </c>
      <c r="R122" t="s">
        <v>137</v>
      </c>
      <c r="S122" t="s">
        <v>137</v>
      </c>
      <c r="T122" t="s">
        <v>137</v>
      </c>
      <c r="U122" t="s">
        <v>137</v>
      </c>
      <c r="V122" t="s">
        <v>137</v>
      </c>
      <c r="W122" t="s">
        <v>137</v>
      </c>
      <c r="X122" t="s">
        <v>137</v>
      </c>
      <c r="Y122" t="s">
        <v>137</v>
      </c>
      <c r="Z122" t="s">
        <v>137</v>
      </c>
      <c r="AA122" t="s">
        <v>137</v>
      </c>
      <c r="AB122" t="s">
        <v>137</v>
      </c>
      <c r="AC122" t="s">
        <v>137</v>
      </c>
      <c r="AD122" t="s">
        <v>137</v>
      </c>
      <c r="AE122" t="s">
        <v>137</v>
      </c>
      <c r="AF122" t="s">
        <v>137</v>
      </c>
      <c r="AG122" t="s">
        <v>137</v>
      </c>
      <c r="AH122" t="s">
        <v>137</v>
      </c>
      <c r="AI122" t="s">
        <v>137</v>
      </c>
      <c r="AJ122" t="s">
        <v>137</v>
      </c>
      <c r="AK122" t="s">
        <v>137</v>
      </c>
      <c r="AL122" t="s">
        <v>137</v>
      </c>
      <c r="AM122" t="s">
        <v>137</v>
      </c>
      <c r="AN122" t="s">
        <v>137</v>
      </c>
      <c r="AO122" t="s">
        <v>137</v>
      </c>
      <c r="AP122" t="s">
        <v>137</v>
      </c>
      <c r="AQ122" t="s">
        <v>137</v>
      </c>
      <c r="AR122" t="s">
        <v>137</v>
      </c>
      <c r="AS122" t="s">
        <v>137</v>
      </c>
      <c r="AT122" t="s">
        <v>137</v>
      </c>
      <c r="AU122" t="s">
        <v>137</v>
      </c>
      <c r="AV122" t="s">
        <v>137</v>
      </c>
      <c r="AW122" t="s">
        <v>137</v>
      </c>
      <c r="AX122" t="s">
        <v>137</v>
      </c>
      <c r="AY122" t="s">
        <v>137</v>
      </c>
      <c r="AZ122" t="s">
        <v>137</v>
      </c>
      <c r="BA122" t="s">
        <v>137</v>
      </c>
      <c r="BB122" t="s">
        <v>137</v>
      </c>
      <c r="BC122" t="s">
        <v>137</v>
      </c>
      <c r="BD122" t="s">
        <v>137</v>
      </c>
      <c r="BE122" t="s">
        <v>137</v>
      </c>
      <c r="BF122" t="s">
        <v>137</v>
      </c>
      <c r="BG122" t="s">
        <v>137</v>
      </c>
      <c r="BH122" t="s">
        <v>137</v>
      </c>
      <c r="BI122" t="s">
        <v>137</v>
      </c>
      <c r="BJ122" t="s">
        <v>137</v>
      </c>
      <c r="BL122" t="e">
        <f t="shared" si="240"/>
        <v>#DIV/0!</v>
      </c>
      <c r="BM122" t="e">
        <f t="shared" si="431"/>
        <v>#DIV/0!</v>
      </c>
      <c r="BN122" t="e">
        <f t="shared" si="431"/>
        <v>#DIV/0!</v>
      </c>
      <c r="BO122" t="e">
        <f t="shared" si="431"/>
        <v>#DIV/0!</v>
      </c>
      <c r="BP122" t="e">
        <f t="shared" si="427"/>
        <v>#DIV/0!</v>
      </c>
      <c r="BQ122" t="e">
        <f t="shared" si="427"/>
        <v>#DIV/0!</v>
      </c>
      <c r="BR122" t="e">
        <f t="shared" si="427"/>
        <v>#DIV/0!</v>
      </c>
      <c r="BS122" t="e">
        <f t="shared" si="339"/>
        <v>#DIV/0!</v>
      </c>
      <c r="BT122" t="e">
        <f t="shared" si="339"/>
        <v>#DIV/0!</v>
      </c>
      <c r="BU122" t="e">
        <f t="shared" si="339"/>
        <v>#DIV/0!</v>
      </c>
      <c r="BV122" t="e">
        <f t="shared" si="339"/>
        <v>#DIV/0!</v>
      </c>
      <c r="BW122" t="e">
        <f t="shared" si="339"/>
        <v>#DIV/0!</v>
      </c>
      <c r="BX122" t="e">
        <f t="shared" si="339"/>
        <v>#DIV/0!</v>
      </c>
      <c r="BY122">
        <f t="shared" si="241"/>
        <v>0</v>
      </c>
      <c r="BZ122">
        <f t="shared" si="242"/>
        <v>0</v>
      </c>
      <c r="CA122">
        <f t="shared" si="236"/>
        <v>0</v>
      </c>
      <c r="CB122" t="e">
        <f t="shared" si="249"/>
        <v>#DIV/0!</v>
      </c>
      <c r="CC122" t="e">
        <f t="shared" si="329"/>
        <v>#DIV/0!</v>
      </c>
      <c r="CD122" t="e">
        <f t="shared" si="329"/>
        <v>#DIV/0!</v>
      </c>
      <c r="CE122" t="e">
        <f t="shared" si="329"/>
        <v>#DIV/0!</v>
      </c>
      <c r="CF122" t="e">
        <f t="shared" si="250"/>
        <v>#VALUE!</v>
      </c>
      <c r="CG122" t="e">
        <f t="shared" si="251"/>
        <v>#VALUE!</v>
      </c>
      <c r="CH122" t="e">
        <f t="shared" si="252"/>
        <v>#VALUE!</v>
      </c>
      <c r="CI122" t="e">
        <f t="shared" si="243"/>
        <v>#VALUE!</v>
      </c>
      <c r="CJ122" t="e">
        <f t="shared" si="244"/>
        <v>#VALUE!</v>
      </c>
      <c r="CK122" t="e">
        <f t="shared" si="245"/>
        <v>#VALUE!</v>
      </c>
      <c r="CL122" t="e">
        <f t="shared" ref="CL122" si="447">((Q122/$C122)^(1/(COLUMN($BZ$1)-COLUMN($BY$1))))-1</f>
        <v>#VALUE!</v>
      </c>
      <c r="CM122" t="e">
        <f t="shared" ref="CM122" si="448">((AC122/$C122)^(1/(COLUMN($CA$1)-COLUMN($BY$1))))-1</f>
        <v>#VALUE!</v>
      </c>
      <c r="CN122" t="e">
        <f t="shared" ref="CN122" si="449">((AO122/$C122)^(1/(COLUMN($CB$1)-COLUMN($BY$1))))-1</f>
        <v>#VALUE!</v>
      </c>
      <c r="CO122" t="e">
        <f t="shared" si="256"/>
        <v>#VALUE!</v>
      </c>
      <c r="CP122" t="e">
        <f t="shared" si="257"/>
        <v>#VALUE!</v>
      </c>
      <c r="CQ122" t="e">
        <f t="shared" si="258"/>
        <v>#VALUE!</v>
      </c>
      <c r="CR122" t="e">
        <f t="shared" si="259"/>
        <v>#VALUE!</v>
      </c>
      <c r="CS122" t="e">
        <f t="shared" si="260"/>
        <v>#VALUE!</v>
      </c>
      <c r="CT122" t="e">
        <f t="shared" si="261"/>
        <v>#VALUE!</v>
      </c>
      <c r="CU122" t="e">
        <f t="shared" si="262"/>
        <v>#VALUE!</v>
      </c>
      <c r="CV122" t="e">
        <f t="shared" si="263"/>
        <v>#VALUE!</v>
      </c>
      <c r="CW122" t="e">
        <f t="shared" si="264"/>
        <v>#VALUE!</v>
      </c>
      <c r="CX122" t="e">
        <f t="shared" si="265"/>
        <v>#VALUE!</v>
      </c>
      <c r="CY122" t="e">
        <f t="shared" si="266"/>
        <v>#VALUE!</v>
      </c>
      <c r="CZ122" t="e">
        <f t="shared" si="267"/>
        <v>#VALUE!</v>
      </c>
      <c r="DA122" t="e">
        <f t="shared" si="268"/>
        <v>#VALUE!</v>
      </c>
      <c r="DB122" t="e">
        <f t="shared" si="269"/>
        <v>#VALUE!</v>
      </c>
      <c r="DC122" t="e">
        <f t="shared" si="286"/>
        <v>#VALUE!</v>
      </c>
      <c r="DD122" t="e">
        <f t="shared" si="270"/>
        <v>#VALUE!</v>
      </c>
      <c r="DE122" t="e">
        <f t="shared" si="271"/>
        <v>#VALUE!</v>
      </c>
      <c r="DF122" t="e">
        <f t="shared" si="272"/>
        <v>#VALUE!</v>
      </c>
      <c r="DG122" t="e">
        <f t="shared" si="273"/>
        <v>#VALUE!</v>
      </c>
      <c r="DH122" t="e">
        <f t="shared" si="274"/>
        <v>#VALUE!</v>
      </c>
      <c r="DI122" t="e">
        <f t="shared" si="275"/>
        <v>#VALUE!</v>
      </c>
      <c r="DJ122" t="e">
        <f t="shared" si="276"/>
        <v>#VALUE!</v>
      </c>
      <c r="DK122" t="e">
        <f t="shared" si="277"/>
        <v>#VALUE!</v>
      </c>
      <c r="DL122" t="e">
        <f t="shared" si="278"/>
        <v>#VALUE!</v>
      </c>
      <c r="DM122" t="e">
        <f t="shared" si="279"/>
        <v>#VALUE!</v>
      </c>
      <c r="DN122" t="e">
        <f t="shared" si="280"/>
        <v>#VALUE!</v>
      </c>
      <c r="DO122" t="e">
        <f t="shared" si="281"/>
        <v>#VALUE!</v>
      </c>
      <c r="DP122" t="e">
        <f t="shared" si="282"/>
        <v>#VALUE!</v>
      </c>
    </row>
    <row r="123" spans="1:120" x14ac:dyDescent="0.25">
      <c r="A123" s="21" t="s">
        <v>59</v>
      </c>
      <c r="B123" t="s">
        <v>138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 t="s">
        <v>137</v>
      </c>
      <c r="BF123" t="s">
        <v>137</v>
      </c>
      <c r="BG123" t="s">
        <v>137</v>
      </c>
      <c r="BH123" t="s">
        <v>137</v>
      </c>
      <c r="BI123" t="s">
        <v>137</v>
      </c>
      <c r="BJ123" t="s">
        <v>137</v>
      </c>
      <c r="BL123">
        <f t="shared" si="240"/>
        <v>0</v>
      </c>
      <c r="BM123">
        <f t="shared" si="431"/>
        <v>0</v>
      </c>
      <c r="BN123">
        <f t="shared" si="431"/>
        <v>0</v>
      </c>
      <c r="BO123">
        <f t="shared" si="431"/>
        <v>0</v>
      </c>
      <c r="BP123">
        <f t="shared" si="427"/>
        <v>0</v>
      </c>
      <c r="BQ123">
        <f t="shared" si="427"/>
        <v>0</v>
      </c>
      <c r="BR123">
        <f t="shared" si="427"/>
        <v>0</v>
      </c>
      <c r="BS123">
        <f t="shared" si="339"/>
        <v>0</v>
      </c>
      <c r="BT123">
        <f t="shared" si="339"/>
        <v>0</v>
      </c>
      <c r="BU123">
        <f t="shared" si="339"/>
        <v>0</v>
      </c>
      <c r="BV123">
        <f t="shared" si="339"/>
        <v>0</v>
      </c>
      <c r="BW123">
        <f t="shared" si="339"/>
        <v>0</v>
      </c>
      <c r="BX123">
        <f t="shared" si="339"/>
        <v>0</v>
      </c>
      <c r="BY123">
        <f t="shared" si="241"/>
        <v>0</v>
      </c>
      <c r="BZ123">
        <f t="shared" si="242"/>
        <v>0</v>
      </c>
      <c r="CA123">
        <f t="shared" si="236"/>
        <v>0</v>
      </c>
      <c r="CB123">
        <f t="shared" si="249"/>
        <v>0</v>
      </c>
      <c r="CC123" t="e">
        <f t="shared" si="329"/>
        <v>#DIV/0!</v>
      </c>
      <c r="CD123" t="e">
        <f t="shared" si="329"/>
        <v>#DIV/0!</v>
      </c>
      <c r="CE123" t="e">
        <f t="shared" si="329"/>
        <v>#DIV/0!</v>
      </c>
      <c r="CF123" t="e">
        <f t="shared" si="250"/>
        <v>#DIV/0!</v>
      </c>
      <c r="CG123" t="e">
        <f t="shared" si="251"/>
        <v>#DIV/0!</v>
      </c>
      <c r="CH123" t="e">
        <f t="shared" si="252"/>
        <v>#DIV/0!</v>
      </c>
      <c r="CI123" t="e">
        <f t="shared" si="243"/>
        <v>#DIV/0!</v>
      </c>
      <c r="CJ123" t="e">
        <f t="shared" si="244"/>
        <v>#DIV/0!</v>
      </c>
      <c r="CK123" t="e">
        <f t="shared" si="245"/>
        <v>#DIV/0!</v>
      </c>
      <c r="CL123" t="e">
        <f t="shared" ref="CL123" si="450">((Q123/$C123)^(1/(COLUMN(BZ$1)-COLUMN($BY$1))))-1</f>
        <v>#DIV/0!</v>
      </c>
      <c r="CM123" t="e">
        <f t="shared" ref="CM123" si="451">((AC123/$C123)^(1/(COLUMN(CA$1)-COLUMN($BY$1))))-1</f>
        <v>#DIV/0!</v>
      </c>
      <c r="CN123" t="e">
        <f t="shared" ref="CN123" si="452">((AO123/$C123)^(1/(COLUMN(CB$1)-COLUMN($BY$1))))-1</f>
        <v>#DIV/0!</v>
      </c>
      <c r="CO123" t="e">
        <f t="shared" si="256"/>
        <v>#DIV/0!</v>
      </c>
      <c r="CP123" t="e">
        <f t="shared" si="257"/>
        <v>#DIV/0!</v>
      </c>
      <c r="CQ123" t="e">
        <f t="shared" si="258"/>
        <v>#DIV/0!</v>
      </c>
      <c r="CR123" t="e">
        <f t="shared" si="259"/>
        <v>#DIV/0!</v>
      </c>
      <c r="CS123" t="e">
        <f t="shared" si="260"/>
        <v>#DIV/0!</v>
      </c>
      <c r="CT123" t="e">
        <f t="shared" si="261"/>
        <v>#DIV/0!</v>
      </c>
      <c r="CU123" t="e">
        <f t="shared" si="262"/>
        <v>#DIV/0!</v>
      </c>
      <c r="CV123" t="e">
        <f t="shared" si="263"/>
        <v>#DIV/0!</v>
      </c>
      <c r="CW123" t="e">
        <f t="shared" si="264"/>
        <v>#DIV/0!</v>
      </c>
      <c r="CX123" t="e">
        <f t="shared" si="265"/>
        <v>#DIV/0!</v>
      </c>
      <c r="CY123" t="e">
        <f t="shared" si="266"/>
        <v>#DIV/0!</v>
      </c>
      <c r="CZ123" t="e">
        <f t="shared" si="267"/>
        <v>#DIV/0!</v>
      </c>
      <c r="DA123" t="e">
        <f t="shared" si="268"/>
        <v>#DIV/0!</v>
      </c>
      <c r="DB123" t="e">
        <f t="shared" si="269"/>
        <v>#DIV/0!</v>
      </c>
      <c r="DC123" t="e">
        <f t="shared" si="286"/>
        <v>#DIV/0!</v>
      </c>
      <c r="DD123" t="e">
        <f t="shared" si="270"/>
        <v>#DIV/0!</v>
      </c>
      <c r="DE123" t="e">
        <f t="shared" si="271"/>
        <v>#DIV/0!</v>
      </c>
      <c r="DF123" t="e">
        <f t="shared" si="272"/>
        <v>#DIV/0!</v>
      </c>
      <c r="DG123" t="e">
        <f t="shared" si="273"/>
        <v>#DIV/0!</v>
      </c>
      <c r="DH123" t="e">
        <f t="shared" si="274"/>
        <v>#DIV/0!</v>
      </c>
      <c r="DI123" t="e">
        <f t="shared" si="275"/>
        <v>#DIV/0!</v>
      </c>
      <c r="DJ123" t="e">
        <f t="shared" si="276"/>
        <v>#DIV/0!</v>
      </c>
      <c r="DK123" t="e">
        <f t="shared" si="277"/>
        <v>#DIV/0!</v>
      </c>
      <c r="DL123" t="e">
        <f t="shared" si="278"/>
        <v>#DIV/0!</v>
      </c>
      <c r="DM123" t="e">
        <f t="shared" si="279"/>
        <v>#DIV/0!</v>
      </c>
      <c r="DN123" t="e">
        <f t="shared" si="280"/>
        <v>#DIV/0!</v>
      </c>
      <c r="DO123" t="e">
        <f t="shared" si="281"/>
        <v>#DIV/0!</v>
      </c>
      <c r="DP123" t="e">
        <f t="shared" si="282"/>
        <v>#DIV/0!</v>
      </c>
    </row>
    <row r="124" spans="1:120" x14ac:dyDescent="0.25">
      <c r="A124" s="21" t="s">
        <v>59</v>
      </c>
      <c r="B124" t="s">
        <v>139</v>
      </c>
      <c r="C124" t="s">
        <v>137</v>
      </c>
      <c r="D124" t="s">
        <v>137</v>
      </c>
      <c r="E124" t="s">
        <v>137</v>
      </c>
      <c r="F124" t="s">
        <v>137</v>
      </c>
      <c r="G124" t="s">
        <v>137</v>
      </c>
      <c r="H124" t="s">
        <v>137</v>
      </c>
      <c r="I124" t="s">
        <v>137</v>
      </c>
      <c r="J124" t="s">
        <v>137</v>
      </c>
      <c r="K124" t="s">
        <v>137</v>
      </c>
      <c r="L124" t="s">
        <v>137</v>
      </c>
      <c r="M124" t="s">
        <v>137</v>
      </c>
      <c r="N124" t="s">
        <v>137</v>
      </c>
      <c r="O124" t="s">
        <v>137</v>
      </c>
      <c r="P124" t="s">
        <v>137</v>
      </c>
      <c r="Q124" t="s">
        <v>137</v>
      </c>
      <c r="R124" t="s">
        <v>137</v>
      </c>
      <c r="S124" t="s">
        <v>137</v>
      </c>
      <c r="T124" t="s">
        <v>137</v>
      </c>
      <c r="U124" t="s">
        <v>137</v>
      </c>
      <c r="V124" t="s">
        <v>137</v>
      </c>
      <c r="W124" t="s">
        <v>137</v>
      </c>
      <c r="X124" t="s">
        <v>137</v>
      </c>
      <c r="Y124" t="s">
        <v>137</v>
      </c>
      <c r="Z124" t="s">
        <v>137</v>
      </c>
      <c r="AA124" t="s">
        <v>137</v>
      </c>
      <c r="AB124" t="s">
        <v>137</v>
      </c>
      <c r="AC124" t="s">
        <v>137</v>
      </c>
      <c r="AD124" t="s">
        <v>137</v>
      </c>
      <c r="AE124" t="s">
        <v>137</v>
      </c>
      <c r="AF124" t="s">
        <v>137</v>
      </c>
      <c r="AG124" t="s">
        <v>137</v>
      </c>
      <c r="AH124" t="s">
        <v>137</v>
      </c>
      <c r="AI124" t="s">
        <v>137</v>
      </c>
      <c r="AJ124" t="s">
        <v>137</v>
      </c>
      <c r="AK124" t="s">
        <v>137</v>
      </c>
      <c r="AL124" t="s">
        <v>137</v>
      </c>
      <c r="AM124" t="s">
        <v>137</v>
      </c>
      <c r="AN124" t="s">
        <v>137</v>
      </c>
      <c r="AO124" t="s">
        <v>137</v>
      </c>
      <c r="AP124" t="s">
        <v>137</v>
      </c>
      <c r="AQ124" t="s">
        <v>137</v>
      </c>
      <c r="AR124" t="s">
        <v>137</v>
      </c>
      <c r="AS124" t="s">
        <v>137</v>
      </c>
      <c r="AT124" t="s">
        <v>137</v>
      </c>
      <c r="AU124" t="s">
        <v>137</v>
      </c>
      <c r="AV124" t="s">
        <v>137</v>
      </c>
      <c r="AW124" t="s">
        <v>137</v>
      </c>
      <c r="AX124" t="s">
        <v>137</v>
      </c>
      <c r="AY124" t="s">
        <v>137</v>
      </c>
      <c r="AZ124" t="s">
        <v>137</v>
      </c>
      <c r="BA124" t="s">
        <v>137</v>
      </c>
      <c r="BB124" t="s">
        <v>137</v>
      </c>
      <c r="BC124" t="s">
        <v>137</v>
      </c>
      <c r="BD124" t="s">
        <v>137</v>
      </c>
      <c r="BE124" t="s">
        <v>137</v>
      </c>
      <c r="BF124" t="s">
        <v>137</v>
      </c>
      <c r="BG124" t="s">
        <v>137</v>
      </c>
      <c r="BH124" t="s">
        <v>137</v>
      </c>
      <c r="BI124" t="s">
        <v>137</v>
      </c>
      <c r="BJ124" t="s">
        <v>137</v>
      </c>
      <c r="BL124" t="e">
        <f t="shared" si="240"/>
        <v>#DIV/0!</v>
      </c>
      <c r="BM124" t="e">
        <f t="shared" si="431"/>
        <v>#DIV/0!</v>
      </c>
      <c r="BN124" t="e">
        <f t="shared" si="431"/>
        <v>#DIV/0!</v>
      </c>
      <c r="BO124" t="e">
        <f t="shared" si="431"/>
        <v>#DIV/0!</v>
      </c>
      <c r="BP124" t="e">
        <f t="shared" si="427"/>
        <v>#DIV/0!</v>
      </c>
      <c r="BQ124" t="e">
        <f t="shared" si="427"/>
        <v>#DIV/0!</v>
      </c>
      <c r="BR124" t="e">
        <f t="shared" si="427"/>
        <v>#DIV/0!</v>
      </c>
      <c r="BS124" t="e">
        <f t="shared" si="339"/>
        <v>#DIV/0!</v>
      </c>
      <c r="BT124" t="e">
        <f t="shared" si="339"/>
        <v>#DIV/0!</v>
      </c>
      <c r="BU124" t="e">
        <f t="shared" si="339"/>
        <v>#DIV/0!</v>
      </c>
      <c r="BV124" t="e">
        <f t="shared" si="339"/>
        <v>#DIV/0!</v>
      </c>
      <c r="BW124" t="e">
        <f t="shared" si="339"/>
        <v>#DIV/0!</v>
      </c>
      <c r="BX124" t="e">
        <f t="shared" si="339"/>
        <v>#DIV/0!</v>
      </c>
      <c r="BY124">
        <f t="shared" si="241"/>
        <v>0</v>
      </c>
      <c r="BZ124">
        <f t="shared" si="242"/>
        <v>0</v>
      </c>
      <c r="CA124">
        <f t="shared" si="236"/>
        <v>0</v>
      </c>
      <c r="CB124" t="e">
        <f t="shared" si="249"/>
        <v>#DIV/0!</v>
      </c>
      <c r="CC124" t="e">
        <f t="shared" si="329"/>
        <v>#DIV/0!</v>
      </c>
      <c r="CD124" t="e">
        <f t="shared" si="329"/>
        <v>#DIV/0!</v>
      </c>
      <c r="CE124" t="e">
        <f t="shared" si="329"/>
        <v>#DIV/0!</v>
      </c>
      <c r="CF124" t="e">
        <f t="shared" si="250"/>
        <v>#VALUE!</v>
      </c>
      <c r="CG124" t="e">
        <f t="shared" si="251"/>
        <v>#VALUE!</v>
      </c>
      <c r="CH124" t="e">
        <f t="shared" si="252"/>
        <v>#VALUE!</v>
      </c>
      <c r="CI124" t="e">
        <f t="shared" si="243"/>
        <v>#VALUE!</v>
      </c>
      <c r="CJ124" t="e">
        <f t="shared" si="244"/>
        <v>#VALUE!</v>
      </c>
      <c r="CK124" t="e">
        <f t="shared" si="245"/>
        <v>#VALUE!</v>
      </c>
      <c r="CL124" t="e">
        <f t="shared" ref="CL124" si="453">((Q124/$C124)^(1/(COLUMN($BZ$1)-COLUMN($BY$1))))-1</f>
        <v>#VALUE!</v>
      </c>
      <c r="CM124" t="e">
        <f t="shared" ref="CM124" si="454">((AC124/$C124)^(1/(COLUMN($CA$1)-COLUMN($BY$1))))-1</f>
        <v>#VALUE!</v>
      </c>
      <c r="CN124" t="e">
        <f t="shared" ref="CN124" si="455">((AO124/$C124)^(1/(COLUMN($CB$1)-COLUMN($BY$1))))-1</f>
        <v>#VALUE!</v>
      </c>
      <c r="CO124" t="e">
        <f t="shared" si="256"/>
        <v>#VALUE!</v>
      </c>
      <c r="CP124" t="e">
        <f t="shared" si="257"/>
        <v>#VALUE!</v>
      </c>
      <c r="CQ124" t="e">
        <f t="shared" si="258"/>
        <v>#VALUE!</v>
      </c>
      <c r="CR124" t="e">
        <f t="shared" si="259"/>
        <v>#VALUE!</v>
      </c>
      <c r="CS124" t="e">
        <f t="shared" si="260"/>
        <v>#VALUE!</v>
      </c>
      <c r="CT124" t="e">
        <f t="shared" si="261"/>
        <v>#VALUE!</v>
      </c>
      <c r="CU124" t="e">
        <f t="shared" si="262"/>
        <v>#VALUE!</v>
      </c>
      <c r="CV124" t="e">
        <f t="shared" si="263"/>
        <v>#VALUE!</v>
      </c>
      <c r="CW124" t="e">
        <f t="shared" si="264"/>
        <v>#VALUE!</v>
      </c>
      <c r="CX124" t="e">
        <f t="shared" si="265"/>
        <v>#VALUE!</v>
      </c>
      <c r="CY124" t="e">
        <f t="shared" si="266"/>
        <v>#VALUE!</v>
      </c>
      <c r="CZ124" t="e">
        <f t="shared" si="267"/>
        <v>#VALUE!</v>
      </c>
      <c r="DA124" t="e">
        <f t="shared" si="268"/>
        <v>#VALUE!</v>
      </c>
      <c r="DB124" t="e">
        <f t="shared" si="269"/>
        <v>#VALUE!</v>
      </c>
      <c r="DC124" t="e">
        <f t="shared" si="286"/>
        <v>#VALUE!</v>
      </c>
      <c r="DD124" t="e">
        <f t="shared" si="270"/>
        <v>#VALUE!</v>
      </c>
      <c r="DE124" t="e">
        <f t="shared" si="271"/>
        <v>#VALUE!</v>
      </c>
      <c r="DF124" t="e">
        <f t="shared" si="272"/>
        <v>#VALUE!</v>
      </c>
      <c r="DG124" t="e">
        <f t="shared" si="273"/>
        <v>#VALUE!</v>
      </c>
      <c r="DH124" t="e">
        <f t="shared" si="274"/>
        <v>#VALUE!</v>
      </c>
      <c r="DI124" t="e">
        <f t="shared" si="275"/>
        <v>#VALUE!</v>
      </c>
      <c r="DJ124" t="e">
        <f t="shared" si="276"/>
        <v>#VALUE!</v>
      </c>
      <c r="DK124" t="e">
        <f t="shared" si="277"/>
        <v>#VALUE!</v>
      </c>
      <c r="DL124" t="e">
        <f t="shared" si="278"/>
        <v>#VALUE!</v>
      </c>
      <c r="DM124" t="e">
        <f t="shared" si="279"/>
        <v>#VALUE!</v>
      </c>
      <c r="DN124" t="e">
        <f t="shared" si="280"/>
        <v>#VALUE!</v>
      </c>
      <c r="DO124" t="e">
        <f t="shared" si="281"/>
        <v>#VALUE!</v>
      </c>
      <c r="DP124" t="e">
        <f t="shared" si="282"/>
        <v>#VALUE!</v>
      </c>
    </row>
    <row r="125" spans="1:120" x14ac:dyDescent="0.25">
      <c r="A125" s="21" t="s">
        <v>59</v>
      </c>
      <c r="B125" t="s">
        <v>140</v>
      </c>
      <c r="C125" t="s">
        <v>137</v>
      </c>
      <c r="D125" t="s">
        <v>137</v>
      </c>
      <c r="E125" t="s">
        <v>137</v>
      </c>
      <c r="F125" t="s">
        <v>137</v>
      </c>
      <c r="G125" t="s">
        <v>137</v>
      </c>
      <c r="H125" t="s">
        <v>137</v>
      </c>
      <c r="I125" t="s">
        <v>137</v>
      </c>
      <c r="J125" t="s">
        <v>137</v>
      </c>
      <c r="K125" t="s">
        <v>137</v>
      </c>
      <c r="L125" t="s">
        <v>137</v>
      </c>
      <c r="M125" t="s">
        <v>137</v>
      </c>
      <c r="N125" t="s">
        <v>137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 t="s">
        <v>137</v>
      </c>
      <c r="BF125" t="s">
        <v>137</v>
      </c>
      <c r="BG125" t="s">
        <v>137</v>
      </c>
      <c r="BH125" t="s">
        <v>137</v>
      </c>
      <c r="BI125" t="s">
        <v>137</v>
      </c>
      <c r="BJ125" t="s">
        <v>137</v>
      </c>
      <c r="BL125">
        <f t="shared" si="240"/>
        <v>0</v>
      </c>
      <c r="BM125">
        <f t="shared" si="431"/>
        <v>0</v>
      </c>
      <c r="BN125">
        <f t="shared" si="431"/>
        <v>0</v>
      </c>
      <c r="BO125">
        <f t="shared" si="431"/>
        <v>0</v>
      </c>
      <c r="BP125">
        <f t="shared" si="427"/>
        <v>0</v>
      </c>
      <c r="BQ125">
        <f t="shared" si="427"/>
        <v>0</v>
      </c>
      <c r="BR125">
        <f t="shared" si="427"/>
        <v>0</v>
      </c>
      <c r="BS125">
        <f t="shared" si="339"/>
        <v>0</v>
      </c>
      <c r="BT125">
        <f t="shared" si="339"/>
        <v>0</v>
      </c>
      <c r="BU125">
        <f t="shared" si="339"/>
        <v>0</v>
      </c>
      <c r="BV125">
        <f t="shared" si="339"/>
        <v>0</v>
      </c>
      <c r="BW125">
        <f t="shared" si="339"/>
        <v>0</v>
      </c>
      <c r="BX125">
        <f t="shared" si="339"/>
        <v>0</v>
      </c>
      <c r="BY125">
        <f t="shared" si="241"/>
        <v>0</v>
      </c>
      <c r="BZ125">
        <f t="shared" si="242"/>
        <v>0</v>
      </c>
      <c r="CA125">
        <f t="shared" si="236"/>
        <v>0</v>
      </c>
      <c r="CB125">
        <f t="shared" si="249"/>
        <v>0</v>
      </c>
      <c r="CC125" t="e">
        <f t="shared" si="329"/>
        <v>#DIV/0!</v>
      </c>
      <c r="CD125" t="e">
        <f t="shared" si="329"/>
        <v>#DIV/0!</v>
      </c>
      <c r="CE125" t="e">
        <f t="shared" si="329"/>
        <v>#DIV/0!</v>
      </c>
      <c r="CF125" t="e">
        <f t="shared" si="250"/>
        <v>#VALUE!</v>
      </c>
      <c r="CG125" t="e">
        <f t="shared" si="251"/>
        <v>#VALUE!</v>
      </c>
      <c r="CH125" t="e">
        <f t="shared" si="252"/>
        <v>#VALUE!</v>
      </c>
      <c r="CI125" t="e">
        <f t="shared" si="243"/>
        <v>#VALUE!</v>
      </c>
      <c r="CJ125" t="e">
        <f t="shared" si="244"/>
        <v>#VALUE!</v>
      </c>
      <c r="CK125" t="e">
        <f t="shared" si="245"/>
        <v>#VALUE!</v>
      </c>
      <c r="CL125" t="e">
        <f t="shared" ref="CL125" si="456">((Q125/$C125)^(1/(COLUMN(BZ$1)-COLUMN($BY$1))))-1</f>
        <v>#VALUE!</v>
      </c>
      <c r="CM125" t="e">
        <f t="shared" ref="CM125" si="457">((AC125/$C125)^(1/(COLUMN(CA$1)-COLUMN($BY$1))))-1</f>
        <v>#VALUE!</v>
      </c>
      <c r="CN125" t="e">
        <f t="shared" ref="CN125" si="458">((AO125/$C125)^(1/(COLUMN(CB$1)-COLUMN($BY$1))))-1</f>
        <v>#VALUE!</v>
      </c>
      <c r="CO125" t="e">
        <f t="shared" si="256"/>
        <v>#VALUE!</v>
      </c>
      <c r="CP125" t="e">
        <f t="shared" si="257"/>
        <v>#VALUE!</v>
      </c>
      <c r="CQ125" t="e">
        <f t="shared" si="258"/>
        <v>#VALUE!</v>
      </c>
      <c r="CR125" t="e">
        <f t="shared" si="259"/>
        <v>#VALUE!</v>
      </c>
      <c r="CS125" t="e">
        <f t="shared" si="260"/>
        <v>#VALUE!</v>
      </c>
      <c r="CT125" t="e">
        <f t="shared" si="261"/>
        <v>#VALUE!</v>
      </c>
      <c r="CU125" t="e">
        <f t="shared" si="262"/>
        <v>#VALUE!</v>
      </c>
      <c r="CV125" t="e">
        <f t="shared" si="263"/>
        <v>#VALUE!</v>
      </c>
      <c r="CW125" t="e">
        <f t="shared" si="264"/>
        <v>#VALUE!</v>
      </c>
      <c r="CX125" t="e">
        <f t="shared" si="265"/>
        <v>#VALUE!</v>
      </c>
      <c r="CY125" t="e">
        <f t="shared" si="266"/>
        <v>#VALUE!</v>
      </c>
      <c r="CZ125" t="e">
        <f t="shared" si="267"/>
        <v>#VALUE!</v>
      </c>
      <c r="DA125" t="e">
        <f t="shared" si="268"/>
        <v>#VALUE!</v>
      </c>
      <c r="DB125" t="e">
        <f t="shared" si="269"/>
        <v>#VALUE!</v>
      </c>
      <c r="DC125" t="e">
        <f t="shared" si="286"/>
        <v>#VALUE!</v>
      </c>
      <c r="DD125" t="e">
        <f t="shared" si="270"/>
        <v>#VALUE!</v>
      </c>
      <c r="DE125" t="e">
        <f t="shared" si="271"/>
        <v>#VALUE!</v>
      </c>
      <c r="DF125" t="e">
        <f t="shared" si="272"/>
        <v>#VALUE!</v>
      </c>
      <c r="DG125" t="e">
        <f t="shared" si="273"/>
        <v>#VALUE!</v>
      </c>
      <c r="DH125" t="e">
        <f t="shared" si="274"/>
        <v>#VALUE!</v>
      </c>
      <c r="DI125" t="e">
        <f t="shared" si="275"/>
        <v>#VALUE!</v>
      </c>
      <c r="DJ125" t="e">
        <f t="shared" si="276"/>
        <v>#VALUE!</v>
      </c>
      <c r="DK125" t="e">
        <f t="shared" si="277"/>
        <v>#VALUE!</v>
      </c>
      <c r="DL125" t="e">
        <f t="shared" si="278"/>
        <v>#VALUE!</v>
      </c>
      <c r="DM125" t="e">
        <f t="shared" si="279"/>
        <v>#VALUE!</v>
      </c>
      <c r="DN125" t="e">
        <f t="shared" si="280"/>
        <v>#VALUE!</v>
      </c>
      <c r="DO125" t="e">
        <f t="shared" si="281"/>
        <v>#VALUE!</v>
      </c>
      <c r="DP125" t="e">
        <f t="shared" si="282"/>
        <v>#VALUE!</v>
      </c>
    </row>
    <row r="126" spans="1:120" x14ac:dyDescent="0.25">
      <c r="A126" s="21" t="s">
        <v>59</v>
      </c>
      <c r="B126" t="s">
        <v>141</v>
      </c>
      <c r="C126" t="s">
        <v>137</v>
      </c>
      <c r="D126" t="s">
        <v>137</v>
      </c>
      <c r="E126" t="s">
        <v>137</v>
      </c>
      <c r="F126" t="s">
        <v>137</v>
      </c>
      <c r="G126" t="s">
        <v>137</v>
      </c>
      <c r="H126" t="s">
        <v>137</v>
      </c>
      <c r="I126" t="s">
        <v>137</v>
      </c>
      <c r="J126" t="s">
        <v>137</v>
      </c>
      <c r="K126" t="s">
        <v>137</v>
      </c>
      <c r="L126" t="s">
        <v>137</v>
      </c>
      <c r="M126" t="s">
        <v>137</v>
      </c>
      <c r="N126" t="s">
        <v>137</v>
      </c>
      <c r="O126" t="s">
        <v>137</v>
      </c>
      <c r="P126" t="s">
        <v>137</v>
      </c>
      <c r="Q126" t="s">
        <v>137</v>
      </c>
      <c r="R126" t="s">
        <v>137</v>
      </c>
      <c r="S126" t="s">
        <v>137</v>
      </c>
      <c r="T126" t="s">
        <v>137</v>
      </c>
      <c r="U126" t="s">
        <v>137</v>
      </c>
      <c r="V126" t="s">
        <v>137</v>
      </c>
      <c r="W126" t="s">
        <v>137</v>
      </c>
      <c r="X126" t="s">
        <v>137</v>
      </c>
      <c r="Y126" t="s">
        <v>137</v>
      </c>
      <c r="Z126" t="s">
        <v>137</v>
      </c>
      <c r="AA126">
        <v>0</v>
      </c>
      <c r="AB126" t="s">
        <v>137</v>
      </c>
      <c r="AC126" t="s">
        <v>137</v>
      </c>
      <c r="AD126">
        <v>0</v>
      </c>
      <c r="AE126" t="s">
        <v>137</v>
      </c>
      <c r="AF126" t="s">
        <v>137</v>
      </c>
      <c r="AG126" t="s">
        <v>137</v>
      </c>
      <c r="AH126" t="s">
        <v>137</v>
      </c>
      <c r="AI126" t="s">
        <v>137</v>
      </c>
      <c r="AJ126">
        <v>0</v>
      </c>
      <c r="AK126">
        <v>0</v>
      </c>
      <c r="AL126">
        <v>0</v>
      </c>
      <c r="AM126" t="s">
        <v>137</v>
      </c>
      <c r="AN126" t="s">
        <v>137</v>
      </c>
      <c r="AO126" t="s">
        <v>137</v>
      </c>
      <c r="AP126">
        <v>0</v>
      </c>
      <c r="AQ126" t="s">
        <v>137</v>
      </c>
      <c r="AR126" t="s">
        <v>137</v>
      </c>
      <c r="AS126" t="s">
        <v>137</v>
      </c>
      <c r="AT126" t="s">
        <v>137</v>
      </c>
      <c r="AU126" t="s">
        <v>137</v>
      </c>
      <c r="AV126" t="s">
        <v>137</v>
      </c>
      <c r="AW126">
        <v>0</v>
      </c>
      <c r="AX126">
        <v>0</v>
      </c>
      <c r="AY126" t="s">
        <v>137</v>
      </c>
      <c r="AZ126" t="s">
        <v>137</v>
      </c>
      <c r="BA126" t="s">
        <v>137</v>
      </c>
      <c r="BB126" t="s">
        <v>137</v>
      </c>
      <c r="BC126" t="s">
        <v>137</v>
      </c>
      <c r="BD126" t="s">
        <v>137</v>
      </c>
      <c r="BE126" t="s">
        <v>137</v>
      </c>
      <c r="BF126" t="s">
        <v>137</v>
      </c>
      <c r="BG126" t="s">
        <v>137</v>
      </c>
      <c r="BH126" t="s">
        <v>137</v>
      </c>
      <c r="BI126" t="s">
        <v>137</v>
      </c>
      <c r="BJ126" t="s">
        <v>137</v>
      </c>
      <c r="BL126">
        <f t="shared" si="240"/>
        <v>0</v>
      </c>
      <c r="BM126">
        <f t="shared" si="431"/>
        <v>0</v>
      </c>
      <c r="BN126" t="e">
        <f t="shared" si="431"/>
        <v>#DIV/0!</v>
      </c>
      <c r="BO126" t="e">
        <f t="shared" si="431"/>
        <v>#DIV/0!</v>
      </c>
      <c r="BP126">
        <f t="shared" si="427"/>
        <v>0</v>
      </c>
      <c r="BQ126" t="e">
        <f t="shared" si="427"/>
        <v>#DIV/0!</v>
      </c>
      <c r="BR126" t="e">
        <f t="shared" si="427"/>
        <v>#DIV/0!</v>
      </c>
      <c r="BS126" t="e">
        <f t="shared" si="339"/>
        <v>#DIV/0!</v>
      </c>
      <c r="BT126" t="e">
        <f t="shared" si="339"/>
        <v>#DIV/0!</v>
      </c>
      <c r="BU126" t="e">
        <f t="shared" si="339"/>
        <v>#DIV/0!</v>
      </c>
      <c r="BV126">
        <f t="shared" si="339"/>
        <v>0</v>
      </c>
      <c r="BW126">
        <f t="shared" si="339"/>
        <v>0</v>
      </c>
      <c r="BX126">
        <f t="shared" si="339"/>
        <v>0</v>
      </c>
      <c r="BY126">
        <f t="shared" si="241"/>
        <v>0</v>
      </c>
      <c r="BZ126">
        <f t="shared" si="242"/>
        <v>0</v>
      </c>
      <c r="CA126">
        <f t="shared" si="236"/>
        <v>0</v>
      </c>
      <c r="CB126">
        <f t="shared" si="249"/>
        <v>0</v>
      </c>
      <c r="CC126" t="e">
        <f t="shared" si="329"/>
        <v>#DIV/0!</v>
      </c>
      <c r="CD126" t="e">
        <f t="shared" si="329"/>
        <v>#DIV/0!</v>
      </c>
      <c r="CE126" t="e">
        <f t="shared" si="329"/>
        <v>#DIV/0!</v>
      </c>
      <c r="CF126" t="e">
        <f t="shared" si="250"/>
        <v>#VALUE!</v>
      </c>
      <c r="CG126" t="e">
        <f t="shared" si="251"/>
        <v>#VALUE!</v>
      </c>
      <c r="CH126" t="e">
        <f t="shared" si="252"/>
        <v>#VALUE!</v>
      </c>
      <c r="CI126" t="e">
        <f t="shared" si="243"/>
        <v>#VALUE!</v>
      </c>
      <c r="CJ126" t="e">
        <f t="shared" si="244"/>
        <v>#VALUE!</v>
      </c>
      <c r="CK126" t="e">
        <f t="shared" si="245"/>
        <v>#VALUE!</v>
      </c>
      <c r="CL126" t="e">
        <f t="shared" ref="CL126" si="459">((Q126/$C126)^(1/(COLUMN($BZ$1)-COLUMN($BY$1))))-1</f>
        <v>#VALUE!</v>
      </c>
      <c r="CM126" t="e">
        <f t="shared" ref="CM126" si="460">((AC126/$C126)^(1/(COLUMN($CA$1)-COLUMN($BY$1))))-1</f>
        <v>#VALUE!</v>
      </c>
      <c r="CN126" t="e">
        <f t="shared" ref="CN126" si="461">((AO126/$C126)^(1/(COLUMN($CB$1)-COLUMN($BY$1))))-1</f>
        <v>#VALUE!</v>
      </c>
      <c r="CO126" t="e">
        <f t="shared" si="256"/>
        <v>#VALUE!</v>
      </c>
      <c r="CP126" t="e">
        <f t="shared" si="257"/>
        <v>#VALUE!</v>
      </c>
      <c r="CQ126" t="e">
        <f t="shared" si="258"/>
        <v>#VALUE!</v>
      </c>
      <c r="CR126" t="e">
        <f t="shared" si="259"/>
        <v>#VALUE!</v>
      </c>
      <c r="CS126" t="e">
        <f t="shared" si="260"/>
        <v>#VALUE!</v>
      </c>
      <c r="CT126" t="e">
        <f t="shared" si="261"/>
        <v>#VALUE!</v>
      </c>
      <c r="CU126" t="e">
        <f t="shared" si="262"/>
        <v>#VALUE!</v>
      </c>
      <c r="CV126" t="e">
        <f t="shared" si="263"/>
        <v>#VALUE!</v>
      </c>
      <c r="CW126" t="e">
        <f t="shared" si="264"/>
        <v>#VALUE!</v>
      </c>
      <c r="CX126" t="e">
        <f t="shared" si="265"/>
        <v>#VALUE!</v>
      </c>
      <c r="CY126" t="e">
        <f t="shared" si="266"/>
        <v>#VALUE!</v>
      </c>
      <c r="CZ126" t="e">
        <f t="shared" si="267"/>
        <v>#VALUE!</v>
      </c>
      <c r="DA126" t="e">
        <f t="shared" si="268"/>
        <v>#VALUE!</v>
      </c>
      <c r="DB126" t="e">
        <f t="shared" si="269"/>
        <v>#VALUE!</v>
      </c>
      <c r="DC126" t="e">
        <f t="shared" si="286"/>
        <v>#VALUE!</v>
      </c>
      <c r="DD126" t="e">
        <f t="shared" si="270"/>
        <v>#VALUE!</v>
      </c>
      <c r="DE126" t="e">
        <f t="shared" si="271"/>
        <v>#VALUE!</v>
      </c>
      <c r="DF126" t="e">
        <f t="shared" si="272"/>
        <v>#VALUE!</v>
      </c>
      <c r="DG126" t="e">
        <f t="shared" si="273"/>
        <v>#VALUE!</v>
      </c>
      <c r="DH126" t="e">
        <f t="shared" si="274"/>
        <v>#VALUE!</v>
      </c>
      <c r="DI126" t="e">
        <f t="shared" si="275"/>
        <v>#VALUE!</v>
      </c>
      <c r="DJ126" t="e">
        <f t="shared" si="276"/>
        <v>#VALUE!</v>
      </c>
      <c r="DK126" t="e">
        <f t="shared" si="277"/>
        <v>#VALUE!</v>
      </c>
      <c r="DL126" t="e">
        <f t="shared" si="278"/>
        <v>#VALUE!</v>
      </c>
      <c r="DM126" t="e">
        <f t="shared" si="279"/>
        <v>#VALUE!</v>
      </c>
      <c r="DN126" t="e">
        <f t="shared" si="280"/>
        <v>#VALUE!</v>
      </c>
      <c r="DO126" t="e">
        <f t="shared" si="281"/>
        <v>#VALUE!</v>
      </c>
      <c r="DP126" t="e">
        <f t="shared" si="282"/>
        <v>#VALUE!</v>
      </c>
    </row>
    <row r="127" spans="1:120" x14ac:dyDescent="0.25">
      <c r="A127" s="22" t="s">
        <v>59</v>
      </c>
      <c r="B127" t="s">
        <v>142</v>
      </c>
      <c r="C127" t="s">
        <v>137</v>
      </c>
      <c r="D127" t="s">
        <v>137</v>
      </c>
      <c r="E127" t="s">
        <v>137</v>
      </c>
      <c r="F127" t="s">
        <v>137</v>
      </c>
      <c r="G127" t="s">
        <v>137</v>
      </c>
      <c r="H127" t="s">
        <v>137</v>
      </c>
      <c r="I127" t="s">
        <v>137</v>
      </c>
      <c r="J127" t="s">
        <v>137</v>
      </c>
      <c r="K127" t="s">
        <v>137</v>
      </c>
      <c r="L127" t="s">
        <v>137</v>
      </c>
      <c r="M127" t="s">
        <v>137</v>
      </c>
      <c r="N127" t="s">
        <v>137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 t="s">
        <v>137</v>
      </c>
      <c r="BF127" t="s">
        <v>137</v>
      </c>
      <c r="BG127" t="s">
        <v>137</v>
      </c>
      <c r="BH127" t="s">
        <v>137</v>
      </c>
      <c r="BI127" t="s">
        <v>137</v>
      </c>
      <c r="BJ127" t="s">
        <v>137</v>
      </c>
      <c r="BL127">
        <f t="shared" si="240"/>
        <v>0</v>
      </c>
      <c r="BM127">
        <f t="shared" si="431"/>
        <v>0</v>
      </c>
      <c r="BN127">
        <f t="shared" si="431"/>
        <v>0</v>
      </c>
      <c r="BO127">
        <f t="shared" si="431"/>
        <v>0</v>
      </c>
      <c r="BP127">
        <f t="shared" si="427"/>
        <v>0</v>
      </c>
      <c r="BQ127">
        <f t="shared" si="427"/>
        <v>0</v>
      </c>
      <c r="BR127">
        <f t="shared" si="427"/>
        <v>0</v>
      </c>
      <c r="BS127">
        <f t="shared" si="339"/>
        <v>0</v>
      </c>
      <c r="BT127">
        <f t="shared" si="339"/>
        <v>0</v>
      </c>
      <c r="BU127">
        <f t="shared" si="339"/>
        <v>0</v>
      </c>
      <c r="BV127">
        <f t="shared" si="339"/>
        <v>0</v>
      </c>
      <c r="BW127">
        <f t="shared" si="339"/>
        <v>0</v>
      </c>
      <c r="BX127">
        <f t="shared" si="339"/>
        <v>0</v>
      </c>
      <c r="BY127">
        <f t="shared" si="241"/>
        <v>0</v>
      </c>
      <c r="BZ127">
        <f t="shared" si="242"/>
        <v>0</v>
      </c>
      <c r="CA127">
        <f t="shared" si="236"/>
        <v>0</v>
      </c>
      <c r="CB127">
        <f t="shared" si="249"/>
        <v>0</v>
      </c>
      <c r="CC127" t="e">
        <f t="shared" si="329"/>
        <v>#DIV/0!</v>
      </c>
      <c r="CD127" t="e">
        <f t="shared" si="329"/>
        <v>#DIV/0!</v>
      </c>
      <c r="CE127" t="e">
        <f t="shared" si="329"/>
        <v>#DIV/0!</v>
      </c>
      <c r="CF127" t="e">
        <f t="shared" si="250"/>
        <v>#VALUE!</v>
      </c>
      <c r="CG127" t="e">
        <f t="shared" si="251"/>
        <v>#VALUE!</v>
      </c>
      <c r="CH127" t="e">
        <f t="shared" si="252"/>
        <v>#VALUE!</v>
      </c>
      <c r="CI127" t="e">
        <f t="shared" si="243"/>
        <v>#VALUE!</v>
      </c>
      <c r="CJ127" t="e">
        <f t="shared" si="244"/>
        <v>#VALUE!</v>
      </c>
      <c r="CK127" t="e">
        <f t="shared" si="245"/>
        <v>#VALUE!</v>
      </c>
      <c r="CL127" t="e">
        <f t="shared" ref="CL127" si="462">((Q127/$C127)^(1/(COLUMN(BZ$1)-COLUMN($BY$1))))-1</f>
        <v>#VALUE!</v>
      </c>
      <c r="CM127" t="e">
        <f t="shared" ref="CM127" si="463">((AC127/$C127)^(1/(COLUMN(CA$1)-COLUMN($BY$1))))-1</f>
        <v>#VALUE!</v>
      </c>
      <c r="CN127" t="e">
        <f t="shared" ref="CN127" si="464">((AO127/$C127)^(1/(COLUMN(CB$1)-COLUMN($BY$1))))-1</f>
        <v>#VALUE!</v>
      </c>
      <c r="CO127" t="e">
        <f t="shared" si="256"/>
        <v>#VALUE!</v>
      </c>
      <c r="CP127" t="e">
        <f t="shared" si="257"/>
        <v>#VALUE!</v>
      </c>
      <c r="CQ127" t="e">
        <f t="shared" si="258"/>
        <v>#VALUE!</v>
      </c>
      <c r="CR127" t="e">
        <f t="shared" si="259"/>
        <v>#VALUE!</v>
      </c>
      <c r="CS127" t="e">
        <f t="shared" si="260"/>
        <v>#VALUE!</v>
      </c>
      <c r="CT127" t="e">
        <f t="shared" si="261"/>
        <v>#VALUE!</v>
      </c>
      <c r="CU127" t="e">
        <f t="shared" si="262"/>
        <v>#VALUE!</v>
      </c>
      <c r="CV127" t="e">
        <f t="shared" si="263"/>
        <v>#VALUE!</v>
      </c>
      <c r="CW127" t="e">
        <f t="shared" si="264"/>
        <v>#VALUE!</v>
      </c>
      <c r="CX127" t="e">
        <f t="shared" si="265"/>
        <v>#VALUE!</v>
      </c>
      <c r="CY127" t="e">
        <f t="shared" si="266"/>
        <v>#VALUE!</v>
      </c>
      <c r="CZ127" t="e">
        <f t="shared" si="267"/>
        <v>#VALUE!</v>
      </c>
      <c r="DA127" t="e">
        <f t="shared" si="268"/>
        <v>#VALUE!</v>
      </c>
      <c r="DB127" t="e">
        <f t="shared" si="269"/>
        <v>#VALUE!</v>
      </c>
      <c r="DC127" t="e">
        <f t="shared" si="286"/>
        <v>#VALUE!</v>
      </c>
      <c r="DD127" t="e">
        <f t="shared" si="270"/>
        <v>#VALUE!</v>
      </c>
      <c r="DE127" t="e">
        <f t="shared" si="271"/>
        <v>#VALUE!</v>
      </c>
      <c r="DF127" t="e">
        <f t="shared" si="272"/>
        <v>#VALUE!</v>
      </c>
      <c r="DG127" t="e">
        <f t="shared" si="273"/>
        <v>#VALUE!</v>
      </c>
      <c r="DH127" t="e">
        <f t="shared" si="274"/>
        <v>#VALUE!</v>
      </c>
      <c r="DI127" t="e">
        <f t="shared" si="275"/>
        <v>#VALUE!</v>
      </c>
      <c r="DJ127" t="e">
        <f t="shared" si="276"/>
        <v>#VALUE!</v>
      </c>
      <c r="DK127" t="e">
        <f t="shared" si="277"/>
        <v>#VALUE!</v>
      </c>
      <c r="DL127" t="e">
        <f t="shared" si="278"/>
        <v>#VALUE!</v>
      </c>
      <c r="DM127" t="e">
        <f t="shared" si="279"/>
        <v>#VALUE!</v>
      </c>
      <c r="DN127" t="e">
        <f t="shared" si="280"/>
        <v>#VALUE!</v>
      </c>
      <c r="DO127" t="e">
        <f t="shared" si="281"/>
        <v>#VALUE!</v>
      </c>
      <c r="DP127" t="e">
        <f t="shared" si="282"/>
        <v>#VALUE!</v>
      </c>
    </row>
    <row r="128" spans="1:120" x14ac:dyDescent="0.25">
      <c r="A128" s="21" t="s">
        <v>61</v>
      </c>
      <c r="B128" t="s">
        <v>136</v>
      </c>
      <c r="C128" t="s">
        <v>137</v>
      </c>
      <c r="D128" t="s">
        <v>137</v>
      </c>
      <c r="E128" t="s">
        <v>137</v>
      </c>
      <c r="F128" t="s">
        <v>137</v>
      </c>
      <c r="G128" t="s">
        <v>137</v>
      </c>
      <c r="H128" t="s">
        <v>137</v>
      </c>
      <c r="I128" t="s">
        <v>137</v>
      </c>
      <c r="J128" t="s">
        <v>137</v>
      </c>
      <c r="K128" t="s">
        <v>137</v>
      </c>
      <c r="L128" t="s">
        <v>137</v>
      </c>
      <c r="M128" t="s">
        <v>137</v>
      </c>
      <c r="N128" t="s">
        <v>137</v>
      </c>
      <c r="O128" t="s">
        <v>137</v>
      </c>
      <c r="P128" t="s">
        <v>137</v>
      </c>
      <c r="Q128" t="s">
        <v>137</v>
      </c>
      <c r="R128" t="s">
        <v>137</v>
      </c>
      <c r="S128" t="s">
        <v>137</v>
      </c>
      <c r="T128" t="s">
        <v>137</v>
      </c>
      <c r="U128" t="s">
        <v>137</v>
      </c>
      <c r="V128" t="s">
        <v>137</v>
      </c>
      <c r="W128" t="s">
        <v>137</v>
      </c>
      <c r="X128" t="s">
        <v>137</v>
      </c>
      <c r="Y128" t="s">
        <v>137</v>
      </c>
      <c r="Z128" t="s">
        <v>137</v>
      </c>
      <c r="AA128" t="s">
        <v>137</v>
      </c>
      <c r="AB128" t="s">
        <v>137</v>
      </c>
      <c r="AC128" t="s">
        <v>137</v>
      </c>
      <c r="AD128" t="s">
        <v>137</v>
      </c>
      <c r="AE128" t="s">
        <v>137</v>
      </c>
      <c r="AF128" t="s">
        <v>137</v>
      </c>
      <c r="AG128" t="s">
        <v>137</v>
      </c>
      <c r="AH128" t="s">
        <v>137</v>
      </c>
      <c r="AI128" t="s">
        <v>137</v>
      </c>
      <c r="AJ128" t="s">
        <v>137</v>
      </c>
      <c r="AK128" t="s">
        <v>137</v>
      </c>
      <c r="AL128" t="s">
        <v>137</v>
      </c>
      <c r="AM128" t="s">
        <v>137</v>
      </c>
      <c r="AN128" t="s">
        <v>137</v>
      </c>
      <c r="AO128" t="s">
        <v>137</v>
      </c>
      <c r="AP128" t="s">
        <v>137</v>
      </c>
      <c r="AQ128" t="s">
        <v>137</v>
      </c>
      <c r="AR128" t="s">
        <v>137</v>
      </c>
      <c r="AS128" t="s">
        <v>137</v>
      </c>
      <c r="AT128" t="s">
        <v>137</v>
      </c>
      <c r="AU128" t="s">
        <v>137</v>
      </c>
      <c r="AV128" t="s">
        <v>137</v>
      </c>
      <c r="AW128" t="s">
        <v>137</v>
      </c>
      <c r="AX128" t="s">
        <v>137</v>
      </c>
      <c r="AY128" t="s">
        <v>137</v>
      </c>
      <c r="AZ128" t="s">
        <v>137</v>
      </c>
      <c r="BA128" t="s">
        <v>137</v>
      </c>
      <c r="BB128" t="s">
        <v>137</v>
      </c>
      <c r="BC128" t="s">
        <v>137</v>
      </c>
      <c r="BD128" t="s">
        <v>137</v>
      </c>
      <c r="BE128" t="s">
        <v>137</v>
      </c>
      <c r="BF128" t="s">
        <v>137</v>
      </c>
      <c r="BG128" t="s">
        <v>137</v>
      </c>
      <c r="BH128" t="s">
        <v>137</v>
      </c>
      <c r="BI128" t="s">
        <v>137</v>
      </c>
      <c r="BJ128" t="s">
        <v>137</v>
      </c>
      <c r="BL128" t="e">
        <f t="shared" si="240"/>
        <v>#DIV/0!</v>
      </c>
      <c r="BM128" t="e">
        <f t="shared" si="431"/>
        <v>#DIV/0!</v>
      </c>
      <c r="BN128" t="e">
        <f t="shared" si="431"/>
        <v>#DIV/0!</v>
      </c>
      <c r="BO128" t="e">
        <f t="shared" si="431"/>
        <v>#DIV/0!</v>
      </c>
      <c r="BP128" t="e">
        <f t="shared" si="427"/>
        <v>#DIV/0!</v>
      </c>
      <c r="BQ128" t="e">
        <f t="shared" si="427"/>
        <v>#DIV/0!</v>
      </c>
      <c r="BR128" t="e">
        <f t="shared" si="427"/>
        <v>#DIV/0!</v>
      </c>
      <c r="BS128" t="e">
        <f t="shared" si="339"/>
        <v>#DIV/0!</v>
      </c>
      <c r="BT128" t="e">
        <f t="shared" si="339"/>
        <v>#DIV/0!</v>
      </c>
      <c r="BU128" t="e">
        <f t="shared" si="339"/>
        <v>#DIV/0!</v>
      </c>
      <c r="BV128" t="e">
        <f t="shared" si="339"/>
        <v>#DIV/0!</v>
      </c>
      <c r="BW128" t="e">
        <f t="shared" si="339"/>
        <v>#DIV/0!</v>
      </c>
      <c r="BX128" t="e">
        <f t="shared" si="339"/>
        <v>#DIV/0!</v>
      </c>
      <c r="BY128">
        <f t="shared" si="241"/>
        <v>0</v>
      </c>
      <c r="BZ128">
        <f t="shared" si="242"/>
        <v>0</v>
      </c>
      <c r="CA128">
        <f t="shared" si="236"/>
        <v>0</v>
      </c>
      <c r="CB128" t="e">
        <f t="shared" si="249"/>
        <v>#DIV/0!</v>
      </c>
      <c r="CC128" t="e">
        <f t="shared" si="329"/>
        <v>#DIV/0!</v>
      </c>
      <c r="CD128" t="e">
        <f t="shared" si="329"/>
        <v>#DIV/0!</v>
      </c>
      <c r="CE128" t="e">
        <f t="shared" si="329"/>
        <v>#DIV/0!</v>
      </c>
      <c r="CF128" t="e">
        <f t="shared" si="250"/>
        <v>#VALUE!</v>
      </c>
      <c r="CG128" t="e">
        <f t="shared" si="251"/>
        <v>#VALUE!</v>
      </c>
      <c r="CH128" t="e">
        <f t="shared" si="252"/>
        <v>#VALUE!</v>
      </c>
      <c r="CI128" t="e">
        <f t="shared" si="243"/>
        <v>#VALUE!</v>
      </c>
      <c r="CJ128" t="e">
        <f t="shared" si="244"/>
        <v>#VALUE!</v>
      </c>
      <c r="CK128" t="e">
        <f t="shared" si="245"/>
        <v>#VALUE!</v>
      </c>
      <c r="CL128" t="e">
        <f t="shared" ref="CL128" si="465">((Q128/$C128)^(1/(COLUMN($BZ$1)-COLUMN($BY$1))))-1</f>
        <v>#VALUE!</v>
      </c>
      <c r="CM128" t="e">
        <f t="shared" ref="CM128" si="466">((AC128/$C128)^(1/(COLUMN($CA$1)-COLUMN($BY$1))))-1</f>
        <v>#VALUE!</v>
      </c>
      <c r="CN128" t="e">
        <f t="shared" ref="CN128" si="467">((AO128/$C128)^(1/(COLUMN($CB$1)-COLUMN($BY$1))))-1</f>
        <v>#VALUE!</v>
      </c>
      <c r="CO128" t="e">
        <f t="shared" si="256"/>
        <v>#VALUE!</v>
      </c>
      <c r="CP128" t="e">
        <f t="shared" si="257"/>
        <v>#VALUE!</v>
      </c>
      <c r="CQ128" t="e">
        <f t="shared" si="258"/>
        <v>#VALUE!</v>
      </c>
      <c r="CR128" t="e">
        <f t="shared" si="259"/>
        <v>#VALUE!</v>
      </c>
      <c r="CS128" t="e">
        <f t="shared" si="260"/>
        <v>#VALUE!</v>
      </c>
      <c r="CT128" t="e">
        <f t="shared" si="261"/>
        <v>#VALUE!</v>
      </c>
      <c r="CU128" t="e">
        <f t="shared" si="262"/>
        <v>#VALUE!</v>
      </c>
      <c r="CV128" t="e">
        <f t="shared" si="263"/>
        <v>#VALUE!</v>
      </c>
      <c r="CW128" t="e">
        <f t="shared" si="264"/>
        <v>#VALUE!</v>
      </c>
      <c r="CX128" t="e">
        <f t="shared" si="265"/>
        <v>#VALUE!</v>
      </c>
      <c r="CY128" t="e">
        <f t="shared" si="266"/>
        <v>#VALUE!</v>
      </c>
      <c r="CZ128" t="e">
        <f t="shared" si="267"/>
        <v>#VALUE!</v>
      </c>
      <c r="DA128" t="e">
        <f t="shared" si="268"/>
        <v>#VALUE!</v>
      </c>
      <c r="DB128" t="e">
        <f t="shared" si="269"/>
        <v>#VALUE!</v>
      </c>
      <c r="DC128" t="e">
        <f t="shared" si="286"/>
        <v>#VALUE!</v>
      </c>
      <c r="DD128" t="e">
        <f t="shared" si="270"/>
        <v>#VALUE!</v>
      </c>
      <c r="DE128" t="e">
        <f t="shared" si="271"/>
        <v>#VALUE!</v>
      </c>
      <c r="DF128" t="e">
        <f t="shared" si="272"/>
        <v>#VALUE!</v>
      </c>
      <c r="DG128" t="e">
        <f t="shared" si="273"/>
        <v>#VALUE!</v>
      </c>
      <c r="DH128" t="e">
        <f t="shared" si="274"/>
        <v>#VALUE!</v>
      </c>
      <c r="DI128" t="e">
        <f t="shared" si="275"/>
        <v>#VALUE!</v>
      </c>
      <c r="DJ128" t="e">
        <f t="shared" si="276"/>
        <v>#VALUE!</v>
      </c>
      <c r="DK128" t="e">
        <f t="shared" si="277"/>
        <v>#VALUE!</v>
      </c>
      <c r="DL128" t="e">
        <f t="shared" si="278"/>
        <v>#VALUE!</v>
      </c>
      <c r="DM128" t="e">
        <f t="shared" si="279"/>
        <v>#VALUE!</v>
      </c>
      <c r="DN128" t="e">
        <f t="shared" si="280"/>
        <v>#VALUE!</v>
      </c>
      <c r="DO128" t="e">
        <f t="shared" si="281"/>
        <v>#VALUE!</v>
      </c>
      <c r="DP128" t="e">
        <f t="shared" si="282"/>
        <v>#VALUE!</v>
      </c>
    </row>
    <row r="129" spans="1:120" x14ac:dyDescent="0.25">
      <c r="A129" s="21" t="s">
        <v>61</v>
      </c>
      <c r="B129" t="s">
        <v>138</v>
      </c>
      <c r="C129">
        <v>1</v>
      </c>
      <c r="D129">
        <v>0.98553719008264462</v>
      </c>
      <c r="E129">
        <v>0.86832524271844658</v>
      </c>
      <c r="F129">
        <v>0.8833333333333333</v>
      </c>
      <c r="G129">
        <v>0.74531250000000004</v>
      </c>
      <c r="H129">
        <v>0.63770053475935828</v>
      </c>
      <c r="I129">
        <v>0.80938914027149322</v>
      </c>
      <c r="J129">
        <v>0.83004640371229699</v>
      </c>
      <c r="K129">
        <v>1</v>
      </c>
      <c r="L129">
        <v>1</v>
      </c>
      <c r="M129">
        <v>0.76279317697228144</v>
      </c>
      <c r="N129">
        <v>1</v>
      </c>
      <c r="O129">
        <v>1</v>
      </c>
      <c r="P129">
        <v>0.94268962777842147</v>
      </c>
      <c r="Q129">
        <v>0.77658515635119196</v>
      </c>
      <c r="R129">
        <v>0.91136116355723384</v>
      </c>
      <c r="S129">
        <v>0.60852181066441602</v>
      </c>
      <c r="T129">
        <v>0.66161284702055989</v>
      </c>
      <c r="U129">
        <v>0.70260060258240786</v>
      </c>
      <c r="V129">
        <v>0.67148149567195903</v>
      </c>
      <c r="W129">
        <v>0.42455305399130144</v>
      </c>
      <c r="X129">
        <v>0.68546560080872021</v>
      </c>
      <c r="Y129">
        <v>0.5978409469604532</v>
      </c>
      <c r="Z129">
        <v>0.4803421362219964</v>
      </c>
      <c r="AA129">
        <v>0.75567624352100526</v>
      </c>
      <c r="AB129">
        <v>1</v>
      </c>
      <c r="AC129">
        <v>0.72405451537013432</v>
      </c>
      <c r="AD129">
        <v>0.47293494120875967</v>
      </c>
      <c r="AE129">
        <v>0.4781568542609263</v>
      </c>
      <c r="AF129">
        <v>0.61914979568056738</v>
      </c>
      <c r="AG129">
        <v>0.92371898348511594</v>
      </c>
      <c r="AH129">
        <v>1</v>
      </c>
      <c r="AI129">
        <v>0.89911356246480922</v>
      </c>
      <c r="AJ129">
        <v>1</v>
      </c>
      <c r="AK129">
        <v>0.6341997958084592</v>
      </c>
      <c r="AL129">
        <v>1</v>
      </c>
      <c r="AM129">
        <v>0.35031553900268986</v>
      </c>
      <c r="AN129">
        <v>0.21714928833210956</v>
      </c>
      <c r="AO129">
        <v>0.25951089039101177</v>
      </c>
      <c r="AP129">
        <v>0.26931797870438934</v>
      </c>
      <c r="AQ129">
        <v>0.19774086503309024</v>
      </c>
      <c r="AR129">
        <v>0.18672447460339658</v>
      </c>
      <c r="AS129">
        <v>0.17246658798762401</v>
      </c>
      <c r="AT129">
        <v>0.20263838398980627</v>
      </c>
      <c r="AU129">
        <v>0.26811247948935252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0.49829782528995159</v>
      </c>
      <c r="BB129">
        <v>0</v>
      </c>
      <c r="BC129">
        <v>0</v>
      </c>
      <c r="BD129" t="s">
        <v>137</v>
      </c>
      <c r="BE129" t="s">
        <v>137</v>
      </c>
      <c r="BF129" t="s">
        <v>137</v>
      </c>
      <c r="BG129" t="s">
        <v>137</v>
      </c>
      <c r="BH129" t="s">
        <v>137</v>
      </c>
      <c r="BI129" t="s">
        <v>137</v>
      </c>
      <c r="BJ129" t="s">
        <v>137</v>
      </c>
      <c r="BL129">
        <f t="shared" si="240"/>
        <v>0.68141077298267383</v>
      </c>
      <c r="BM129">
        <f t="shared" si="431"/>
        <v>0.82119835650473905</v>
      </c>
      <c r="BN129">
        <f t="shared" si="431"/>
        <v>0.8290752212386352</v>
      </c>
      <c r="BO129">
        <f t="shared" si="431"/>
        <v>0.62535472602414721</v>
      </c>
      <c r="BP129">
        <f t="shared" si="427"/>
        <v>0.5073894833607433</v>
      </c>
      <c r="BQ129">
        <f t="shared" si="427"/>
        <v>0.40594640599168647</v>
      </c>
      <c r="BR129">
        <f t="shared" si="427"/>
        <v>0.52629691301597048</v>
      </c>
      <c r="BS129">
        <f t="shared" si="339"/>
        <v>0.65204382858166021</v>
      </c>
      <c r="BT129">
        <f t="shared" si="339"/>
        <v>0.67604157084351568</v>
      </c>
      <c r="BU129">
        <f t="shared" si="339"/>
        <v>0.64794477398636574</v>
      </c>
      <c r="BV129">
        <f t="shared" ref="BV129:BX192" si="468">AVERAGE(L129,X129,AJ129,AV129,BH129)</f>
        <v>0.92136640020218008</v>
      </c>
      <c r="BW129">
        <f t="shared" si="468"/>
        <v>0.74870847993529843</v>
      </c>
      <c r="BX129">
        <f t="shared" si="468"/>
        <v>0.87008553405549915</v>
      </c>
      <c r="BY129">
        <f t="shared" si="241"/>
        <v>0.87686979348748784</v>
      </c>
      <c r="BZ129">
        <f t="shared" si="242"/>
        <v>0.7052545368007217</v>
      </c>
      <c r="CA129">
        <f t="shared" si="236"/>
        <v>0.79225039098331484</v>
      </c>
      <c r="CB129">
        <f t="shared" si="249"/>
        <v>0.42699804062778918</v>
      </c>
      <c r="CC129">
        <f t="shared" si="329"/>
        <v>-0.19571350040947089</v>
      </c>
      <c r="CD129">
        <f t="shared" si="329"/>
        <v>-4.9474710220591578E-2</v>
      </c>
      <c r="CE129">
        <f t="shared" si="329"/>
        <v>-0.21326176434875266</v>
      </c>
      <c r="CF129">
        <f t="shared" si="250"/>
        <v>0</v>
      </c>
      <c r="CG129">
        <f t="shared" si="251"/>
        <v>-0.13070359282865707</v>
      </c>
      <c r="CH129">
        <f t="shared" si="252"/>
        <v>-0.29505840967948405</v>
      </c>
      <c r="CI129">
        <f t="shared" si="243"/>
        <v>-5.7310372221578532E-2</v>
      </c>
      <c r="CJ129">
        <f t="shared" si="244"/>
        <v>0</v>
      </c>
      <c r="CK129">
        <f t="shared" si="245"/>
        <v>-0.3989377259570781</v>
      </c>
      <c r="CL129">
        <f t="shared" ref="CL129" si="469">((Q129/$C129)^(1/(COLUMN(BZ$1)-COLUMN($BY$1))))-1</f>
        <v>-0.22341484364880804</v>
      </c>
      <c r="CM129">
        <f t="shared" ref="CM129" si="470">((AC129/$C129)^(1/(COLUMN(CA$1)-COLUMN($BY$1))))-1</f>
        <v>-0.14908607052761536</v>
      </c>
      <c r="CN129">
        <f t="shared" ref="CN129" si="471">((AO129/$C129)^(1/(COLUMN(CB$1)-COLUMN($BY$1))))-1</f>
        <v>-0.36215004495535896</v>
      </c>
      <c r="CO129">
        <f t="shared" si="256"/>
        <v>-8.8638836442766156E-2</v>
      </c>
      <c r="CP129">
        <f t="shared" si="257"/>
        <v>-0.31229734535283371</v>
      </c>
      <c r="CQ129">
        <f t="shared" si="258"/>
        <v>-0.35421426309781745</v>
      </c>
      <c r="CR129">
        <f t="shared" si="259"/>
        <v>-0.39147818933558398</v>
      </c>
      <c r="CS129">
        <f t="shared" si="260"/>
        <v>-0.30851113222198123</v>
      </c>
      <c r="CT129">
        <f t="shared" si="261"/>
        <v>-0.41740671239769822</v>
      </c>
      <c r="CU129">
        <f t="shared" si="262"/>
        <v>-0.33838715297944011</v>
      </c>
      <c r="CV129">
        <f t="shared" si="263"/>
        <v>-0.21313927809264277</v>
      </c>
      <c r="CW129">
        <f t="shared" si="264"/>
        <v>-0.42843308471930874</v>
      </c>
      <c r="CX129">
        <f t="shared" si="265"/>
        <v>-0.29739939741759214</v>
      </c>
      <c r="CY129">
        <f t="shared" si="266"/>
        <v>-3.8896996422799646E-2</v>
      </c>
      <c r="CZ129">
        <f t="shared" si="267"/>
        <v>-0.44336780243526241</v>
      </c>
      <c r="DA129">
        <f t="shared" si="268"/>
        <v>-0.32851850432804097</v>
      </c>
      <c r="DB129">
        <f t="shared" si="269"/>
        <v>0</v>
      </c>
      <c r="DC129">
        <f t="shared" si="286"/>
        <v>-0.41263611761656882</v>
      </c>
      <c r="DD129">
        <f t="shared" si="270"/>
        <v>-0.57544694600869861</v>
      </c>
      <c r="DE129">
        <f t="shared" si="271"/>
        <v>-5.1784010646936385E-2</v>
      </c>
      <c r="DF129">
        <f t="shared" si="272"/>
        <v>-0.35517924217061969</v>
      </c>
      <c r="DG129">
        <f t="shared" si="273"/>
        <v>-0.31453439919127979</v>
      </c>
      <c r="DH129">
        <f t="shared" si="274"/>
        <v>0</v>
      </c>
      <c r="DI129">
        <f t="shared" si="275"/>
        <v>0</v>
      </c>
      <c r="DJ129">
        <f t="shared" si="276"/>
        <v>-0.4021590530395468</v>
      </c>
      <c r="DK129">
        <f t="shared" si="277"/>
        <v>-0.20363337851937868</v>
      </c>
      <c r="DL129">
        <f t="shared" si="278"/>
        <v>0</v>
      </c>
      <c r="DM129">
        <f t="shared" si="279"/>
        <v>-0.5196578637780036</v>
      </c>
      <c r="DN129">
        <f t="shared" si="280"/>
        <v>0</v>
      </c>
      <c r="DO129">
        <f t="shared" si="281"/>
        <v>0</v>
      </c>
      <c r="DP129">
        <f t="shared" si="282"/>
        <v>0</v>
      </c>
    </row>
    <row r="130" spans="1:120" x14ac:dyDescent="0.25">
      <c r="A130" s="21" t="s">
        <v>61</v>
      </c>
      <c r="B130" t="s">
        <v>139</v>
      </c>
      <c r="C130" t="s">
        <v>137</v>
      </c>
      <c r="D130" t="s">
        <v>137</v>
      </c>
      <c r="E130" t="s">
        <v>137</v>
      </c>
      <c r="F130" t="s">
        <v>137</v>
      </c>
      <c r="G130" t="s">
        <v>137</v>
      </c>
      <c r="H130" t="s">
        <v>137</v>
      </c>
      <c r="I130" t="s">
        <v>137</v>
      </c>
      <c r="J130" t="s">
        <v>137</v>
      </c>
      <c r="K130" t="s">
        <v>137</v>
      </c>
      <c r="L130" t="s">
        <v>137</v>
      </c>
      <c r="M130" t="s">
        <v>137</v>
      </c>
      <c r="N130" t="s">
        <v>137</v>
      </c>
      <c r="O130" t="s">
        <v>137</v>
      </c>
      <c r="P130" t="s">
        <v>137</v>
      </c>
      <c r="Q130" t="s">
        <v>137</v>
      </c>
      <c r="R130" t="s">
        <v>137</v>
      </c>
      <c r="S130" t="s">
        <v>137</v>
      </c>
      <c r="T130" t="s">
        <v>137</v>
      </c>
      <c r="U130" t="s">
        <v>137</v>
      </c>
      <c r="V130" t="s">
        <v>137</v>
      </c>
      <c r="W130" t="s">
        <v>137</v>
      </c>
      <c r="X130" t="s">
        <v>137</v>
      </c>
      <c r="Y130" t="s">
        <v>137</v>
      </c>
      <c r="Z130" t="s">
        <v>137</v>
      </c>
      <c r="AA130" t="s">
        <v>137</v>
      </c>
      <c r="AB130" t="s">
        <v>137</v>
      </c>
      <c r="AC130" t="s">
        <v>137</v>
      </c>
      <c r="AD130" t="s">
        <v>137</v>
      </c>
      <c r="AE130" t="s">
        <v>137</v>
      </c>
      <c r="AF130" t="s">
        <v>137</v>
      </c>
      <c r="AG130" t="s">
        <v>137</v>
      </c>
      <c r="AH130" t="s">
        <v>137</v>
      </c>
      <c r="AI130" t="s">
        <v>137</v>
      </c>
      <c r="AJ130" t="s">
        <v>137</v>
      </c>
      <c r="AK130" t="s">
        <v>137</v>
      </c>
      <c r="AL130" t="s">
        <v>137</v>
      </c>
      <c r="AM130" t="s">
        <v>137</v>
      </c>
      <c r="AN130" t="s">
        <v>137</v>
      </c>
      <c r="AO130" t="s">
        <v>137</v>
      </c>
      <c r="AP130" t="s">
        <v>137</v>
      </c>
      <c r="AQ130" t="s">
        <v>137</v>
      </c>
      <c r="AR130" t="s">
        <v>137</v>
      </c>
      <c r="AS130" t="s">
        <v>137</v>
      </c>
      <c r="AT130" t="s">
        <v>137</v>
      </c>
      <c r="AU130" t="s">
        <v>137</v>
      </c>
      <c r="AV130" t="s">
        <v>137</v>
      </c>
      <c r="AW130" t="s">
        <v>137</v>
      </c>
      <c r="AX130" t="s">
        <v>137</v>
      </c>
      <c r="AY130" t="s">
        <v>137</v>
      </c>
      <c r="AZ130" t="s">
        <v>137</v>
      </c>
      <c r="BA130" t="s">
        <v>137</v>
      </c>
      <c r="BB130" t="s">
        <v>137</v>
      </c>
      <c r="BC130" t="s">
        <v>137</v>
      </c>
      <c r="BD130" t="s">
        <v>137</v>
      </c>
      <c r="BE130" t="s">
        <v>137</v>
      </c>
      <c r="BF130" t="s">
        <v>137</v>
      </c>
      <c r="BG130" t="s">
        <v>137</v>
      </c>
      <c r="BH130" t="s">
        <v>137</v>
      </c>
      <c r="BI130" t="s">
        <v>137</v>
      </c>
      <c r="BJ130" t="s">
        <v>137</v>
      </c>
      <c r="BL130" t="e">
        <f t="shared" si="240"/>
        <v>#DIV/0!</v>
      </c>
      <c r="BM130" t="e">
        <f t="shared" si="431"/>
        <v>#DIV/0!</v>
      </c>
      <c r="BN130" t="e">
        <f t="shared" si="431"/>
        <v>#DIV/0!</v>
      </c>
      <c r="BO130" t="e">
        <f t="shared" si="431"/>
        <v>#DIV/0!</v>
      </c>
      <c r="BP130" t="e">
        <f t="shared" si="427"/>
        <v>#DIV/0!</v>
      </c>
      <c r="BQ130" t="e">
        <f t="shared" si="427"/>
        <v>#DIV/0!</v>
      </c>
      <c r="BR130" t="e">
        <f t="shared" si="427"/>
        <v>#DIV/0!</v>
      </c>
      <c r="BS130" t="e">
        <f t="shared" si="427"/>
        <v>#DIV/0!</v>
      </c>
      <c r="BT130" t="e">
        <f t="shared" si="427"/>
        <v>#DIV/0!</v>
      </c>
      <c r="BU130" t="e">
        <f t="shared" si="427"/>
        <v>#DIV/0!</v>
      </c>
      <c r="BV130" t="e">
        <f t="shared" si="468"/>
        <v>#DIV/0!</v>
      </c>
      <c r="BW130" t="e">
        <f t="shared" si="468"/>
        <v>#DIV/0!</v>
      </c>
      <c r="BX130" t="e">
        <f t="shared" si="468"/>
        <v>#DIV/0!</v>
      </c>
      <c r="BY130">
        <f t="shared" si="241"/>
        <v>0</v>
      </c>
      <c r="BZ130">
        <f t="shared" si="242"/>
        <v>0</v>
      </c>
      <c r="CA130">
        <f t="shared" ref="CA130:CA150" si="472">IFERROR(AVERAGE(AA130:AL130),0)</f>
        <v>0</v>
      </c>
      <c r="CB130" t="e">
        <f t="shared" si="249"/>
        <v>#DIV/0!</v>
      </c>
      <c r="CC130" t="e">
        <f t="shared" si="329"/>
        <v>#DIV/0!</v>
      </c>
      <c r="CD130" t="e">
        <f t="shared" si="329"/>
        <v>#DIV/0!</v>
      </c>
      <c r="CE130" t="e">
        <f t="shared" si="329"/>
        <v>#DIV/0!</v>
      </c>
      <c r="CF130" t="e">
        <f t="shared" si="250"/>
        <v>#VALUE!</v>
      </c>
      <c r="CG130" t="e">
        <f t="shared" si="251"/>
        <v>#VALUE!</v>
      </c>
      <c r="CH130" t="e">
        <f t="shared" si="252"/>
        <v>#VALUE!</v>
      </c>
      <c r="CI130" t="e">
        <f t="shared" si="243"/>
        <v>#VALUE!</v>
      </c>
      <c r="CJ130" t="e">
        <f t="shared" si="244"/>
        <v>#VALUE!</v>
      </c>
      <c r="CK130" t="e">
        <f t="shared" si="245"/>
        <v>#VALUE!</v>
      </c>
      <c r="CL130" t="e">
        <f t="shared" ref="CL130" si="473">((Q130/$C130)^(1/(COLUMN($BZ$1)-COLUMN($BY$1))))-1</f>
        <v>#VALUE!</v>
      </c>
      <c r="CM130" t="e">
        <f t="shared" ref="CM130" si="474">((AC130/$C130)^(1/(COLUMN($CA$1)-COLUMN($BY$1))))-1</f>
        <v>#VALUE!</v>
      </c>
      <c r="CN130" t="e">
        <f t="shared" ref="CN130" si="475">((AO130/$C130)^(1/(COLUMN($CB$1)-COLUMN($BY$1))))-1</f>
        <v>#VALUE!</v>
      </c>
      <c r="CO130" t="e">
        <f t="shared" si="256"/>
        <v>#VALUE!</v>
      </c>
      <c r="CP130" t="e">
        <f t="shared" si="257"/>
        <v>#VALUE!</v>
      </c>
      <c r="CQ130" t="e">
        <f t="shared" si="258"/>
        <v>#VALUE!</v>
      </c>
      <c r="CR130" t="e">
        <f t="shared" si="259"/>
        <v>#VALUE!</v>
      </c>
      <c r="CS130" t="e">
        <f t="shared" si="260"/>
        <v>#VALUE!</v>
      </c>
      <c r="CT130" t="e">
        <f t="shared" si="261"/>
        <v>#VALUE!</v>
      </c>
      <c r="CU130" t="e">
        <f t="shared" si="262"/>
        <v>#VALUE!</v>
      </c>
      <c r="CV130" t="e">
        <f t="shared" si="263"/>
        <v>#VALUE!</v>
      </c>
      <c r="CW130" t="e">
        <f t="shared" si="264"/>
        <v>#VALUE!</v>
      </c>
      <c r="CX130" t="e">
        <f t="shared" si="265"/>
        <v>#VALUE!</v>
      </c>
      <c r="CY130" t="e">
        <f t="shared" si="266"/>
        <v>#VALUE!</v>
      </c>
      <c r="CZ130" t="e">
        <f t="shared" si="267"/>
        <v>#VALUE!</v>
      </c>
      <c r="DA130" t="e">
        <f t="shared" si="268"/>
        <v>#VALUE!</v>
      </c>
      <c r="DB130" t="e">
        <f t="shared" si="269"/>
        <v>#VALUE!</v>
      </c>
      <c r="DC130" t="e">
        <f t="shared" si="286"/>
        <v>#VALUE!</v>
      </c>
      <c r="DD130" t="e">
        <f t="shared" si="270"/>
        <v>#VALUE!</v>
      </c>
      <c r="DE130" t="e">
        <f t="shared" si="271"/>
        <v>#VALUE!</v>
      </c>
      <c r="DF130" t="e">
        <f t="shared" si="272"/>
        <v>#VALUE!</v>
      </c>
      <c r="DG130" t="e">
        <f t="shared" si="273"/>
        <v>#VALUE!</v>
      </c>
      <c r="DH130" t="e">
        <f t="shared" si="274"/>
        <v>#VALUE!</v>
      </c>
      <c r="DI130" t="e">
        <f t="shared" si="275"/>
        <v>#VALUE!</v>
      </c>
      <c r="DJ130" t="e">
        <f t="shared" si="276"/>
        <v>#VALUE!</v>
      </c>
      <c r="DK130" t="e">
        <f t="shared" si="277"/>
        <v>#VALUE!</v>
      </c>
      <c r="DL130" t="e">
        <f t="shared" si="278"/>
        <v>#VALUE!</v>
      </c>
      <c r="DM130" t="e">
        <f t="shared" si="279"/>
        <v>#VALUE!</v>
      </c>
      <c r="DN130" t="e">
        <f t="shared" si="280"/>
        <v>#VALUE!</v>
      </c>
      <c r="DO130" t="e">
        <f t="shared" si="281"/>
        <v>#VALUE!</v>
      </c>
      <c r="DP130" t="e">
        <f t="shared" si="282"/>
        <v>#VALUE!</v>
      </c>
    </row>
    <row r="131" spans="1:120" x14ac:dyDescent="0.25">
      <c r="A131" s="21" t="s">
        <v>61</v>
      </c>
      <c r="B131" t="s">
        <v>140</v>
      </c>
      <c r="C131" t="s">
        <v>137</v>
      </c>
      <c r="D131" t="s">
        <v>137</v>
      </c>
      <c r="E131" t="s">
        <v>137</v>
      </c>
      <c r="F131" t="s">
        <v>137</v>
      </c>
      <c r="G131" t="s">
        <v>137</v>
      </c>
      <c r="H131" t="s">
        <v>137</v>
      </c>
      <c r="I131" t="s">
        <v>137</v>
      </c>
      <c r="J131" t="s">
        <v>137</v>
      </c>
      <c r="K131" t="s">
        <v>137</v>
      </c>
      <c r="L131" t="s">
        <v>137</v>
      </c>
      <c r="M131" t="s">
        <v>137</v>
      </c>
      <c r="N131" t="s">
        <v>137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6.531637619720522E-2</v>
      </c>
      <c r="AZ131">
        <v>3.3817858202313854E-3</v>
      </c>
      <c r="BA131">
        <v>3.4508564776317978E-3</v>
      </c>
      <c r="BB131">
        <v>0</v>
      </c>
      <c r="BC131">
        <v>0</v>
      </c>
      <c r="BD131" t="s">
        <v>137</v>
      </c>
      <c r="BE131" t="s">
        <v>137</v>
      </c>
      <c r="BF131" t="s">
        <v>137</v>
      </c>
      <c r="BG131" t="s">
        <v>137</v>
      </c>
      <c r="BH131" t="s">
        <v>137</v>
      </c>
      <c r="BI131" t="s">
        <v>137</v>
      </c>
      <c r="BJ131" t="s">
        <v>137</v>
      </c>
      <c r="BL131">
        <f t="shared" ref="BL131:BL151" si="476">AVERAGE(C131:BJ131)</f>
        <v>1.7597321584163024E-3</v>
      </c>
      <c r="BM131">
        <f t="shared" si="431"/>
        <v>1.6329094049301305E-2</v>
      </c>
      <c r="BN131">
        <f t="shared" si="431"/>
        <v>8.4544645505784635E-4</v>
      </c>
      <c r="BO131">
        <f t="shared" si="431"/>
        <v>8.6271411940794945E-4</v>
      </c>
      <c r="BP131">
        <f t="shared" si="427"/>
        <v>0</v>
      </c>
      <c r="BQ131">
        <f t="shared" si="427"/>
        <v>0</v>
      </c>
      <c r="BR131">
        <f t="shared" si="427"/>
        <v>0</v>
      </c>
      <c r="BS131">
        <f t="shared" si="427"/>
        <v>0</v>
      </c>
      <c r="BT131">
        <f t="shared" si="427"/>
        <v>0</v>
      </c>
      <c r="BU131">
        <f t="shared" si="427"/>
        <v>0</v>
      </c>
      <c r="BV131">
        <f t="shared" si="468"/>
        <v>0</v>
      </c>
      <c r="BW131">
        <f t="shared" si="468"/>
        <v>0</v>
      </c>
      <c r="BX131">
        <f t="shared" si="468"/>
        <v>0</v>
      </c>
      <c r="BY131">
        <f t="shared" ref="BY131:BY151" si="477">IFERROR(AVERAGE(C131:N131),0)</f>
        <v>0</v>
      </c>
      <c r="BZ131">
        <f t="shared" ref="BZ131:BZ151" si="478">IFERROR(AVERAGE(O131:Z131),0)</f>
        <v>0</v>
      </c>
      <c r="CA131">
        <f t="shared" si="472"/>
        <v>0</v>
      </c>
      <c r="CB131">
        <f t="shared" si="249"/>
        <v>0</v>
      </c>
      <c r="CC131" t="e">
        <f t="shared" si="329"/>
        <v>#DIV/0!</v>
      </c>
      <c r="CD131" t="e">
        <f t="shared" si="329"/>
        <v>#DIV/0!</v>
      </c>
      <c r="CE131" t="e">
        <f t="shared" si="329"/>
        <v>#DIV/0!</v>
      </c>
      <c r="CF131" t="e">
        <f t="shared" si="250"/>
        <v>#VALUE!</v>
      </c>
      <c r="CG131" t="e">
        <f t="shared" si="251"/>
        <v>#VALUE!</v>
      </c>
      <c r="CH131" t="e">
        <f t="shared" si="252"/>
        <v>#VALUE!</v>
      </c>
      <c r="CI131" t="e">
        <f t="shared" ref="CI131:CI194" si="479">((P131/$C131)^(1/(COLUMN(BZ$1)-COLUMN($BY$1))))-1</f>
        <v>#VALUE!</v>
      </c>
      <c r="CJ131" t="e">
        <f t="shared" ref="CJ131:CJ194" si="480">((AB131/$C131)^(1/(COLUMN(CA$1)-COLUMN($BY$1))))-1</f>
        <v>#VALUE!</v>
      </c>
      <c r="CK131" t="e">
        <f t="shared" ref="CK131:CK194" si="481">((AN131/$C131)^(1/(COLUMN(CB$1)-COLUMN($BY$1))))-1</f>
        <v>#VALUE!</v>
      </c>
      <c r="CL131" t="e">
        <f t="shared" ref="CL131" si="482">((Q131/$C131)^(1/(COLUMN(BZ$1)-COLUMN($BY$1))))-1</f>
        <v>#VALUE!</v>
      </c>
      <c r="CM131" t="e">
        <f t="shared" ref="CM131" si="483">((AC131/$C131)^(1/(COLUMN(CA$1)-COLUMN($BY$1))))-1</f>
        <v>#VALUE!</v>
      </c>
      <c r="CN131" t="e">
        <f t="shared" ref="CN131" si="484">((AO131/$C131)^(1/(COLUMN(CB$1)-COLUMN($BY$1))))-1</f>
        <v>#VALUE!</v>
      </c>
      <c r="CO131" t="e">
        <f t="shared" si="256"/>
        <v>#VALUE!</v>
      </c>
      <c r="CP131" t="e">
        <f t="shared" si="257"/>
        <v>#VALUE!</v>
      </c>
      <c r="CQ131" t="e">
        <f t="shared" si="258"/>
        <v>#VALUE!</v>
      </c>
      <c r="CR131" t="e">
        <f t="shared" si="259"/>
        <v>#VALUE!</v>
      </c>
      <c r="CS131" t="e">
        <f t="shared" si="260"/>
        <v>#VALUE!</v>
      </c>
      <c r="CT131" t="e">
        <f t="shared" si="261"/>
        <v>#VALUE!</v>
      </c>
      <c r="CU131" t="e">
        <f t="shared" si="262"/>
        <v>#VALUE!</v>
      </c>
      <c r="CV131" t="e">
        <f t="shared" si="263"/>
        <v>#VALUE!</v>
      </c>
      <c r="CW131" t="e">
        <f t="shared" si="264"/>
        <v>#VALUE!</v>
      </c>
      <c r="CX131" t="e">
        <f t="shared" si="265"/>
        <v>#VALUE!</v>
      </c>
      <c r="CY131" t="e">
        <f t="shared" si="266"/>
        <v>#VALUE!</v>
      </c>
      <c r="CZ131" t="e">
        <f t="shared" si="267"/>
        <v>#VALUE!</v>
      </c>
      <c r="DA131" t="e">
        <f t="shared" si="268"/>
        <v>#VALUE!</v>
      </c>
      <c r="DB131" t="e">
        <f t="shared" si="269"/>
        <v>#VALUE!</v>
      </c>
      <c r="DC131" t="e">
        <f t="shared" si="286"/>
        <v>#VALUE!</v>
      </c>
      <c r="DD131" t="e">
        <f t="shared" si="270"/>
        <v>#VALUE!</v>
      </c>
      <c r="DE131" t="e">
        <f t="shared" si="271"/>
        <v>#VALUE!</v>
      </c>
      <c r="DF131" t="e">
        <f t="shared" si="272"/>
        <v>#VALUE!</v>
      </c>
      <c r="DG131" t="e">
        <f t="shared" si="273"/>
        <v>#VALUE!</v>
      </c>
      <c r="DH131" t="e">
        <f t="shared" si="274"/>
        <v>#VALUE!</v>
      </c>
      <c r="DI131" t="e">
        <f t="shared" si="275"/>
        <v>#VALUE!</v>
      </c>
      <c r="DJ131" t="e">
        <f t="shared" si="276"/>
        <v>#VALUE!</v>
      </c>
      <c r="DK131" t="e">
        <f t="shared" si="277"/>
        <v>#VALUE!</v>
      </c>
      <c r="DL131" t="e">
        <f t="shared" si="278"/>
        <v>#VALUE!</v>
      </c>
      <c r="DM131" t="e">
        <f t="shared" si="279"/>
        <v>#VALUE!</v>
      </c>
      <c r="DN131" t="e">
        <f t="shared" si="280"/>
        <v>#VALUE!</v>
      </c>
      <c r="DO131" t="e">
        <f t="shared" si="281"/>
        <v>#VALUE!</v>
      </c>
      <c r="DP131" t="e">
        <f t="shared" si="282"/>
        <v>#VALUE!</v>
      </c>
    </row>
    <row r="132" spans="1:120" x14ac:dyDescent="0.25">
      <c r="A132" s="21" t="s">
        <v>61</v>
      </c>
      <c r="B132" t="s">
        <v>141</v>
      </c>
      <c r="C132" t="s">
        <v>137</v>
      </c>
      <c r="D132">
        <v>0</v>
      </c>
      <c r="E132">
        <v>0</v>
      </c>
      <c r="F132" t="s">
        <v>137</v>
      </c>
      <c r="G132" t="s">
        <v>137</v>
      </c>
      <c r="H132">
        <v>0</v>
      </c>
      <c r="I132" t="s">
        <v>137</v>
      </c>
      <c r="J132">
        <v>0</v>
      </c>
      <c r="K132" t="s">
        <v>137</v>
      </c>
      <c r="L132">
        <v>0</v>
      </c>
      <c r="M132" t="s">
        <v>137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 t="s">
        <v>137</v>
      </c>
      <c r="BE132" t="s">
        <v>137</v>
      </c>
      <c r="BF132" t="s">
        <v>137</v>
      </c>
      <c r="BG132" t="s">
        <v>137</v>
      </c>
      <c r="BH132" t="s">
        <v>137</v>
      </c>
      <c r="BI132" t="s">
        <v>137</v>
      </c>
      <c r="BJ132" t="s">
        <v>137</v>
      </c>
      <c r="BL132">
        <f t="shared" si="476"/>
        <v>0</v>
      </c>
      <c r="BM132">
        <f t="shared" si="431"/>
        <v>0</v>
      </c>
      <c r="BN132">
        <f t="shared" si="431"/>
        <v>0</v>
      </c>
      <c r="BO132">
        <f t="shared" si="431"/>
        <v>0</v>
      </c>
      <c r="BP132">
        <f t="shared" si="427"/>
        <v>0</v>
      </c>
      <c r="BQ132">
        <f t="shared" si="427"/>
        <v>0</v>
      </c>
      <c r="BR132">
        <f t="shared" si="427"/>
        <v>0</v>
      </c>
      <c r="BS132">
        <f t="shared" si="427"/>
        <v>0</v>
      </c>
      <c r="BT132">
        <f t="shared" si="427"/>
        <v>0</v>
      </c>
      <c r="BU132">
        <f t="shared" si="427"/>
        <v>0</v>
      </c>
      <c r="BV132">
        <f t="shared" si="468"/>
        <v>0</v>
      </c>
      <c r="BW132">
        <f t="shared" si="468"/>
        <v>0</v>
      </c>
      <c r="BX132">
        <f t="shared" si="468"/>
        <v>0</v>
      </c>
      <c r="BY132">
        <f t="shared" si="477"/>
        <v>0</v>
      </c>
      <c r="BZ132">
        <f t="shared" si="478"/>
        <v>0</v>
      </c>
      <c r="CA132">
        <f t="shared" si="472"/>
        <v>0</v>
      </c>
      <c r="CB132">
        <f t="shared" ref="CB132:CB152" si="485">AVERAGE(AM132:AX132)</f>
        <v>0</v>
      </c>
      <c r="CC132" t="e">
        <f t="shared" si="329"/>
        <v>#DIV/0!</v>
      </c>
      <c r="CD132" t="e">
        <f t="shared" si="329"/>
        <v>#DIV/0!</v>
      </c>
      <c r="CE132" t="e">
        <f t="shared" si="329"/>
        <v>#DIV/0!</v>
      </c>
      <c r="CF132" t="e">
        <f t="shared" ref="CF132:CF195" si="486">((O132/$C132)^(1/(COLUMN(BZ$1)-COLUMN($BY$1))))-1</f>
        <v>#VALUE!</v>
      </c>
      <c r="CG132" t="e">
        <f t="shared" ref="CG132:CG195" si="487">((AA132/$C132)^(1/(COLUMN(CA$1)-COLUMN($BY$1))))-1</f>
        <v>#VALUE!</v>
      </c>
      <c r="CH132" t="e">
        <f t="shared" ref="CH132:CH195" si="488">((AM132/$C132)^(1/(COLUMN(CB$1)-COLUMN($BY$1))))-1</f>
        <v>#VALUE!</v>
      </c>
      <c r="CI132" t="e">
        <f t="shared" si="479"/>
        <v>#VALUE!</v>
      </c>
      <c r="CJ132" t="e">
        <f t="shared" si="480"/>
        <v>#VALUE!</v>
      </c>
      <c r="CK132" t="e">
        <f t="shared" si="481"/>
        <v>#VALUE!</v>
      </c>
      <c r="CL132" t="e">
        <f t="shared" ref="CL132" si="489">((Q132/$C132)^(1/(COLUMN($BZ$1)-COLUMN($BY$1))))-1</f>
        <v>#VALUE!</v>
      </c>
      <c r="CM132" t="e">
        <f t="shared" ref="CM132" si="490">((AC132/$C132)^(1/(COLUMN($CA$1)-COLUMN($BY$1))))-1</f>
        <v>#VALUE!</v>
      </c>
      <c r="CN132" t="e">
        <f t="shared" ref="CN132" si="491">((AO132/$C132)^(1/(COLUMN($CB$1)-COLUMN($BY$1))))-1</f>
        <v>#VALUE!</v>
      </c>
      <c r="CO132" t="e">
        <f t="shared" ref="CO132:CO152" si="492">((R132/$C132)^(1/(COLUMN($BZ$1)-COLUMN($BY$1))))-1</f>
        <v>#VALUE!</v>
      </c>
      <c r="CP132" t="e">
        <f t="shared" ref="CP132:CP152" si="493">((AD132/$C132)^(1/(COLUMN($CA$1)-COLUMN($BY$1))))-1</f>
        <v>#VALUE!</v>
      </c>
      <c r="CQ132" t="e">
        <f t="shared" ref="CQ132:CQ152" si="494">((AP132/$C132)^(1/(COLUMN($CB$1)-COLUMN($BY$1))))-1</f>
        <v>#VALUE!</v>
      </c>
      <c r="CR132" t="e">
        <f t="shared" ref="CR132:CR152" si="495">((S132/$C132)^(1/(COLUMN($BZ$1)-COLUMN($BY$1))))-1</f>
        <v>#VALUE!</v>
      </c>
      <c r="CS132" t="e">
        <f t="shared" ref="CS132:CS152" si="496">((AE132/$C132)^(1/(COLUMN($CA$1)-COLUMN($BY$1))))-1</f>
        <v>#VALUE!</v>
      </c>
      <c r="CT132" t="e">
        <f t="shared" ref="CT132:CT152" si="497">((AQ132/$C132)^(1/(COLUMN($CB$1)-COLUMN($BY$1))))-1</f>
        <v>#VALUE!</v>
      </c>
      <c r="CU132" t="e">
        <f t="shared" ref="CU132:CU152" si="498">((T132/$C132)^(1/(COLUMN($BZ$1)-COLUMN($BY$1))))-1</f>
        <v>#VALUE!</v>
      </c>
      <c r="CV132" t="e">
        <f t="shared" ref="CV132:CV152" si="499">((AF132/$C132)^(1/(COLUMN($CA$1)-COLUMN($BY$1))))-1</f>
        <v>#VALUE!</v>
      </c>
      <c r="CW132" t="e">
        <f t="shared" ref="CW132:CW152" si="500">((AR132/$C132)^(1/(COLUMN($CB$1)-COLUMN($BY$1))))-1</f>
        <v>#VALUE!</v>
      </c>
      <c r="CX132" t="e">
        <f t="shared" ref="CX132:CX152" si="501">((U132/$C132)^(1/(COLUMN($BZ$1)-COLUMN($BY$1))))-1</f>
        <v>#VALUE!</v>
      </c>
      <c r="CY132" t="e">
        <f t="shared" ref="CY132:CY152" si="502">((AG132/$C132)^(1/(COLUMN($CA$1)-COLUMN($BY$1))))-1</f>
        <v>#VALUE!</v>
      </c>
      <c r="CZ132" t="e">
        <f t="shared" ref="CZ132:CZ152" si="503">((AS132/$C132)^(1/(COLUMN($CB$1)-COLUMN($BY$1))))-1</f>
        <v>#VALUE!</v>
      </c>
      <c r="DA132" t="e">
        <f t="shared" ref="DA132:DA152" si="504">((V132/$C132)^(1/(COLUMN($BZ$1)-COLUMN($BY$1))))-1</f>
        <v>#VALUE!</v>
      </c>
      <c r="DB132" t="e">
        <f t="shared" ref="DB132:DB152" si="505">((AH132/$C132)^(1/(COLUMN($CA$1)-COLUMN($BY$1))))-1</f>
        <v>#VALUE!</v>
      </c>
      <c r="DC132" t="e">
        <f t="shared" si="286"/>
        <v>#VALUE!</v>
      </c>
      <c r="DD132" t="e">
        <f t="shared" ref="DD132:DD152" si="506">((W132/$C132)^(1/(COLUMN($BZ$1)-COLUMN($BY$1))))-1</f>
        <v>#VALUE!</v>
      </c>
      <c r="DE132" t="e">
        <f t="shared" ref="DE132:DE152" si="507">((AI132/$C132)^(1/(COLUMN($CA$1)-COLUMN($BY$1))))-1</f>
        <v>#VALUE!</v>
      </c>
      <c r="DF132" t="e">
        <f t="shared" ref="DF132:DF152" si="508">((AU132/$C132)^(1/(COLUMN($CB$1)-COLUMN($BY$1))))-1</f>
        <v>#VALUE!</v>
      </c>
      <c r="DG132" t="e">
        <f t="shared" ref="DG132:DG152" si="509">((X132/$C132)^(1/(COLUMN($BZ$1)-COLUMN($BY$1))))-1</f>
        <v>#VALUE!</v>
      </c>
      <c r="DH132" t="e">
        <f t="shared" ref="DH132:DH152" si="510">((AJ132/$C132)^(1/(COLUMN($CA$1)-COLUMN($BY$1))))-1</f>
        <v>#VALUE!</v>
      </c>
      <c r="DI132" t="e">
        <f t="shared" ref="DI132:DI152" si="511">((AV132/$C132)^(1/(COLUMN($CB$1)-COLUMN($BY$1))))-1</f>
        <v>#VALUE!</v>
      </c>
      <c r="DJ132" t="e">
        <f t="shared" ref="DJ132:DJ152" si="512">((Y132/$C132)^(1/(COLUMN($BZ$1)-COLUMN($BY$1))))-1</f>
        <v>#VALUE!</v>
      </c>
      <c r="DK132" t="e">
        <f t="shared" ref="DK132:DK152" si="513">((AK132/$C132)^(1/(COLUMN($CA$1)-COLUMN($BY$1))))-1</f>
        <v>#VALUE!</v>
      </c>
      <c r="DL132" t="e">
        <f t="shared" ref="DL132:DL152" si="514">((AW132/$C132)^(1/(COLUMN($CB$1)-COLUMN($BY$1))))-1</f>
        <v>#VALUE!</v>
      </c>
      <c r="DM132" t="e">
        <f t="shared" ref="DM132:DM152" si="515">((Z132/$C132)^(1/(COLUMN($BZ$1)-COLUMN($BY$1))))-1</f>
        <v>#VALUE!</v>
      </c>
      <c r="DN132" t="e">
        <f t="shared" ref="DN132:DN152" si="516">((AL132/$C132)^(1/(COLUMN($CA$1)-COLUMN($BY$1))))-1</f>
        <v>#VALUE!</v>
      </c>
      <c r="DO132" t="e">
        <f t="shared" ref="DO132:DO152" si="517">((AX132/$C132)^(1/(COLUMN($CB$1)-COLUMN($BY$1))))-1</f>
        <v>#VALUE!</v>
      </c>
      <c r="DP132" t="e">
        <f t="shared" ref="DP132:DP152" si="518">((AZ132/C132)^(1/(COLUMN(AZ132)-COLUMN(C132))))-1</f>
        <v>#VALUE!</v>
      </c>
    </row>
    <row r="133" spans="1:120" x14ac:dyDescent="0.25">
      <c r="A133" s="22" t="s">
        <v>61</v>
      </c>
      <c r="B133" t="s">
        <v>142</v>
      </c>
      <c r="C133" t="s">
        <v>137</v>
      </c>
      <c r="D133" t="s">
        <v>137</v>
      </c>
      <c r="E133" t="s">
        <v>137</v>
      </c>
      <c r="F133" t="s">
        <v>137</v>
      </c>
      <c r="G133" t="s">
        <v>137</v>
      </c>
      <c r="H133" t="s">
        <v>137</v>
      </c>
      <c r="I133" t="s">
        <v>137</v>
      </c>
      <c r="J133" t="s">
        <v>137</v>
      </c>
      <c r="K133" t="s">
        <v>137</v>
      </c>
      <c r="L133" t="s">
        <v>137</v>
      </c>
      <c r="M133" t="s">
        <v>137</v>
      </c>
      <c r="N133" t="s">
        <v>137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0.12002871500358937</v>
      </c>
      <c r="AZ133">
        <v>0</v>
      </c>
      <c r="BA133">
        <v>0</v>
      </c>
      <c r="BB133">
        <v>0</v>
      </c>
      <c r="BC133">
        <v>0</v>
      </c>
      <c r="BD133" t="s">
        <v>137</v>
      </c>
      <c r="BE133" t="s">
        <v>137</v>
      </c>
      <c r="BF133" t="s">
        <v>137</v>
      </c>
      <c r="BG133" t="s">
        <v>137</v>
      </c>
      <c r="BH133" t="s">
        <v>137</v>
      </c>
      <c r="BI133" t="s">
        <v>137</v>
      </c>
      <c r="BJ133" t="s">
        <v>137</v>
      </c>
      <c r="BL133">
        <f t="shared" si="476"/>
        <v>2.9275296342338871E-3</v>
      </c>
      <c r="BM133">
        <f t="shared" si="431"/>
        <v>3.0007178750897343E-2</v>
      </c>
      <c r="BN133">
        <f t="shared" si="431"/>
        <v>0</v>
      </c>
      <c r="BO133">
        <f t="shared" si="431"/>
        <v>0</v>
      </c>
      <c r="BP133">
        <f t="shared" si="427"/>
        <v>0</v>
      </c>
      <c r="BQ133">
        <f t="shared" si="427"/>
        <v>0</v>
      </c>
      <c r="BR133">
        <f t="shared" si="427"/>
        <v>0</v>
      </c>
      <c r="BS133">
        <f t="shared" si="427"/>
        <v>0</v>
      </c>
      <c r="BT133">
        <f t="shared" si="427"/>
        <v>0</v>
      </c>
      <c r="BU133">
        <f t="shared" si="427"/>
        <v>0</v>
      </c>
      <c r="BV133">
        <f t="shared" si="468"/>
        <v>0</v>
      </c>
      <c r="BW133">
        <f t="shared" si="468"/>
        <v>0</v>
      </c>
      <c r="BX133">
        <f t="shared" si="468"/>
        <v>0</v>
      </c>
      <c r="BY133">
        <f t="shared" si="477"/>
        <v>0</v>
      </c>
      <c r="BZ133">
        <f t="shared" si="478"/>
        <v>0</v>
      </c>
      <c r="CA133">
        <f t="shared" si="472"/>
        <v>0</v>
      </c>
      <c r="CB133">
        <f t="shared" si="485"/>
        <v>0</v>
      </c>
      <c r="CC133" t="e">
        <f t="shared" si="329"/>
        <v>#DIV/0!</v>
      </c>
      <c r="CD133" t="e">
        <f t="shared" si="329"/>
        <v>#DIV/0!</v>
      </c>
      <c r="CE133" t="e">
        <f t="shared" si="329"/>
        <v>#DIV/0!</v>
      </c>
      <c r="CF133" t="e">
        <f t="shared" si="486"/>
        <v>#VALUE!</v>
      </c>
      <c r="CG133" t="e">
        <f t="shared" si="487"/>
        <v>#VALUE!</v>
      </c>
      <c r="CH133" t="e">
        <f t="shared" si="488"/>
        <v>#VALUE!</v>
      </c>
      <c r="CI133" t="e">
        <f t="shared" si="479"/>
        <v>#VALUE!</v>
      </c>
      <c r="CJ133" t="e">
        <f t="shared" si="480"/>
        <v>#VALUE!</v>
      </c>
      <c r="CK133" t="e">
        <f t="shared" si="481"/>
        <v>#VALUE!</v>
      </c>
      <c r="CL133" t="e">
        <f t="shared" ref="CL133" si="519">((Q133/$C133)^(1/(COLUMN(BZ$1)-COLUMN($BY$1))))-1</f>
        <v>#VALUE!</v>
      </c>
      <c r="CM133" t="e">
        <f t="shared" ref="CM133" si="520">((AC133/$C133)^(1/(COLUMN(CA$1)-COLUMN($BY$1))))-1</f>
        <v>#VALUE!</v>
      </c>
      <c r="CN133" t="e">
        <f t="shared" ref="CN133" si="521">((AO133/$C133)^(1/(COLUMN(CB$1)-COLUMN($BY$1))))-1</f>
        <v>#VALUE!</v>
      </c>
      <c r="CO133" t="e">
        <f t="shared" si="492"/>
        <v>#VALUE!</v>
      </c>
      <c r="CP133" t="e">
        <f t="shared" si="493"/>
        <v>#VALUE!</v>
      </c>
      <c r="CQ133" t="e">
        <f t="shared" si="494"/>
        <v>#VALUE!</v>
      </c>
      <c r="CR133" t="e">
        <f t="shared" si="495"/>
        <v>#VALUE!</v>
      </c>
      <c r="CS133" t="e">
        <f t="shared" si="496"/>
        <v>#VALUE!</v>
      </c>
      <c r="CT133" t="e">
        <f t="shared" si="497"/>
        <v>#VALUE!</v>
      </c>
      <c r="CU133" t="e">
        <f t="shared" si="498"/>
        <v>#VALUE!</v>
      </c>
      <c r="CV133" t="e">
        <f t="shared" si="499"/>
        <v>#VALUE!</v>
      </c>
      <c r="CW133" t="e">
        <f t="shared" si="500"/>
        <v>#VALUE!</v>
      </c>
      <c r="CX133" t="e">
        <f t="shared" si="501"/>
        <v>#VALUE!</v>
      </c>
      <c r="CY133" t="e">
        <f t="shared" si="502"/>
        <v>#VALUE!</v>
      </c>
      <c r="CZ133" t="e">
        <f t="shared" si="503"/>
        <v>#VALUE!</v>
      </c>
      <c r="DA133" t="e">
        <f t="shared" si="504"/>
        <v>#VALUE!</v>
      </c>
      <c r="DB133" t="e">
        <f t="shared" si="505"/>
        <v>#VALUE!</v>
      </c>
      <c r="DC133" t="e">
        <f t="shared" ref="DC133:DC153" si="522">((AT133/$C133)^(1/(COLUMN($CB$1)-COLUMN($BY$1))))-1</f>
        <v>#VALUE!</v>
      </c>
      <c r="DD133" t="e">
        <f t="shared" si="506"/>
        <v>#VALUE!</v>
      </c>
      <c r="DE133" t="e">
        <f t="shared" si="507"/>
        <v>#VALUE!</v>
      </c>
      <c r="DF133" t="e">
        <f t="shared" si="508"/>
        <v>#VALUE!</v>
      </c>
      <c r="DG133" t="e">
        <f t="shared" si="509"/>
        <v>#VALUE!</v>
      </c>
      <c r="DH133" t="e">
        <f t="shared" si="510"/>
        <v>#VALUE!</v>
      </c>
      <c r="DI133" t="e">
        <f t="shared" si="511"/>
        <v>#VALUE!</v>
      </c>
      <c r="DJ133" t="e">
        <f t="shared" si="512"/>
        <v>#VALUE!</v>
      </c>
      <c r="DK133" t="e">
        <f t="shared" si="513"/>
        <v>#VALUE!</v>
      </c>
      <c r="DL133" t="e">
        <f t="shared" si="514"/>
        <v>#VALUE!</v>
      </c>
      <c r="DM133" t="e">
        <f t="shared" si="515"/>
        <v>#VALUE!</v>
      </c>
      <c r="DN133" t="e">
        <f t="shared" si="516"/>
        <v>#VALUE!</v>
      </c>
      <c r="DO133" t="e">
        <f t="shared" si="517"/>
        <v>#VALUE!</v>
      </c>
      <c r="DP133" t="e">
        <f t="shared" si="518"/>
        <v>#VALUE!</v>
      </c>
    </row>
    <row r="134" spans="1:120" x14ac:dyDescent="0.25">
      <c r="A134" s="21" t="s">
        <v>63</v>
      </c>
      <c r="B134" t="s">
        <v>136</v>
      </c>
      <c r="C134" t="s">
        <v>137</v>
      </c>
      <c r="D134" t="s">
        <v>137</v>
      </c>
      <c r="E134" t="s">
        <v>137</v>
      </c>
      <c r="F134" t="s">
        <v>137</v>
      </c>
      <c r="G134" t="s">
        <v>137</v>
      </c>
      <c r="H134" t="s">
        <v>137</v>
      </c>
      <c r="I134" t="s">
        <v>137</v>
      </c>
      <c r="J134" t="s">
        <v>137</v>
      </c>
      <c r="K134" t="s">
        <v>137</v>
      </c>
      <c r="L134" t="s">
        <v>137</v>
      </c>
      <c r="M134" t="s">
        <v>137</v>
      </c>
      <c r="N134" t="s">
        <v>137</v>
      </c>
      <c r="O134" t="s">
        <v>137</v>
      </c>
      <c r="P134" t="s">
        <v>137</v>
      </c>
      <c r="Q134" t="s">
        <v>137</v>
      </c>
      <c r="R134" t="s">
        <v>137</v>
      </c>
      <c r="S134" t="s">
        <v>137</v>
      </c>
      <c r="T134" t="s">
        <v>137</v>
      </c>
      <c r="U134" t="s">
        <v>137</v>
      </c>
      <c r="V134" t="s">
        <v>137</v>
      </c>
      <c r="W134" t="s">
        <v>137</v>
      </c>
      <c r="X134" t="s">
        <v>137</v>
      </c>
      <c r="Y134" t="s">
        <v>137</v>
      </c>
      <c r="Z134" t="s">
        <v>137</v>
      </c>
      <c r="AA134" t="s">
        <v>137</v>
      </c>
      <c r="AB134" t="s">
        <v>137</v>
      </c>
      <c r="AC134" t="s">
        <v>137</v>
      </c>
      <c r="AD134" t="s">
        <v>137</v>
      </c>
      <c r="AE134" t="s">
        <v>137</v>
      </c>
      <c r="AF134" t="s">
        <v>137</v>
      </c>
      <c r="AG134" t="s">
        <v>137</v>
      </c>
      <c r="AH134" t="s">
        <v>137</v>
      </c>
      <c r="AI134" t="s">
        <v>137</v>
      </c>
      <c r="AJ134" t="s">
        <v>137</v>
      </c>
      <c r="AK134" t="s">
        <v>137</v>
      </c>
      <c r="AL134" t="s">
        <v>137</v>
      </c>
      <c r="AM134" t="s">
        <v>137</v>
      </c>
      <c r="AN134" t="s">
        <v>137</v>
      </c>
      <c r="AO134" t="s">
        <v>137</v>
      </c>
      <c r="AP134" t="s">
        <v>137</v>
      </c>
      <c r="AQ134" t="s">
        <v>137</v>
      </c>
      <c r="AR134" t="s">
        <v>137</v>
      </c>
      <c r="AS134" t="s">
        <v>137</v>
      </c>
      <c r="AT134" t="s">
        <v>137</v>
      </c>
      <c r="AU134" t="s">
        <v>137</v>
      </c>
      <c r="AV134" t="s">
        <v>137</v>
      </c>
      <c r="AW134" t="s">
        <v>137</v>
      </c>
      <c r="AX134" t="s">
        <v>137</v>
      </c>
      <c r="AY134" t="s">
        <v>137</v>
      </c>
      <c r="AZ134" t="s">
        <v>137</v>
      </c>
      <c r="BA134" t="s">
        <v>137</v>
      </c>
      <c r="BB134" t="s">
        <v>137</v>
      </c>
      <c r="BC134" t="s">
        <v>137</v>
      </c>
      <c r="BD134" t="s">
        <v>137</v>
      </c>
      <c r="BE134" t="s">
        <v>137</v>
      </c>
      <c r="BF134" t="s">
        <v>137</v>
      </c>
      <c r="BG134" t="s">
        <v>137</v>
      </c>
      <c r="BH134" t="s">
        <v>137</v>
      </c>
      <c r="BI134" t="s">
        <v>137</v>
      </c>
      <c r="BJ134" t="s">
        <v>137</v>
      </c>
      <c r="BL134" t="e">
        <f t="shared" si="476"/>
        <v>#DIV/0!</v>
      </c>
      <c r="BM134" t="e">
        <f t="shared" si="431"/>
        <v>#DIV/0!</v>
      </c>
      <c r="BN134" t="e">
        <f t="shared" si="431"/>
        <v>#DIV/0!</v>
      </c>
      <c r="BO134" t="e">
        <f t="shared" si="431"/>
        <v>#DIV/0!</v>
      </c>
      <c r="BP134" t="e">
        <f t="shared" si="427"/>
        <v>#DIV/0!</v>
      </c>
      <c r="BQ134" t="e">
        <f t="shared" si="427"/>
        <v>#DIV/0!</v>
      </c>
      <c r="BR134" t="e">
        <f t="shared" si="427"/>
        <v>#DIV/0!</v>
      </c>
      <c r="BS134" t="e">
        <f t="shared" si="427"/>
        <v>#DIV/0!</v>
      </c>
      <c r="BT134" t="e">
        <f t="shared" si="427"/>
        <v>#DIV/0!</v>
      </c>
      <c r="BU134" t="e">
        <f t="shared" si="427"/>
        <v>#DIV/0!</v>
      </c>
      <c r="BV134" t="e">
        <f t="shared" si="468"/>
        <v>#DIV/0!</v>
      </c>
      <c r="BW134" t="e">
        <f t="shared" si="468"/>
        <v>#DIV/0!</v>
      </c>
      <c r="BX134" t="e">
        <f t="shared" si="468"/>
        <v>#DIV/0!</v>
      </c>
      <c r="BY134">
        <f t="shared" si="477"/>
        <v>0</v>
      </c>
      <c r="BZ134">
        <f t="shared" si="478"/>
        <v>0</v>
      </c>
      <c r="CA134">
        <f t="shared" si="472"/>
        <v>0</v>
      </c>
      <c r="CB134" t="e">
        <f t="shared" si="485"/>
        <v>#DIV/0!</v>
      </c>
      <c r="CC134" t="e">
        <f t="shared" si="329"/>
        <v>#DIV/0!</v>
      </c>
      <c r="CD134" t="e">
        <f t="shared" si="329"/>
        <v>#DIV/0!</v>
      </c>
      <c r="CE134" t="e">
        <f t="shared" si="329"/>
        <v>#DIV/0!</v>
      </c>
      <c r="CF134" t="e">
        <f t="shared" si="486"/>
        <v>#VALUE!</v>
      </c>
      <c r="CG134" t="e">
        <f t="shared" si="487"/>
        <v>#VALUE!</v>
      </c>
      <c r="CH134" t="e">
        <f t="shared" si="488"/>
        <v>#VALUE!</v>
      </c>
      <c r="CI134" t="e">
        <f t="shared" si="479"/>
        <v>#VALUE!</v>
      </c>
      <c r="CJ134" t="e">
        <f t="shared" si="480"/>
        <v>#VALUE!</v>
      </c>
      <c r="CK134" t="e">
        <f t="shared" si="481"/>
        <v>#VALUE!</v>
      </c>
      <c r="CL134" t="e">
        <f t="shared" ref="CL134" si="523">((Q134/$C134)^(1/(COLUMN($BZ$1)-COLUMN($BY$1))))-1</f>
        <v>#VALUE!</v>
      </c>
      <c r="CM134" t="e">
        <f t="shared" ref="CM134" si="524">((AC134/$C134)^(1/(COLUMN($CA$1)-COLUMN($BY$1))))-1</f>
        <v>#VALUE!</v>
      </c>
      <c r="CN134" t="e">
        <f t="shared" ref="CN134" si="525">((AO134/$C134)^(1/(COLUMN($CB$1)-COLUMN($BY$1))))-1</f>
        <v>#VALUE!</v>
      </c>
      <c r="CO134" t="e">
        <f t="shared" si="492"/>
        <v>#VALUE!</v>
      </c>
      <c r="CP134" t="e">
        <f t="shared" si="493"/>
        <v>#VALUE!</v>
      </c>
      <c r="CQ134" t="e">
        <f t="shared" si="494"/>
        <v>#VALUE!</v>
      </c>
      <c r="CR134" t="e">
        <f t="shared" si="495"/>
        <v>#VALUE!</v>
      </c>
      <c r="CS134" t="e">
        <f t="shared" si="496"/>
        <v>#VALUE!</v>
      </c>
      <c r="CT134" t="e">
        <f t="shared" si="497"/>
        <v>#VALUE!</v>
      </c>
      <c r="CU134" t="e">
        <f t="shared" si="498"/>
        <v>#VALUE!</v>
      </c>
      <c r="CV134" t="e">
        <f t="shared" si="499"/>
        <v>#VALUE!</v>
      </c>
      <c r="CW134" t="e">
        <f t="shared" si="500"/>
        <v>#VALUE!</v>
      </c>
      <c r="CX134" t="e">
        <f t="shared" si="501"/>
        <v>#VALUE!</v>
      </c>
      <c r="CY134" t="e">
        <f t="shared" si="502"/>
        <v>#VALUE!</v>
      </c>
      <c r="CZ134" t="e">
        <f t="shared" si="503"/>
        <v>#VALUE!</v>
      </c>
      <c r="DA134" t="e">
        <f t="shared" si="504"/>
        <v>#VALUE!</v>
      </c>
      <c r="DB134" t="e">
        <f t="shared" si="505"/>
        <v>#VALUE!</v>
      </c>
      <c r="DC134" t="e">
        <f t="shared" si="522"/>
        <v>#VALUE!</v>
      </c>
      <c r="DD134" t="e">
        <f t="shared" si="506"/>
        <v>#VALUE!</v>
      </c>
      <c r="DE134" t="e">
        <f t="shared" si="507"/>
        <v>#VALUE!</v>
      </c>
      <c r="DF134" t="e">
        <f t="shared" si="508"/>
        <v>#VALUE!</v>
      </c>
      <c r="DG134" t="e">
        <f t="shared" si="509"/>
        <v>#VALUE!</v>
      </c>
      <c r="DH134" t="e">
        <f t="shared" si="510"/>
        <v>#VALUE!</v>
      </c>
      <c r="DI134" t="e">
        <f t="shared" si="511"/>
        <v>#VALUE!</v>
      </c>
      <c r="DJ134" t="e">
        <f t="shared" si="512"/>
        <v>#VALUE!</v>
      </c>
      <c r="DK134" t="e">
        <f t="shared" si="513"/>
        <v>#VALUE!</v>
      </c>
      <c r="DL134" t="e">
        <f t="shared" si="514"/>
        <v>#VALUE!</v>
      </c>
      <c r="DM134" t="e">
        <f t="shared" si="515"/>
        <v>#VALUE!</v>
      </c>
      <c r="DN134" t="e">
        <f t="shared" si="516"/>
        <v>#VALUE!</v>
      </c>
      <c r="DO134" t="e">
        <f t="shared" si="517"/>
        <v>#VALUE!</v>
      </c>
      <c r="DP134" t="e">
        <f t="shared" si="518"/>
        <v>#VALUE!</v>
      </c>
    </row>
    <row r="135" spans="1:120" x14ac:dyDescent="0.25">
      <c r="A135" s="21" t="s">
        <v>63</v>
      </c>
      <c r="B135" t="s">
        <v>138</v>
      </c>
      <c r="C135">
        <v>0.73302849807445447</v>
      </c>
      <c r="D135">
        <v>0.75430609973285834</v>
      </c>
      <c r="E135">
        <v>0.78225880356385236</v>
      </c>
      <c r="F135">
        <v>0.77236209335219241</v>
      </c>
      <c r="G135">
        <v>0.81173578966857995</v>
      </c>
      <c r="H135">
        <v>0.80476214998390738</v>
      </c>
      <c r="I135">
        <v>0.8895808636748519</v>
      </c>
      <c r="J135">
        <v>0.89659105728924082</v>
      </c>
      <c r="K135">
        <v>0.88017082860385931</v>
      </c>
      <c r="L135">
        <v>0.85609921962095881</v>
      </c>
      <c r="M135">
        <v>0.75322672758423759</v>
      </c>
      <c r="N135">
        <v>0.80225095419847325</v>
      </c>
      <c r="O135">
        <v>0.78371983165298975</v>
      </c>
      <c r="P135">
        <v>0.77648662690862469</v>
      </c>
      <c r="Q135">
        <v>0.79538178934228199</v>
      </c>
      <c r="R135">
        <v>0.83124841562420781</v>
      </c>
      <c r="S135">
        <v>0.8714254879294715</v>
      </c>
      <c r="T135">
        <v>0.92918547456995826</v>
      </c>
      <c r="U135">
        <v>0.9541932620536614</v>
      </c>
      <c r="V135">
        <v>0.89776027582534346</v>
      </c>
      <c r="W135">
        <v>0.85417445833113448</v>
      </c>
      <c r="X135">
        <v>0.77708763876917331</v>
      </c>
      <c r="Y135">
        <v>0.75972191579550208</v>
      </c>
      <c r="Z135">
        <v>0.74342921540513951</v>
      </c>
      <c r="AA135">
        <v>0.82708694418229733</v>
      </c>
      <c r="AB135">
        <v>0.88554827450190921</v>
      </c>
      <c r="AC135">
        <v>0.8942229967087123</v>
      </c>
      <c r="AD135">
        <v>0.90430956580119759</v>
      </c>
      <c r="AE135">
        <v>0.91123496882853439</v>
      </c>
      <c r="AF135">
        <v>0.93315338063422437</v>
      </c>
      <c r="AG135">
        <v>0.95897084000969379</v>
      </c>
      <c r="AH135">
        <v>0.93818379278914044</v>
      </c>
      <c r="AI135">
        <v>0.95753421034697062</v>
      </c>
      <c r="AJ135">
        <v>0.81014433088108062</v>
      </c>
      <c r="AK135">
        <v>0.88866090783041174</v>
      </c>
      <c r="AL135">
        <v>0.8973228902954391</v>
      </c>
      <c r="AM135">
        <v>0.8741018914091685</v>
      </c>
      <c r="AN135">
        <v>0.88545988556431277</v>
      </c>
      <c r="AO135">
        <v>0.81800672970869648</v>
      </c>
      <c r="AP135">
        <v>0.87767436426652123</v>
      </c>
      <c r="AQ135">
        <v>0.86681407280841682</v>
      </c>
      <c r="AR135">
        <v>0.92563459065313203</v>
      </c>
      <c r="AS135">
        <v>0.94414558851331865</v>
      </c>
      <c r="AT135">
        <v>0.90221928484602765</v>
      </c>
      <c r="AU135">
        <v>0.89522053295966431</v>
      </c>
      <c r="AV135">
        <v>0.85799168824950156</v>
      </c>
      <c r="AW135">
        <v>0.87335515683566989</v>
      </c>
      <c r="AX135">
        <v>0.89708669001822139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 t="s">
        <v>137</v>
      </c>
      <c r="BF135" t="s">
        <v>137</v>
      </c>
      <c r="BG135" t="s">
        <v>137</v>
      </c>
      <c r="BH135" t="s">
        <v>137</v>
      </c>
      <c r="BI135" t="s">
        <v>137</v>
      </c>
      <c r="BJ135" t="s">
        <v>137</v>
      </c>
      <c r="BL135">
        <f t="shared" si="476"/>
        <v>0.76174576029994845</v>
      </c>
      <c r="BM135">
        <f t="shared" si="431"/>
        <v>0.64358743306378197</v>
      </c>
      <c r="BN135">
        <f t="shared" si="431"/>
        <v>0.66036017734154095</v>
      </c>
      <c r="BO135">
        <f t="shared" si="431"/>
        <v>0.65797406386470869</v>
      </c>
      <c r="BP135">
        <f t="shared" si="427"/>
        <v>0.67711888780882379</v>
      </c>
      <c r="BQ135">
        <f t="shared" si="427"/>
        <v>0.69224206384700049</v>
      </c>
      <c r="BR135">
        <f t="shared" si="427"/>
        <v>0.71854711916824443</v>
      </c>
      <c r="BS135">
        <f t="shared" si="427"/>
        <v>0.9367226385628814</v>
      </c>
      <c r="BT135">
        <f t="shared" si="427"/>
        <v>0.90868860268743812</v>
      </c>
      <c r="BU135">
        <f t="shared" si="427"/>
        <v>0.89677500756040707</v>
      </c>
      <c r="BV135">
        <f t="shared" si="468"/>
        <v>0.82533071938017855</v>
      </c>
      <c r="BW135">
        <f t="shared" si="468"/>
        <v>0.81874117701145532</v>
      </c>
      <c r="BX135">
        <f t="shared" si="468"/>
        <v>0.83502243747931837</v>
      </c>
      <c r="BY135">
        <f t="shared" si="477"/>
        <v>0.81136442377895568</v>
      </c>
      <c r="BZ135">
        <f t="shared" si="478"/>
        <v>0.83115119935062409</v>
      </c>
      <c r="CA135">
        <f t="shared" si="472"/>
        <v>0.90053109190080072</v>
      </c>
      <c r="CB135">
        <f t="shared" si="485"/>
        <v>0.88480920631938764</v>
      </c>
      <c r="CC135">
        <f t="shared" si="329"/>
        <v>2.4387038661999538E-2</v>
      </c>
      <c r="CD135">
        <f t="shared" si="329"/>
        <v>5.3516581450089529E-2</v>
      </c>
      <c r="CE135">
        <f t="shared" si="329"/>
        <v>2.9306125280325057E-2</v>
      </c>
      <c r="CF135">
        <f t="shared" si="486"/>
        <v>6.9153291736532951E-2</v>
      </c>
      <c r="CG135">
        <f t="shared" si="487"/>
        <v>6.2221660440659576E-2</v>
      </c>
      <c r="CH135">
        <f t="shared" si="488"/>
        <v>6.0426080260787662E-2</v>
      </c>
      <c r="CI135">
        <f t="shared" si="479"/>
        <v>5.9285728929131087E-2</v>
      </c>
      <c r="CJ135">
        <f t="shared" si="480"/>
        <v>9.9121469148284458E-2</v>
      </c>
      <c r="CK135">
        <f t="shared" si="481"/>
        <v>6.4999352993883042E-2</v>
      </c>
      <c r="CL135">
        <f t="shared" ref="CL135" si="526">((Q135/$C135)^(1/(COLUMN(BZ$1)-COLUMN($BY$1))))-1</f>
        <v>8.5062574554221726E-2</v>
      </c>
      <c r="CM135">
        <f t="shared" ref="CM135" si="527">((AC135/$C135)^(1/(COLUMN(CA$1)-COLUMN($BY$1))))-1</f>
        <v>0.1044917789796973</v>
      </c>
      <c r="CN135">
        <f t="shared" ref="CN135" si="528">((AO135/$C135)^(1/(COLUMN(CB$1)-COLUMN($BY$1))))-1</f>
        <v>3.7238605211125764E-2</v>
      </c>
      <c r="CO135">
        <f t="shared" si="492"/>
        <v>0.133991949573258</v>
      </c>
      <c r="CP135">
        <f t="shared" si="493"/>
        <v>0.11070348072989855</v>
      </c>
      <c r="CQ135">
        <f t="shared" si="494"/>
        <v>6.1868777845450751E-2</v>
      </c>
      <c r="CR135">
        <f t="shared" si="495"/>
        <v>0.18880164989296211</v>
      </c>
      <c r="CS135">
        <f t="shared" si="496"/>
        <v>0.11494837582336359</v>
      </c>
      <c r="CT135">
        <f t="shared" si="497"/>
        <v>5.747075321858941E-2</v>
      </c>
      <c r="CU135">
        <f t="shared" si="498"/>
        <v>0.26759802246539666</v>
      </c>
      <c r="CV135">
        <f t="shared" si="499"/>
        <v>0.12827791504351893</v>
      </c>
      <c r="CW135">
        <f t="shared" si="500"/>
        <v>8.0868612599650058E-2</v>
      </c>
      <c r="CX135">
        <f t="shared" si="501"/>
        <v>0.30171373222210396</v>
      </c>
      <c r="CY135">
        <f t="shared" si="502"/>
        <v>0.14377940203219319</v>
      </c>
      <c r="CZ135">
        <f t="shared" si="503"/>
        <v>8.8026240794431443E-2</v>
      </c>
      <c r="DA135">
        <f t="shared" si="504"/>
        <v>0.22472765817920082</v>
      </c>
      <c r="DB135">
        <f t="shared" si="505"/>
        <v>0.13131496902952966</v>
      </c>
      <c r="DC135">
        <f t="shared" si="522"/>
        <v>7.1676602214268748E-2</v>
      </c>
      <c r="DD135">
        <f t="shared" si="506"/>
        <v>0.16526773594056787</v>
      </c>
      <c r="DE135">
        <f t="shared" si="507"/>
        <v>0.14292233567406654</v>
      </c>
      <c r="DF135">
        <f t="shared" si="508"/>
        <v>6.8898313546702727E-2</v>
      </c>
      <c r="DG135">
        <f t="shared" si="509"/>
        <v>6.0105631377845414E-2</v>
      </c>
      <c r="DH135">
        <f t="shared" si="510"/>
        <v>5.1285729252971368E-2</v>
      </c>
      <c r="DI135">
        <f t="shared" si="511"/>
        <v>5.3870886554882702E-2</v>
      </c>
      <c r="DJ135">
        <f t="shared" si="512"/>
        <v>3.6415252328070302E-2</v>
      </c>
      <c r="DK135">
        <f t="shared" si="513"/>
        <v>0.10105143796393201</v>
      </c>
      <c r="DL135">
        <f t="shared" si="514"/>
        <v>6.0124024545910926E-2</v>
      </c>
      <c r="DM135">
        <f t="shared" si="515"/>
        <v>1.4188694379558164E-2</v>
      </c>
      <c r="DN135">
        <f t="shared" si="516"/>
        <v>0.10640452608163087</v>
      </c>
      <c r="DO135">
        <f t="shared" si="517"/>
        <v>6.9640532029567215E-2</v>
      </c>
      <c r="DP135">
        <f t="shared" si="518"/>
        <v>-1</v>
      </c>
    </row>
    <row r="136" spans="1:120" x14ac:dyDescent="0.25">
      <c r="A136" s="21" t="s">
        <v>63</v>
      </c>
      <c r="B136" t="s">
        <v>139</v>
      </c>
      <c r="C136" t="s">
        <v>137</v>
      </c>
      <c r="D136" t="s">
        <v>137</v>
      </c>
      <c r="E136" t="s">
        <v>137</v>
      </c>
      <c r="F136" t="s">
        <v>137</v>
      </c>
      <c r="G136" t="s">
        <v>137</v>
      </c>
      <c r="H136" t="s">
        <v>137</v>
      </c>
      <c r="I136" t="s">
        <v>137</v>
      </c>
      <c r="J136" t="s">
        <v>137</v>
      </c>
      <c r="K136" t="s">
        <v>137</v>
      </c>
      <c r="L136" t="s">
        <v>137</v>
      </c>
      <c r="M136" t="s">
        <v>137</v>
      </c>
      <c r="N136" t="s">
        <v>137</v>
      </c>
      <c r="O136" t="s">
        <v>137</v>
      </c>
      <c r="P136" t="s">
        <v>137</v>
      </c>
      <c r="Q136" t="s">
        <v>137</v>
      </c>
      <c r="R136" t="s">
        <v>137</v>
      </c>
      <c r="S136" t="s">
        <v>137</v>
      </c>
      <c r="T136" t="s">
        <v>137</v>
      </c>
      <c r="U136" t="s">
        <v>137</v>
      </c>
      <c r="V136" t="s">
        <v>137</v>
      </c>
      <c r="W136" t="s">
        <v>137</v>
      </c>
      <c r="X136" t="s">
        <v>137</v>
      </c>
      <c r="Y136" t="s">
        <v>137</v>
      </c>
      <c r="Z136" t="s">
        <v>137</v>
      </c>
      <c r="AA136" t="s">
        <v>137</v>
      </c>
      <c r="AB136" t="s">
        <v>137</v>
      </c>
      <c r="AC136" t="s">
        <v>137</v>
      </c>
      <c r="AD136" t="s">
        <v>137</v>
      </c>
      <c r="AE136" t="s">
        <v>137</v>
      </c>
      <c r="AF136" t="s">
        <v>137</v>
      </c>
      <c r="AG136" t="s">
        <v>137</v>
      </c>
      <c r="AH136" t="s">
        <v>137</v>
      </c>
      <c r="AI136" t="s">
        <v>137</v>
      </c>
      <c r="AJ136" t="s">
        <v>137</v>
      </c>
      <c r="AK136" t="s">
        <v>137</v>
      </c>
      <c r="AL136" t="s">
        <v>137</v>
      </c>
      <c r="AM136" t="s">
        <v>137</v>
      </c>
      <c r="AN136" t="s">
        <v>137</v>
      </c>
      <c r="AO136" t="s">
        <v>137</v>
      </c>
      <c r="AP136" t="s">
        <v>137</v>
      </c>
      <c r="AQ136" t="s">
        <v>137</v>
      </c>
      <c r="AR136" t="s">
        <v>137</v>
      </c>
      <c r="AS136" t="s">
        <v>137</v>
      </c>
      <c r="AT136" t="s">
        <v>137</v>
      </c>
      <c r="AU136" t="s">
        <v>137</v>
      </c>
      <c r="AV136" t="s">
        <v>137</v>
      </c>
      <c r="AW136" t="s">
        <v>137</v>
      </c>
      <c r="AX136" t="s">
        <v>137</v>
      </c>
      <c r="AY136" t="s">
        <v>137</v>
      </c>
      <c r="AZ136" t="s">
        <v>137</v>
      </c>
      <c r="BA136" t="s">
        <v>137</v>
      </c>
      <c r="BB136" t="s">
        <v>137</v>
      </c>
      <c r="BC136" t="s">
        <v>137</v>
      </c>
      <c r="BD136" t="s">
        <v>137</v>
      </c>
      <c r="BE136" t="s">
        <v>137</v>
      </c>
      <c r="BF136" t="s">
        <v>137</v>
      </c>
      <c r="BG136" t="s">
        <v>137</v>
      </c>
      <c r="BH136" t="s">
        <v>137</v>
      </c>
      <c r="BI136" t="s">
        <v>137</v>
      </c>
      <c r="BJ136" t="s">
        <v>137</v>
      </c>
      <c r="BL136" t="e">
        <f t="shared" si="476"/>
        <v>#DIV/0!</v>
      </c>
      <c r="BM136" t="e">
        <f t="shared" si="431"/>
        <v>#DIV/0!</v>
      </c>
      <c r="BN136" t="e">
        <f t="shared" si="431"/>
        <v>#DIV/0!</v>
      </c>
      <c r="BO136" t="e">
        <f t="shared" si="431"/>
        <v>#DIV/0!</v>
      </c>
      <c r="BP136" t="e">
        <f t="shared" si="427"/>
        <v>#DIV/0!</v>
      </c>
      <c r="BQ136" t="e">
        <f t="shared" si="427"/>
        <v>#DIV/0!</v>
      </c>
      <c r="BR136" t="e">
        <f t="shared" si="427"/>
        <v>#DIV/0!</v>
      </c>
      <c r="BS136" t="e">
        <f t="shared" si="427"/>
        <v>#DIV/0!</v>
      </c>
      <c r="BT136" t="e">
        <f t="shared" si="427"/>
        <v>#DIV/0!</v>
      </c>
      <c r="BU136" t="e">
        <f t="shared" si="427"/>
        <v>#DIV/0!</v>
      </c>
      <c r="BV136" t="e">
        <f t="shared" si="468"/>
        <v>#DIV/0!</v>
      </c>
      <c r="BW136" t="e">
        <f t="shared" si="468"/>
        <v>#DIV/0!</v>
      </c>
      <c r="BX136" t="e">
        <f t="shared" si="468"/>
        <v>#DIV/0!</v>
      </c>
      <c r="BY136">
        <f t="shared" si="477"/>
        <v>0</v>
      </c>
      <c r="BZ136">
        <f t="shared" si="478"/>
        <v>0</v>
      </c>
      <c r="CA136">
        <f t="shared" si="472"/>
        <v>0</v>
      </c>
      <c r="CB136" t="e">
        <f t="shared" si="485"/>
        <v>#DIV/0!</v>
      </c>
      <c r="CC136" t="e">
        <f t="shared" si="329"/>
        <v>#DIV/0!</v>
      </c>
      <c r="CD136" t="e">
        <f t="shared" si="329"/>
        <v>#DIV/0!</v>
      </c>
      <c r="CE136" t="e">
        <f t="shared" si="329"/>
        <v>#DIV/0!</v>
      </c>
      <c r="CF136" t="e">
        <f t="shared" si="486"/>
        <v>#VALUE!</v>
      </c>
      <c r="CG136" t="e">
        <f t="shared" si="487"/>
        <v>#VALUE!</v>
      </c>
      <c r="CH136" t="e">
        <f t="shared" si="488"/>
        <v>#VALUE!</v>
      </c>
      <c r="CI136" t="e">
        <f t="shared" si="479"/>
        <v>#VALUE!</v>
      </c>
      <c r="CJ136" t="e">
        <f t="shared" si="480"/>
        <v>#VALUE!</v>
      </c>
      <c r="CK136" t="e">
        <f t="shared" si="481"/>
        <v>#VALUE!</v>
      </c>
      <c r="CL136" t="e">
        <f t="shared" ref="CL136" si="529">((Q136/$C136)^(1/(COLUMN($BZ$1)-COLUMN($BY$1))))-1</f>
        <v>#VALUE!</v>
      </c>
      <c r="CM136" t="e">
        <f t="shared" ref="CM136" si="530">((AC136/$C136)^(1/(COLUMN($CA$1)-COLUMN($BY$1))))-1</f>
        <v>#VALUE!</v>
      </c>
      <c r="CN136" t="e">
        <f t="shared" ref="CN136" si="531">((AO136/$C136)^(1/(COLUMN($CB$1)-COLUMN($BY$1))))-1</f>
        <v>#VALUE!</v>
      </c>
      <c r="CO136" t="e">
        <f t="shared" si="492"/>
        <v>#VALUE!</v>
      </c>
      <c r="CP136" t="e">
        <f t="shared" si="493"/>
        <v>#VALUE!</v>
      </c>
      <c r="CQ136" t="e">
        <f t="shared" si="494"/>
        <v>#VALUE!</v>
      </c>
      <c r="CR136" t="e">
        <f t="shared" si="495"/>
        <v>#VALUE!</v>
      </c>
      <c r="CS136" t="e">
        <f t="shared" si="496"/>
        <v>#VALUE!</v>
      </c>
      <c r="CT136" t="e">
        <f t="shared" si="497"/>
        <v>#VALUE!</v>
      </c>
      <c r="CU136" t="e">
        <f t="shared" si="498"/>
        <v>#VALUE!</v>
      </c>
      <c r="CV136" t="e">
        <f t="shared" si="499"/>
        <v>#VALUE!</v>
      </c>
      <c r="CW136" t="e">
        <f t="shared" si="500"/>
        <v>#VALUE!</v>
      </c>
      <c r="CX136" t="e">
        <f t="shared" si="501"/>
        <v>#VALUE!</v>
      </c>
      <c r="CY136" t="e">
        <f t="shared" si="502"/>
        <v>#VALUE!</v>
      </c>
      <c r="CZ136" t="e">
        <f t="shared" si="503"/>
        <v>#VALUE!</v>
      </c>
      <c r="DA136" t="e">
        <f t="shared" si="504"/>
        <v>#VALUE!</v>
      </c>
      <c r="DB136" t="e">
        <f t="shared" si="505"/>
        <v>#VALUE!</v>
      </c>
      <c r="DC136" t="e">
        <f t="shared" si="522"/>
        <v>#VALUE!</v>
      </c>
      <c r="DD136" t="e">
        <f t="shared" si="506"/>
        <v>#VALUE!</v>
      </c>
      <c r="DE136" t="e">
        <f t="shared" si="507"/>
        <v>#VALUE!</v>
      </c>
      <c r="DF136" t="e">
        <f t="shared" si="508"/>
        <v>#VALUE!</v>
      </c>
      <c r="DG136" t="e">
        <f t="shared" si="509"/>
        <v>#VALUE!</v>
      </c>
      <c r="DH136" t="e">
        <f t="shared" si="510"/>
        <v>#VALUE!</v>
      </c>
      <c r="DI136" t="e">
        <f t="shared" si="511"/>
        <v>#VALUE!</v>
      </c>
      <c r="DJ136" t="e">
        <f t="shared" si="512"/>
        <v>#VALUE!</v>
      </c>
      <c r="DK136" t="e">
        <f t="shared" si="513"/>
        <v>#VALUE!</v>
      </c>
      <c r="DL136" t="e">
        <f t="shared" si="514"/>
        <v>#VALUE!</v>
      </c>
      <c r="DM136" t="e">
        <f t="shared" si="515"/>
        <v>#VALUE!</v>
      </c>
      <c r="DN136" t="e">
        <f t="shared" si="516"/>
        <v>#VALUE!</v>
      </c>
      <c r="DO136" t="e">
        <f t="shared" si="517"/>
        <v>#VALUE!</v>
      </c>
      <c r="DP136" t="e">
        <f t="shared" si="518"/>
        <v>#VALUE!</v>
      </c>
    </row>
    <row r="137" spans="1:120" x14ac:dyDescent="0.25">
      <c r="A137" s="21" t="s">
        <v>63</v>
      </c>
      <c r="B137" t="s">
        <v>140</v>
      </c>
      <c r="C137" t="s">
        <v>137</v>
      </c>
      <c r="D137" t="s">
        <v>137</v>
      </c>
      <c r="E137" t="s">
        <v>137</v>
      </c>
      <c r="F137" t="s">
        <v>137</v>
      </c>
      <c r="G137" t="s">
        <v>137</v>
      </c>
      <c r="H137" t="s">
        <v>137</v>
      </c>
      <c r="I137" t="s">
        <v>137</v>
      </c>
      <c r="J137" t="s">
        <v>137</v>
      </c>
      <c r="K137" t="s">
        <v>137</v>
      </c>
      <c r="L137" t="s">
        <v>137</v>
      </c>
      <c r="M137" t="s">
        <v>137</v>
      </c>
      <c r="N137" t="s">
        <v>137</v>
      </c>
      <c r="O137">
        <v>0.70911454217640779</v>
      </c>
      <c r="P137">
        <v>0.6906713240336716</v>
      </c>
      <c r="Q137">
        <v>0.72528443253121677</v>
      </c>
      <c r="R137">
        <v>0.76763111351741575</v>
      </c>
      <c r="S137">
        <v>0.80786538280137177</v>
      </c>
      <c r="T137">
        <v>0.81045032920234239</v>
      </c>
      <c r="U137">
        <v>0.75830175529211563</v>
      </c>
      <c r="V137">
        <v>0.76812784169634518</v>
      </c>
      <c r="W137">
        <v>0.78739693885153039</v>
      </c>
      <c r="X137">
        <v>0.7782049218534125</v>
      </c>
      <c r="Y137">
        <v>0.76613485784315671</v>
      </c>
      <c r="Z137">
        <v>0.86272877052337282</v>
      </c>
      <c r="AA137">
        <v>0.733114710357609</v>
      </c>
      <c r="AB137">
        <v>0.74218381583725856</v>
      </c>
      <c r="AC137">
        <v>0.7615995576945559</v>
      </c>
      <c r="AD137">
        <v>0.79012320342588982</v>
      </c>
      <c r="AE137">
        <v>0.79038260330568888</v>
      </c>
      <c r="AF137">
        <v>0.82591923966830738</v>
      </c>
      <c r="AG137">
        <v>0.7753286819338594</v>
      </c>
      <c r="AH137">
        <v>0.78863315588846539</v>
      </c>
      <c r="AI137">
        <v>0.7741441132517981</v>
      </c>
      <c r="AJ137">
        <v>0.7579643768271388</v>
      </c>
      <c r="AK137">
        <v>0.81500168773951009</v>
      </c>
      <c r="AL137">
        <v>0.78072427160558311</v>
      </c>
      <c r="AM137">
        <v>0.76189834285919711</v>
      </c>
      <c r="AN137">
        <v>0.76798598586660705</v>
      </c>
      <c r="AO137">
        <v>0.78256665619183441</v>
      </c>
      <c r="AP137">
        <v>0.77444875445137584</v>
      </c>
      <c r="AQ137">
        <v>0.77888932928487853</v>
      </c>
      <c r="AR137">
        <v>0.79531943955891016</v>
      </c>
      <c r="AS137">
        <v>0.79079325504492326</v>
      </c>
      <c r="AT137">
        <v>0.8018011784062179</v>
      </c>
      <c r="AU137">
        <v>0.80693682696681523</v>
      </c>
      <c r="AV137">
        <v>0.78992955603064186</v>
      </c>
      <c r="AW137">
        <v>0.77657327604399684</v>
      </c>
      <c r="AX137">
        <v>0.83753365085939113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 t="s">
        <v>137</v>
      </c>
      <c r="BF137" t="s">
        <v>137</v>
      </c>
      <c r="BG137" t="s">
        <v>137</v>
      </c>
      <c r="BH137" t="s">
        <v>137</v>
      </c>
      <c r="BI137" t="s">
        <v>137</v>
      </c>
      <c r="BJ137" t="s">
        <v>137</v>
      </c>
      <c r="BL137">
        <f t="shared" si="476"/>
        <v>0.6674216161767339</v>
      </c>
      <c r="BM137">
        <f t="shared" si="431"/>
        <v>0.5510318988483035</v>
      </c>
      <c r="BN137">
        <f t="shared" si="431"/>
        <v>0.55021028143438433</v>
      </c>
      <c r="BO137">
        <f t="shared" si="431"/>
        <v>0.56736266160440174</v>
      </c>
      <c r="BP137">
        <f t="shared" si="427"/>
        <v>0.58305076784867027</v>
      </c>
      <c r="BQ137">
        <f t="shared" si="427"/>
        <v>0.59428432884798477</v>
      </c>
      <c r="BR137">
        <f t="shared" si="427"/>
        <v>0.60792225210739004</v>
      </c>
      <c r="BS137">
        <f t="shared" si="427"/>
        <v>0.77480789742363276</v>
      </c>
      <c r="BT137">
        <f t="shared" si="427"/>
        <v>0.78618739199700949</v>
      </c>
      <c r="BU137">
        <f t="shared" si="427"/>
        <v>0.78949262635671458</v>
      </c>
      <c r="BV137">
        <f t="shared" si="468"/>
        <v>0.77536628490373116</v>
      </c>
      <c r="BW137">
        <f t="shared" si="468"/>
        <v>0.78590327387555459</v>
      </c>
      <c r="BX137">
        <f t="shared" si="468"/>
        <v>0.8269955643294491</v>
      </c>
      <c r="BY137">
        <f t="shared" si="477"/>
        <v>0</v>
      </c>
      <c r="BZ137">
        <f t="shared" si="478"/>
        <v>0.76932601752686336</v>
      </c>
      <c r="CA137">
        <f t="shared" si="472"/>
        <v>0.77792661812797215</v>
      </c>
      <c r="CB137">
        <f t="shared" si="485"/>
        <v>0.78872302096373259</v>
      </c>
      <c r="CC137" t="e">
        <f t="shared" si="329"/>
        <v>#DIV/0!</v>
      </c>
      <c r="CD137" t="e">
        <f t="shared" si="329"/>
        <v>#DIV/0!</v>
      </c>
      <c r="CE137" t="e">
        <f t="shared" si="329"/>
        <v>#DIV/0!</v>
      </c>
      <c r="CF137" t="e">
        <f t="shared" si="486"/>
        <v>#VALUE!</v>
      </c>
      <c r="CG137" t="e">
        <f t="shared" si="487"/>
        <v>#VALUE!</v>
      </c>
      <c r="CH137" t="e">
        <f t="shared" si="488"/>
        <v>#VALUE!</v>
      </c>
      <c r="CI137" t="e">
        <f t="shared" si="479"/>
        <v>#VALUE!</v>
      </c>
      <c r="CJ137" t="e">
        <f t="shared" si="480"/>
        <v>#VALUE!</v>
      </c>
      <c r="CK137" t="e">
        <f t="shared" si="481"/>
        <v>#VALUE!</v>
      </c>
      <c r="CL137" t="e">
        <f t="shared" ref="CL137" si="532">((Q137/$C137)^(1/(COLUMN(BZ$1)-COLUMN($BY$1))))-1</f>
        <v>#VALUE!</v>
      </c>
      <c r="CM137" t="e">
        <f t="shared" ref="CM137" si="533">((AC137/$C137)^(1/(COLUMN(CA$1)-COLUMN($BY$1))))-1</f>
        <v>#VALUE!</v>
      </c>
      <c r="CN137" t="e">
        <f t="shared" ref="CN137" si="534">((AO137/$C137)^(1/(COLUMN(CB$1)-COLUMN($BY$1))))-1</f>
        <v>#VALUE!</v>
      </c>
      <c r="CO137" t="e">
        <f t="shared" si="492"/>
        <v>#VALUE!</v>
      </c>
      <c r="CP137" t="e">
        <f t="shared" si="493"/>
        <v>#VALUE!</v>
      </c>
      <c r="CQ137" t="e">
        <f t="shared" si="494"/>
        <v>#VALUE!</v>
      </c>
      <c r="CR137" t="e">
        <f t="shared" si="495"/>
        <v>#VALUE!</v>
      </c>
      <c r="CS137" t="e">
        <f t="shared" si="496"/>
        <v>#VALUE!</v>
      </c>
      <c r="CT137" t="e">
        <f t="shared" si="497"/>
        <v>#VALUE!</v>
      </c>
      <c r="CU137" t="e">
        <f t="shared" si="498"/>
        <v>#VALUE!</v>
      </c>
      <c r="CV137" t="e">
        <f t="shared" si="499"/>
        <v>#VALUE!</v>
      </c>
      <c r="CW137" t="e">
        <f t="shared" si="500"/>
        <v>#VALUE!</v>
      </c>
      <c r="CX137" t="e">
        <f t="shared" si="501"/>
        <v>#VALUE!</v>
      </c>
      <c r="CY137" t="e">
        <f t="shared" si="502"/>
        <v>#VALUE!</v>
      </c>
      <c r="CZ137" t="e">
        <f t="shared" si="503"/>
        <v>#VALUE!</v>
      </c>
      <c r="DA137" t="e">
        <f t="shared" si="504"/>
        <v>#VALUE!</v>
      </c>
      <c r="DB137" t="e">
        <f t="shared" si="505"/>
        <v>#VALUE!</v>
      </c>
      <c r="DC137" t="e">
        <f t="shared" si="522"/>
        <v>#VALUE!</v>
      </c>
      <c r="DD137" t="e">
        <f t="shared" si="506"/>
        <v>#VALUE!</v>
      </c>
      <c r="DE137" t="e">
        <f t="shared" si="507"/>
        <v>#VALUE!</v>
      </c>
      <c r="DF137" t="e">
        <f t="shared" si="508"/>
        <v>#VALUE!</v>
      </c>
      <c r="DG137" t="e">
        <f t="shared" si="509"/>
        <v>#VALUE!</v>
      </c>
      <c r="DH137" t="e">
        <f t="shared" si="510"/>
        <v>#VALUE!</v>
      </c>
      <c r="DI137" t="e">
        <f t="shared" si="511"/>
        <v>#VALUE!</v>
      </c>
      <c r="DJ137" t="e">
        <f t="shared" si="512"/>
        <v>#VALUE!</v>
      </c>
      <c r="DK137" t="e">
        <f t="shared" si="513"/>
        <v>#VALUE!</v>
      </c>
      <c r="DL137" t="e">
        <f t="shared" si="514"/>
        <v>#VALUE!</v>
      </c>
      <c r="DM137" t="e">
        <f t="shared" si="515"/>
        <v>#VALUE!</v>
      </c>
      <c r="DN137" t="e">
        <f t="shared" si="516"/>
        <v>#VALUE!</v>
      </c>
      <c r="DO137" t="e">
        <f t="shared" si="517"/>
        <v>#VALUE!</v>
      </c>
      <c r="DP137" t="e">
        <f t="shared" si="518"/>
        <v>#VALUE!</v>
      </c>
    </row>
    <row r="138" spans="1:120" x14ac:dyDescent="0.25">
      <c r="A138" s="21" t="s">
        <v>63</v>
      </c>
      <c r="B138" t="s">
        <v>141</v>
      </c>
      <c r="C138">
        <v>0.88622951111111115</v>
      </c>
      <c r="D138">
        <v>0.89422698386833954</v>
      </c>
      <c r="E138">
        <v>0.91558478780084518</v>
      </c>
      <c r="F138">
        <v>0.92164407924358405</v>
      </c>
      <c r="G138">
        <v>0.93004346720894771</v>
      </c>
      <c r="H138">
        <v>0.92103147921760398</v>
      </c>
      <c r="I138">
        <v>0.84814297800338401</v>
      </c>
      <c r="J138">
        <v>0.84194872490504613</v>
      </c>
      <c r="K138">
        <v>0.84683382352941172</v>
      </c>
      <c r="L138">
        <v>0.84051853394418996</v>
      </c>
      <c r="M138">
        <v>0.83528516525749419</v>
      </c>
      <c r="N138">
        <v>0.84791778273809526</v>
      </c>
      <c r="O138">
        <v>0.94732622984191206</v>
      </c>
      <c r="P138">
        <v>0.9478014839564034</v>
      </c>
      <c r="Q138">
        <v>0.95382748803926531</v>
      </c>
      <c r="R138">
        <v>0.98210817956897367</v>
      </c>
      <c r="S138">
        <v>0.97067531665834939</v>
      </c>
      <c r="T138">
        <v>0.97169119262025039</v>
      </c>
      <c r="U138">
        <v>0.96978585982282051</v>
      </c>
      <c r="V138">
        <v>0.97217097259139906</v>
      </c>
      <c r="W138">
        <v>0.95800009046530477</v>
      </c>
      <c r="X138">
        <v>0.93546671720424135</v>
      </c>
      <c r="Y138">
        <v>0.94573079307293995</v>
      </c>
      <c r="Z138">
        <v>0.93990003697215341</v>
      </c>
      <c r="AA138">
        <v>0.93721606181913897</v>
      </c>
      <c r="AB138">
        <v>0.94999808366812044</v>
      </c>
      <c r="AC138">
        <v>0.96252500233047811</v>
      </c>
      <c r="AD138">
        <v>0.96511592591917672</v>
      </c>
      <c r="AE138">
        <v>0.95892278141907683</v>
      </c>
      <c r="AF138">
        <v>0.95537825653489172</v>
      </c>
      <c r="AG138">
        <v>0.94820410990605086</v>
      </c>
      <c r="AH138">
        <v>0.95133412916722693</v>
      </c>
      <c r="AI138">
        <v>0.95029233576315464</v>
      </c>
      <c r="AJ138">
        <v>0.93812675540132839</v>
      </c>
      <c r="AK138">
        <v>0.93628940582530584</v>
      </c>
      <c r="AL138">
        <v>0.93054100973403187</v>
      </c>
      <c r="AM138">
        <v>0.95469138727245828</v>
      </c>
      <c r="AN138">
        <v>0.9586754401919263</v>
      </c>
      <c r="AO138">
        <v>0.96233726521236918</v>
      </c>
      <c r="AP138">
        <v>0.94756905701762395</v>
      </c>
      <c r="AQ138">
        <v>0.96586684943642676</v>
      </c>
      <c r="AR138">
        <v>0.8574683767679131</v>
      </c>
      <c r="AS138">
        <v>0.95812095466023428</v>
      </c>
      <c r="AT138">
        <v>0.95124976142992679</v>
      </c>
      <c r="AU138">
        <v>0.94929572400189044</v>
      </c>
      <c r="AV138">
        <v>0.94019922305632841</v>
      </c>
      <c r="AW138">
        <v>0.94073791352702651</v>
      </c>
      <c r="AX138">
        <v>0.91092517253306537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 t="s">
        <v>137</v>
      </c>
      <c r="BF138" t="s">
        <v>137</v>
      </c>
      <c r="BG138" t="s">
        <v>137</v>
      </c>
      <c r="BH138" t="s">
        <v>137</v>
      </c>
      <c r="BI138" t="s">
        <v>137</v>
      </c>
      <c r="BJ138" t="s">
        <v>137</v>
      </c>
      <c r="BL138">
        <f t="shared" si="476"/>
        <v>0.82786986407846697</v>
      </c>
      <c r="BM138">
        <f t="shared" si="431"/>
        <v>0.74509263800892411</v>
      </c>
      <c r="BN138">
        <f t="shared" si="431"/>
        <v>0.75014039833695789</v>
      </c>
      <c r="BO138">
        <f t="shared" si="431"/>
        <v>0.75885490867659156</v>
      </c>
      <c r="BP138">
        <f t="shared" si="427"/>
        <v>0.76328744834987172</v>
      </c>
      <c r="BQ138">
        <f t="shared" si="427"/>
        <v>0.76510168294456016</v>
      </c>
      <c r="BR138">
        <f t="shared" si="427"/>
        <v>0.74111386102813182</v>
      </c>
      <c r="BS138">
        <f t="shared" si="427"/>
        <v>0.93106347559812241</v>
      </c>
      <c r="BT138">
        <f t="shared" si="427"/>
        <v>0.92917589702339975</v>
      </c>
      <c r="BU138">
        <f t="shared" si="427"/>
        <v>0.92610549343994042</v>
      </c>
      <c r="BV138">
        <f t="shared" si="468"/>
        <v>0.91357780740152206</v>
      </c>
      <c r="BW138">
        <f t="shared" si="468"/>
        <v>0.91451081942069157</v>
      </c>
      <c r="BX138">
        <f t="shared" si="468"/>
        <v>0.9073210004943365</v>
      </c>
      <c r="BY138">
        <f t="shared" si="477"/>
        <v>0.87745060973567102</v>
      </c>
      <c r="BZ138">
        <f t="shared" si="478"/>
        <v>0.95787369673450107</v>
      </c>
      <c r="CA138">
        <f t="shared" si="472"/>
        <v>0.94866198812399849</v>
      </c>
      <c r="CB138">
        <f t="shared" si="485"/>
        <v>0.94142809375893244</v>
      </c>
      <c r="CC138">
        <f t="shared" si="329"/>
        <v>9.1655400436791767E-2</v>
      </c>
      <c r="CD138">
        <f t="shared" si="329"/>
        <v>3.9787062772784765E-2</v>
      </c>
      <c r="CE138">
        <f t="shared" si="329"/>
        <v>2.3736429923043589E-2</v>
      </c>
      <c r="CF138">
        <f t="shared" si="486"/>
        <v>6.8940063453992728E-2</v>
      </c>
      <c r="CG138">
        <f t="shared" si="487"/>
        <v>2.8363745843599242E-2</v>
      </c>
      <c r="CH138">
        <f t="shared" si="488"/>
        <v>2.5114238122534216E-2</v>
      </c>
      <c r="CI138">
        <f t="shared" si="479"/>
        <v>6.9476328731251868E-2</v>
      </c>
      <c r="CJ138">
        <f t="shared" si="480"/>
        <v>3.5352557756467506E-2</v>
      </c>
      <c r="CK138">
        <f t="shared" si="481"/>
        <v>2.653823802687505E-2</v>
      </c>
      <c r="CL138">
        <f t="shared" ref="CL138" si="535">((Q138/$C138)^(1/(COLUMN($BZ$1)-COLUMN($BY$1))))-1</f>
        <v>7.6275926360659163E-2</v>
      </c>
      <c r="CM138">
        <f t="shared" ref="CM138" si="536">((AC138/$C138)^(1/(COLUMN($CA$1)-COLUMN($BY$1))))-1</f>
        <v>4.2156414200302583E-2</v>
      </c>
      <c r="CN138">
        <f t="shared" ref="CN138" si="537">((AO138/$C138)^(1/(COLUMN($CB$1)-COLUMN($BY$1))))-1</f>
        <v>2.7843590295585807E-2</v>
      </c>
      <c r="CO138">
        <f t="shared" si="492"/>
        <v>0.10818717640947728</v>
      </c>
      <c r="CP138">
        <f t="shared" si="493"/>
        <v>4.3558109225423136E-2</v>
      </c>
      <c r="CQ138">
        <f t="shared" si="494"/>
        <v>2.2558635902961255E-2</v>
      </c>
      <c r="CR138">
        <f t="shared" si="495"/>
        <v>9.5286609719602122E-2</v>
      </c>
      <c r="CS138">
        <f t="shared" si="496"/>
        <v>4.0204466672871808E-2</v>
      </c>
      <c r="CT138">
        <f t="shared" si="497"/>
        <v>2.9098671489155237E-2</v>
      </c>
      <c r="CU138">
        <f t="shared" si="498"/>
        <v>9.6432899646945458E-2</v>
      </c>
      <c r="CV138">
        <f t="shared" si="499"/>
        <v>3.8280201158986449E-2</v>
      </c>
      <c r="CW138">
        <f t="shared" si="500"/>
        <v>-1.0936971300365417E-2</v>
      </c>
      <c r="CX138">
        <f t="shared" si="501"/>
        <v>9.428296808458847E-2</v>
      </c>
      <c r="CY138">
        <f t="shared" si="502"/>
        <v>3.4374517348266798E-2</v>
      </c>
      <c r="CZ138">
        <f t="shared" si="503"/>
        <v>2.6340287691250408E-2</v>
      </c>
      <c r="DA138">
        <f t="shared" si="504"/>
        <v>9.6974271791670175E-2</v>
      </c>
      <c r="DB138">
        <f t="shared" si="505"/>
        <v>3.6080344549531906E-2</v>
      </c>
      <c r="DC138">
        <f t="shared" si="522"/>
        <v>2.3880922408050509E-2</v>
      </c>
      <c r="DD138">
        <f t="shared" si="506"/>
        <v>8.0984190273929446E-2</v>
      </c>
      <c r="DE138">
        <f t="shared" si="507"/>
        <v>3.5512890223027282E-2</v>
      </c>
      <c r="DF138">
        <f t="shared" si="508"/>
        <v>2.3179363531106389E-2</v>
      </c>
      <c r="DG138">
        <f t="shared" si="509"/>
        <v>5.5558075505067528E-2</v>
      </c>
      <c r="DH138">
        <f t="shared" si="510"/>
        <v>2.886325545870605E-2</v>
      </c>
      <c r="DI138">
        <f t="shared" si="511"/>
        <v>1.9900708307546866E-2</v>
      </c>
      <c r="DJ138">
        <f t="shared" si="512"/>
        <v>6.7139811093888113E-2</v>
      </c>
      <c r="DK138">
        <f t="shared" si="513"/>
        <v>2.7855231780072431E-2</v>
      </c>
      <c r="DL138">
        <f t="shared" si="514"/>
        <v>2.0095456357955621E-2</v>
      </c>
      <c r="DM138">
        <f t="shared" si="515"/>
        <v>6.0560526577085882E-2</v>
      </c>
      <c r="DN138">
        <f t="shared" si="516"/>
        <v>2.4695089296644657E-2</v>
      </c>
      <c r="DO138">
        <f t="shared" si="517"/>
        <v>9.2036949779787935E-3</v>
      </c>
      <c r="DP138">
        <f t="shared" si="518"/>
        <v>-1</v>
      </c>
    </row>
    <row r="139" spans="1:120" x14ac:dyDescent="0.25">
      <c r="A139" s="22" t="s">
        <v>63</v>
      </c>
      <c r="B139" t="s">
        <v>142</v>
      </c>
      <c r="C139" t="s">
        <v>137</v>
      </c>
      <c r="D139" t="s">
        <v>137</v>
      </c>
      <c r="E139" t="s">
        <v>137</v>
      </c>
      <c r="F139" t="s">
        <v>137</v>
      </c>
      <c r="G139" t="s">
        <v>137</v>
      </c>
      <c r="H139" t="s">
        <v>137</v>
      </c>
      <c r="I139" t="s">
        <v>137</v>
      </c>
      <c r="J139" t="s">
        <v>137</v>
      </c>
      <c r="K139" t="s">
        <v>137</v>
      </c>
      <c r="L139" t="s">
        <v>137</v>
      </c>
      <c r="M139" t="s">
        <v>137</v>
      </c>
      <c r="N139" t="s">
        <v>137</v>
      </c>
      <c r="O139">
        <v>0.79690866911389402</v>
      </c>
      <c r="P139">
        <v>0.80943141526468243</v>
      </c>
      <c r="Q139">
        <v>0.89220639513317024</v>
      </c>
      <c r="R139">
        <v>0.89358349746035026</v>
      </c>
      <c r="S139">
        <v>0.8389116575591985</v>
      </c>
      <c r="T139">
        <v>0.88641925481754813</v>
      </c>
      <c r="U139">
        <v>0.94755607774252371</v>
      </c>
      <c r="V139">
        <v>0.96750105884736026</v>
      </c>
      <c r="W139">
        <v>0.91392563489682621</v>
      </c>
      <c r="X139">
        <v>0.89401341073180152</v>
      </c>
      <c r="Y139">
        <v>0.84886369914432147</v>
      </c>
      <c r="Z139">
        <v>0.78709683598251834</v>
      </c>
      <c r="AA139">
        <v>0.62777559848321107</v>
      </c>
      <c r="AB139">
        <v>0.67284438002941938</v>
      </c>
      <c r="AC139">
        <v>0.75993543728007962</v>
      </c>
      <c r="AD139">
        <v>0.78108688586232611</v>
      </c>
      <c r="AE139">
        <v>0.87686671872331068</v>
      </c>
      <c r="AF139">
        <v>0.81587924179081983</v>
      </c>
      <c r="AG139">
        <v>0.81678527388610744</v>
      </c>
      <c r="AH139">
        <v>0.78859662551667542</v>
      </c>
      <c r="AI139">
        <v>0.77563705566573982</v>
      </c>
      <c r="AJ139">
        <v>0.74108484549178277</v>
      </c>
      <c r="AK139">
        <v>0.73534056274570436</v>
      </c>
      <c r="AL139">
        <v>0.64647828228469273</v>
      </c>
      <c r="AM139">
        <v>0.77364254560554802</v>
      </c>
      <c r="AN139">
        <v>0.74093852683075301</v>
      </c>
      <c r="AO139">
        <v>0.75950495380133931</v>
      </c>
      <c r="AP139">
        <v>0.81476844639569468</v>
      </c>
      <c r="AQ139">
        <v>0.78042344719518031</v>
      </c>
      <c r="AR139">
        <v>0.79798266446987776</v>
      </c>
      <c r="AS139">
        <v>0.81368306462116136</v>
      </c>
      <c r="AT139">
        <v>0.81099804882192317</v>
      </c>
      <c r="AU139">
        <v>0.81607406646707059</v>
      </c>
      <c r="AV139">
        <v>0.75636655252083507</v>
      </c>
      <c r="AW139">
        <v>0.76439866984957627</v>
      </c>
      <c r="AX139">
        <v>0.71728552727350292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 t="s">
        <v>137</v>
      </c>
      <c r="BF139" t="s">
        <v>137</v>
      </c>
      <c r="BG139" t="s">
        <v>137</v>
      </c>
      <c r="BH139" t="s">
        <v>137</v>
      </c>
      <c r="BI139" t="s">
        <v>137</v>
      </c>
      <c r="BJ139" t="s">
        <v>137</v>
      </c>
      <c r="BL139">
        <f t="shared" si="476"/>
        <v>0.68716178638825076</v>
      </c>
      <c r="BM139">
        <f t="shared" si="431"/>
        <v>0.54958170330066325</v>
      </c>
      <c r="BN139">
        <f t="shared" si="431"/>
        <v>0.5558035805312137</v>
      </c>
      <c r="BO139">
        <f t="shared" si="431"/>
        <v>0.60291169655364729</v>
      </c>
      <c r="BP139">
        <f t="shared" si="427"/>
        <v>0.62235970742959279</v>
      </c>
      <c r="BQ139">
        <f t="shared" si="427"/>
        <v>0.62405045586942243</v>
      </c>
      <c r="BR139">
        <f t="shared" si="427"/>
        <v>0.62507029026956151</v>
      </c>
      <c r="BS139">
        <f t="shared" si="427"/>
        <v>0.85934147208326417</v>
      </c>
      <c r="BT139">
        <f t="shared" si="427"/>
        <v>0.85569857772865288</v>
      </c>
      <c r="BU139">
        <f t="shared" si="427"/>
        <v>0.83521225234321228</v>
      </c>
      <c r="BV139">
        <f t="shared" si="468"/>
        <v>0.79715493624813982</v>
      </c>
      <c r="BW139">
        <f t="shared" si="468"/>
        <v>0.78286764391320063</v>
      </c>
      <c r="BX139">
        <f t="shared" si="468"/>
        <v>0.71695354851357129</v>
      </c>
      <c r="BY139">
        <f t="shared" si="477"/>
        <v>0</v>
      </c>
      <c r="BZ139">
        <f t="shared" si="478"/>
        <v>0.87303480055784954</v>
      </c>
      <c r="CA139">
        <f t="shared" si="472"/>
        <v>0.75319257564665587</v>
      </c>
      <c r="CB139">
        <f t="shared" si="485"/>
        <v>0.77883887615437197</v>
      </c>
      <c r="CC139" t="e">
        <f t="shared" si="329"/>
        <v>#DIV/0!</v>
      </c>
      <c r="CD139" t="e">
        <f t="shared" si="329"/>
        <v>#DIV/0!</v>
      </c>
      <c r="CE139" t="e">
        <f t="shared" si="329"/>
        <v>#DIV/0!</v>
      </c>
      <c r="CF139" t="e">
        <f t="shared" si="486"/>
        <v>#VALUE!</v>
      </c>
      <c r="CG139" t="e">
        <f t="shared" si="487"/>
        <v>#VALUE!</v>
      </c>
      <c r="CH139" t="e">
        <f t="shared" si="488"/>
        <v>#VALUE!</v>
      </c>
      <c r="CI139" t="e">
        <f t="shared" si="479"/>
        <v>#VALUE!</v>
      </c>
      <c r="CJ139" t="e">
        <f t="shared" si="480"/>
        <v>#VALUE!</v>
      </c>
      <c r="CK139" t="e">
        <f t="shared" si="481"/>
        <v>#VALUE!</v>
      </c>
      <c r="CL139" t="e">
        <f t="shared" ref="CL139" si="538">((Q139/$C139)^(1/(COLUMN(BZ$1)-COLUMN($BY$1))))-1</f>
        <v>#VALUE!</v>
      </c>
      <c r="CM139" t="e">
        <f t="shared" ref="CM139" si="539">((AC139/$C139)^(1/(COLUMN(CA$1)-COLUMN($BY$1))))-1</f>
        <v>#VALUE!</v>
      </c>
      <c r="CN139" t="e">
        <f t="shared" ref="CN139" si="540">((AO139/$C139)^(1/(COLUMN(CB$1)-COLUMN($BY$1))))-1</f>
        <v>#VALUE!</v>
      </c>
      <c r="CO139" t="e">
        <f t="shared" si="492"/>
        <v>#VALUE!</v>
      </c>
      <c r="CP139" t="e">
        <f t="shared" si="493"/>
        <v>#VALUE!</v>
      </c>
      <c r="CQ139" t="e">
        <f t="shared" si="494"/>
        <v>#VALUE!</v>
      </c>
      <c r="CR139" t="e">
        <f t="shared" si="495"/>
        <v>#VALUE!</v>
      </c>
      <c r="CS139" t="e">
        <f t="shared" si="496"/>
        <v>#VALUE!</v>
      </c>
      <c r="CT139" t="e">
        <f t="shared" si="497"/>
        <v>#VALUE!</v>
      </c>
      <c r="CU139" t="e">
        <f t="shared" si="498"/>
        <v>#VALUE!</v>
      </c>
      <c r="CV139" t="e">
        <f t="shared" si="499"/>
        <v>#VALUE!</v>
      </c>
      <c r="CW139" t="e">
        <f t="shared" si="500"/>
        <v>#VALUE!</v>
      </c>
      <c r="CX139" t="e">
        <f t="shared" si="501"/>
        <v>#VALUE!</v>
      </c>
      <c r="CY139" t="e">
        <f t="shared" si="502"/>
        <v>#VALUE!</v>
      </c>
      <c r="CZ139" t="e">
        <f t="shared" si="503"/>
        <v>#VALUE!</v>
      </c>
      <c r="DA139" t="e">
        <f t="shared" si="504"/>
        <v>#VALUE!</v>
      </c>
      <c r="DB139" t="e">
        <f t="shared" si="505"/>
        <v>#VALUE!</v>
      </c>
      <c r="DC139" t="e">
        <f t="shared" si="522"/>
        <v>#VALUE!</v>
      </c>
      <c r="DD139" t="e">
        <f t="shared" si="506"/>
        <v>#VALUE!</v>
      </c>
      <c r="DE139" t="e">
        <f t="shared" si="507"/>
        <v>#VALUE!</v>
      </c>
      <c r="DF139" t="e">
        <f t="shared" si="508"/>
        <v>#VALUE!</v>
      </c>
      <c r="DG139" t="e">
        <f t="shared" si="509"/>
        <v>#VALUE!</v>
      </c>
      <c r="DH139" t="e">
        <f t="shared" si="510"/>
        <v>#VALUE!</v>
      </c>
      <c r="DI139" t="e">
        <f t="shared" si="511"/>
        <v>#VALUE!</v>
      </c>
      <c r="DJ139" t="e">
        <f t="shared" si="512"/>
        <v>#VALUE!</v>
      </c>
      <c r="DK139" t="e">
        <f t="shared" si="513"/>
        <v>#VALUE!</v>
      </c>
      <c r="DL139" t="e">
        <f t="shared" si="514"/>
        <v>#VALUE!</v>
      </c>
      <c r="DM139" t="e">
        <f t="shared" si="515"/>
        <v>#VALUE!</v>
      </c>
      <c r="DN139" t="e">
        <f t="shared" si="516"/>
        <v>#VALUE!</v>
      </c>
      <c r="DO139" t="e">
        <f t="shared" si="517"/>
        <v>#VALUE!</v>
      </c>
      <c r="DP139" t="e">
        <f t="shared" si="518"/>
        <v>#VALUE!</v>
      </c>
    </row>
    <row r="140" spans="1:120" x14ac:dyDescent="0.25">
      <c r="A140" s="21" t="s">
        <v>65</v>
      </c>
      <c r="B140" t="s">
        <v>136</v>
      </c>
      <c r="C140" t="s">
        <v>137</v>
      </c>
      <c r="D140" t="s">
        <v>137</v>
      </c>
      <c r="E140" t="s">
        <v>137</v>
      </c>
      <c r="F140" t="s">
        <v>137</v>
      </c>
      <c r="G140" t="s">
        <v>137</v>
      </c>
      <c r="H140" t="s">
        <v>137</v>
      </c>
      <c r="I140" t="s">
        <v>137</v>
      </c>
      <c r="J140" t="s">
        <v>137</v>
      </c>
      <c r="K140" t="s">
        <v>137</v>
      </c>
      <c r="L140" t="s">
        <v>137</v>
      </c>
      <c r="M140" t="s">
        <v>137</v>
      </c>
      <c r="N140" t="s">
        <v>137</v>
      </c>
      <c r="O140" t="s">
        <v>137</v>
      </c>
      <c r="P140" t="s">
        <v>137</v>
      </c>
      <c r="Q140" t="s">
        <v>137</v>
      </c>
      <c r="R140" t="s">
        <v>137</v>
      </c>
      <c r="S140" t="s">
        <v>137</v>
      </c>
      <c r="T140" t="s">
        <v>137</v>
      </c>
      <c r="U140" t="s">
        <v>137</v>
      </c>
      <c r="V140" t="s">
        <v>137</v>
      </c>
      <c r="W140" t="s">
        <v>137</v>
      </c>
      <c r="X140" t="s">
        <v>137</v>
      </c>
      <c r="Y140" t="s">
        <v>137</v>
      </c>
      <c r="Z140" t="s">
        <v>137</v>
      </c>
      <c r="AA140" t="s">
        <v>137</v>
      </c>
      <c r="AB140" t="s">
        <v>137</v>
      </c>
      <c r="AC140" t="s">
        <v>137</v>
      </c>
      <c r="AD140" t="s">
        <v>137</v>
      </c>
      <c r="AE140" t="s">
        <v>137</v>
      </c>
      <c r="AF140" t="s">
        <v>137</v>
      </c>
      <c r="AG140" t="s">
        <v>137</v>
      </c>
      <c r="AH140" t="s">
        <v>137</v>
      </c>
      <c r="AI140" t="s">
        <v>137</v>
      </c>
      <c r="AJ140" t="s">
        <v>137</v>
      </c>
      <c r="AK140" t="s">
        <v>137</v>
      </c>
      <c r="AL140" t="s">
        <v>137</v>
      </c>
      <c r="AM140" t="s">
        <v>137</v>
      </c>
      <c r="AN140" t="s">
        <v>137</v>
      </c>
      <c r="AO140" t="s">
        <v>137</v>
      </c>
      <c r="AP140" t="s">
        <v>137</v>
      </c>
      <c r="AQ140" t="s">
        <v>137</v>
      </c>
      <c r="AR140" t="s">
        <v>137</v>
      </c>
      <c r="AS140" t="s">
        <v>137</v>
      </c>
      <c r="AT140" t="s">
        <v>137</v>
      </c>
      <c r="AU140" t="s">
        <v>137</v>
      </c>
      <c r="AV140" t="s">
        <v>137</v>
      </c>
      <c r="AW140" t="s">
        <v>137</v>
      </c>
      <c r="AX140" t="s">
        <v>137</v>
      </c>
      <c r="AY140" t="s">
        <v>137</v>
      </c>
      <c r="AZ140" t="s">
        <v>137</v>
      </c>
      <c r="BA140" t="s">
        <v>137</v>
      </c>
      <c r="BB140" t="s">
        <v>137</v>
      </c>
      <c r="BC140" t="s">
        <v>137</v>
      </c>
      <c r="BD140" t="s">
        <v>137</v>
      </c>
      <c r="BE140" t="s">
        <v>137</v>
      </c>
      <c r="BF140" t="s">
        <v>137</v>
      </c>
      <c r="BG140" t="s">
        <v>137</v>
      </c>
      <c r="BH140" t="s">
        <v>137</v>
      </c>
      <c r="BI140" t="s">
        <v>137</v>
      </c>
      <c r="BJ140" t="s">
        <v>137</v>
      </c>
      <c r="BL140" t="e">
        <f t="shared" si="476"/>
        <v>#DIV/0!</v>
      </c>
      <c r="BM140" t="e">
        <f t="shared" si="431"/>
        <v>#DIV/0!</v>
      </c>
      <c r="BN140" t="e">
        <f t="shared" si="431"/>
        <v>#DIV/0!</v>
      </c>
      <c r="BO140" t="e">
        <f t="shared" si="431"/>
        <v>#DIV/0!</v>
      </c>
      <c r="BP140" t="e">
        <f t="shared" si="427"/>
        <v>#DIV/0!</v>
      </c>
      <c r="BQ140" t="e">
        <f t="shared" si="427"/>
        <v>#DIV/0!</v>
      </c>
      <c r="BR140" t="e">
        <f t="shared" si="427"/>
        <v>#DIV/0!</v>
      </c>
      <c r="BS140" t="e">
        <f t="shared" si="427"/>
        <v>#DIV/0!</v>
      </c>
      <c r="BT140" t="e">
        <f t="shared" si="427"/>
        <v>#DIV/0!</v>
      </c>
      <c r="BU140" t="e">
        <f t="shared" si="427"/>
        <v>#DIV/0!</v>
      </c>
      <c r="BV140" t="e">
        <f t="shared" si="468"/>
        <v>#DIV/0!</v>
      </c>
      <c r="BW140" t="e">
        <f t="shared" si="468"/>
        <v>#DIV/0!</v>
      </c>
      <c r="BX140" t="e">
        <f t="shared" si="468"/>
        <v>#DIV/0!</v>
      </c>
      <c r="BY140">
        <f t="shared" si="477"/>
        <v>0</v>
      </c>
      <c r="BZ140">
        <f t="shared" si="478"/>
        <v>0</v>
      </c>
      <c r="CA140">
        <f t="shared" si="472"/>
        <v>0</v>
      </c>
      <c r="CB140" t="e">
        <f t="shared" si="485"/>
        <v>#DIV/0!</v>
      </c>
      <c r="CC140" t="e">
        <f t="shared" si="329"/>
        <v>#DIV/0!</v>
      </c>
      <c r="CD140" t="e">
        <f t="shared" si="329"/>
        <v>#DIV/0!</v>
      </c>
      <c r="CE140" t="e">
        <f t="shared" si="329"/>
        <v>#DIV/0!</v>
      </c>
      <c r="CF140" t="e">
        <f t="shared" si="486"/>
        <v>#VALUE!</v>
      </c>
      <c r="CG140" t="e">
        <f t="shared" si="487"/>
        <v>#VALUE!</v>
      </c>
      <c r="CH140" t="e">
        <f t="shared" si="488"/>
        <v>#VALUE!</v>
      </c>
      <c r="CI140" t="e">
        <f t="shared" si="479"/>
        <v>#VALUE!</v>
      </c>
      <c r="CJ140" t="e">
        <f t="shared" si="480"/>
        <v>#VALUE!</v>
      </c>
      <c r="CK140" t="e">
        <f t="shared" si="481"/>
        <v>#VALUE!</v>
      </c>
      <c r="CL140" t="e">
        <f t="shared" ref="CL140" si="541">((Q140/$C140)^(1/(COLUMN($BZ$1)-COLUMN($BY$1))))-1</f>
        <v>#VALUE!</v>
      </c>
      <c r="CM140" t="e">
        <f t="shared" ref="CM140" si="542">((AC140/$C140)^(1/(COLUMN($CA$1)-COLUMN($BY$1))))-1</f>
        <v>#VALUE!</v>
      </c>
      <c r="CN140" t="e">
        <f t="shared" ref="CN140" si="543">((AO140/$C140)^(1/(COLUMN($CB$1)-COLUMN($BY$1))))-1</f>
        <v>#VALUE!</v>
      </c>
      <c r="CO140" t="e">
        <f t="shared" si="492"/>
        <v>#VALUE!</v>
      </c>
      <c r="CP140" t="e">
        <f t="shared" si="493"/>
        <v>#VALUE!</v>
      </c>
      <c r="CQ140" t="e">
        <f t="shared" si="494"/>
        <v>#VALUE!</v>
      </c>
      <c r="CR140" t="e">
        <f t="shared" si="495"/>
        <v>#VALUE!</v>
      </c>
      <c r="CS140" t="e">
        <f t="shared" si="496"/>
        <v>#VALUE!</v>
      </c>
      <c r="CT140" t="e">
        <f t="shared" si="497"/>
        <v>#VALUE!</v>
      </c>
      <c r="CU140" t="e">
        <f t="shared" si="498"/>
        <v>#VALUE!</v>
      </c>
      <c r="CV140" t="e">
        <f t="shared" si="499"/>
        <v>#VALUE!</v>
      </c>
      <c r="CW140" t="e">
        <f t="shared" si="500"/>
        <v>#VALUE!</v>
      </c>
      <c r="CX140" t="e">
        <f t="shared" si="501"/>
        <v>#VALUE!</v>
      </c>
      <c r="CY140" t="e">
        <f t="shared" si="502"/>
        <v>#VALUE!</v>
      </c>
      <c r="CZ140" t="e">
        <f t="shared" si="503"/>
        <v>#VALUE!</v>
      </c>
      <c r="DA140" t="e">
        <f t="shared" si="504"/>
        <v>#VALUE!</v>
      </c>
      <c r="DB140" t="e">
        <f t="shared" si="505"/>
        <v>#VALUE!</v>
      </c>
      <c r="DC140" t="e">
        <f t="shared" si="522"/>
        <v>#VALUE!</v>
      </c>
      <c r="DD140" t="e">
        <f t="shared" si="506"/>
        <v>#VALUE!</v>
      </c>
      <c r="DE140" t="e">
        <f t="shared" si="507"/>
        <v>#VALUE!</v>
      </c>
      <c r="DF140" t="e">
        <f t="shared" si="508"/>
        <v>#VALUE!</v>
      </c>
      <c r="DG140" t="e">
        <f t="shared" si="509"/>
        <v>#VALUE!</v>
      </c>
      <c r="DH140" t="e">
        <f t="shared" si="510"/>
        <v>#VALUE!</v>
      </c>
      <c r="DI140" t="e">
        <f t="shared" si="511"/>
        <v>#VALUE!</v>
      </c>
      <c r="DJ140" t="e">
        <f t="shared" si="512"/>
        <v>#VALUE!</v>
      </c>
      <c r="DK140" t="e">
        <f t="shared" si="513"/>
        <v>#VALUE!</v>
      </c>
      <c r="DL140" t="e">
        <f t="shared" si="514"/>
        <v>#VALUE!</v>
      </c>
      <c r="DM140" t="e">
        <f t="shared" si="515"/>
        <v>#VALUE!</v>
      </c>
      <c r="DN140" t="e">
        <f t="shared" si="516"/>
        <v>#VALUE!</v>
      </c>
      <c r="DO140" t="e">
        <f t="shared" si="517"/>
        <v>#VALUE!</v>
      </c>
      <c r="DP140" t="e">
        <f t="shared" si="518"/>
        <v>#VALUE!</v>
      </c>
    </row>
    <row r="141" spans="1:120" x14ac:dyDescent="0.25">
      <c r="A141" s="21" t="s">
        <v>65</v>
      </c>
      <c r="B141" t="s">
        <v>138</v>
      </c>
      <c r="C141">
        <v>0.33415659610262166</v>
      </c>
      <c r="D141">
        <v>0.42031176113973934</v>
      </c>
      <c r="E141">
        <v>0.43843546076714945</v>
      </c>
      <c r="F141">
        <v>0.35085267775543777</v>
      </c>
      <c r="G141">
        <v>0.2579330665696617</v>
      </c>
      <c r="H141">
        <v>0.16584742807323452</v>
      </c>
      <c r="I141">
        <v>0.36036786188579017</v>
      </c>
      <c r="J141">
        <v>0.14011256410256409</v>
      </c>
      <c r="K141">
        <v>0.15650011475786091</v>
      </c>
      <c r="L141">
        <v>0.29277179881396881</v>
      </c>
      <c r="M141">
        <v>0.1722785521582734</v>
      </c>
      <c r="N141">
        <v>0.16775011526048872</v>
      </c>
      <c r="O141">
        <v>0.36421305033422946</v>
      </c>
      <c r="P141">
        <v>0.21399720645993292</v>
      </c>
      <c r="Q141">
        <v>0.19933239370092432</v>
      </c>
      <c r="R141">
        <v>0.29321318423528314</v>
      </c>
      <c r="S141">
        <v>0.19972022196300832</v>
      </c>
      <c r="T141">
        <v>0.55282176489064305</v>
      </c>
      <c r="U141">
        <v>0.5457025713972955</v>
      </c>
      <c r="V141">
        <v>0.57454038579982991</v>
      </c>
      <c r="W141">
        <v>0.56064702534363531</v>
      </c>
      <c r="X141">
        <v>0.60817801010788575</v>
      </c>
      <c r="Y141">
        <v>0.66562695200487243</v>
      </c>
      <c r="Z141">
        <v>0.67251156215570973</v>
      </c>
      <c r="AA141">
        <v>0.67833906903236163</v>
      </c>
      <c r="AB141">
        <v>0.68067629617543945</v>
      </c>
      <c r="AC141">
        <v>0.67970162608051776</v>
      </c>
      <c r="AD141">
        <v>0.66872199984094582</v>
      </c>
      <c r="AE141">
        <v>0.65572523850183828</v>
      </c>
      <c r="AF141">
        <v>0.68126948245184615</v>
      </c>
      <c r="AG141">
        <v>0.69749876703389468</v>
      </c>
      <c r="AH141">
        <v>0.71123362931044254</v>
      </c>
      <c r="AI141">
        <v>0.71110059786604707</v>
      </c>
      <c r="AJ141">
        <v>0.65852341228749167</v>
      </c>
      <c r="AK141">
        <v>0.67343322365034985</v>
      </c>
      <c r="AL141">
        <v>0.68471075803565995</v>
      </c>
      <c r="AM141">
        <v>0.68908398404941773</v>
      </c>
      <c r="AN141">
        <v>0.66667271481321222</v>
      </c>
      <c r="AO141">
        <v>0.68960350529805903</v>
      </c>
      <c r="AP141">
        <v>0.67032618945954081</v>
      </c>
      <c r="AQ141">
        <v>0.66797537577649302</v>
      </c>
      <c r="AR141">
        <v>0.65476976230803641</v>
      </c>
      <c r="AS141">
        <v>0.697303788633997</v>
      </c>
      <c r="AT141">
        <v>0.69288756979317268</v>
      </c>
      <c r="AU141">
        <v>0.69938405422150662</v>
      </c>
      <c r="AV141">
        <v>0.67247759132988438</v>
      </c>
      <c r="AW141">
        <v>0.65194956944228433</v>
      </c>
      <c r="AX141">
        <v>0.65485571228607908</v>
      </c>
      <c r="AY141">
        <v>0.64204163800428926</v>
      </c>
      <c r="AZ141">
        <v>0.66862896404327943</v>
      </c>
      <c r="BA141">
        <v>0</v>
      </c>
      <c r="BB141">
        <v>0</v>
      </c>
      <c r="BC141">
        <v>0</v>
      </c>
      <c r="BD141" t="s">
        <v>137</v>
      </c>
      <c r="BE141" t="s">
        <v>137</v>
      </c>
      <c r="BF141" t="s">
        <v>137</v>
      </c>
      <c r="BG141" t="s">
        <v>137</v>
      </c>
      <c r="BH141" t="s">
        <v>137</v>
      </c>
      <c r="BI141" t="s">
        <v>137</v>
      </c>
      <c r="BJ141" t="s">
        <v>137</v>
      </c>
      <c r="BL141">
        <f t="shared" si="476"/>
        <v>0.4963531480284174</v>
      </c>
      <c r="BM141">
        <f t="shared" si="431"/>
        <v>0.54156686750458394</v>
      </c>
      <c r="BN141">
        <f t="shared" si="431"/>
        <v>0.53005738852632067</v>
      </c>
      <c r="BO141">
        <f t="shared" si="431"/>
        <v>0.40141459716933009</v>
      </c>
      <c r="BP141">
        <f t="shared" si="427"/>
        <v>0.39662281025824148</v>
      </c>
      <c r="BQ141">
        <f t="shared" si="427"/>
        <v>0.35627078056220024</v>
      </c>
      <c r="BR141">
        <f t="shared" si="427"/>
        <v>0.51367710943094003</v>
      </c>
      <c r="BS141">
        <f t="shared" si="427"/>
        <v>0.57521824723774428</v>
      </c>
      <c r="BT141">
        <f t="shared" si="427"/>
        <v>0.52969353725150237</v>
      </c>
      <c r="BU141">
        <f t="shared" si="427"/>
        <v>0.53190794804726249</v>
      </c>
      <c r="BV141">
        <f t="shared" si="468"/>
        <v>0.55798770313480772</v>
      </c>
      <c r="BW141">
        <f t="shared" si="468"/>
        <v>0.54082207431394491</v>
      </c>
      <c r="BX141">
        <f t="shared" si="468"/>
        <v>0.54495703693448438</v>
      </c>
      <c r="BY141">
        <f t="shared" si="477"/>
        <v>0.27144316644889915</v>
      </c>
      <c r="BZ141">
        <f t="shared" si="478"/>
        <v>0.45420869403277081</v>
      </c>
      <c r="CA141">
        <f t="shared" si="472"/>
        <v>0.68174450835556966</v>
      </c>
      <c r="CB141">
        <f t="shared" si="485"/>
        <v>0.67560748478430688</v>
      </c>
      <c r="CC141">
        <f t="shared" si="329"/>
        <v>0.67331047590869586</v>
      </c>
      <c r="CD141">
        <f t="shared" si="329"/>
        <v>0.58478870666856508</v>
      </c>
      <c r="CE141">
        <f t="shared" si="329"/>
        <v>0.35520557578571976</v>
      </c>
      <c r="CF141">
        <f t="shared" si="486"/>
        <v>8.994721212199952E-2</v>
      </c>
      <c r="CG141">
        <f t="shared" si="487"/>
        <v>0.42478192300380235</v>
      </c>
      <c r="CH141">
        <f t="shared" si="488"/>
        <v>0.27284065745515229</v>
      </c>
      <c r="CI141">
        <f t="shared" si="479"/>
        <v>-0.3595900576081611</v>
      </c>
      <c r="CJ141">
        <f t="shared" si="480"/>
        <v>0.42723436577308349</v>
      </c>
      <c r="CK141">
        <f t="shared" si="481"/>
        <v>0.25888931533098547</v>
      </c>
      <c r="CL141">
        <f t="shared" ref="CL141" si="544">((Q141/$C141)^(1/(COLUMN(BZ$1)-COLUMN($BY$1))))-1</f>
        <v>-0.40347610663442346</v>
      </c>
      <c r="CM141">
        <f t="shared" ref="CM141" si="545">((AC141/$C141)^(1/(COLUMN(CA$1)-COLUMN($BY$1))))-1</f>
        <v>0.42621216109429194</v>
      </c>
      <c r="CN141">
        <f t="shared" ref="CN141" si="546">((AO141/$C141)^(1/(COLUMN(CB$1)-COLUMN($BY$1))))-1</f>
        <v>0.27316045478479678</v>
      </c>
      <c r="CO141">
        <f t="shared" si="492"/>
        <v>-0.12252761832289116</v>
      </c>
      <c r="CP141">
        <f t="shared" si="493"/>
        <v>0.41464603394797006</v>
      </c>
      <c r="CQ141">
        <f t="shared" si="494"/>
        <v>0.26118476651042877</v>
      </c>
      <c r="CR141">
        <f t="shared" si="495"/>
        <v>-0.40231548832969033</v>
      </c>
      <c r="CS141">
        <f t="shared" si="496"/>
        <v>0.4008316022441416</v>
      </c>
      <c r="CT141">
        <f t="shared" si="497"/>
        <v>0.25970872740464346</v>
      </c>
      <c r="CU141">
        <f t="shared" si="498"/>
        <v>0.65437932795098219</v>
      </c>
      <c r="CV141">
        <f t="shared" si="499"/>
        <v>0.42785612348290636</v>
      </c>
      <c r="CW141">
        <f t="shared" si="500"/>
        <v>0.2513520966831575</v>
      </c>
      <c r="CX141">
        <f t="shared" si="501"/>
        <v>0.6330743662163314</v>
      </c>
      <c r="CY141">
        <f t="shared" si="502"/>
        <v>0.44476330610899106</v>
      </c>
      <c r="CZ141">
        <f t="shared" si="503"/>
        <v>0.27788173335881972</v>
      </c>
      <c r="DA141">
        <f t="shared" si="504"/>
        <v>0.71937466595268051</v>
      </c>
      <c r="DB141">
        <f t="shared" si="505"/>
        <v>0.45891880569981924</v>
      </c>
      <c r="DC141">
        <f t="shared" si="522"/>
        <v>0.27517829126869064</v>
      </c>
      <c r="DD141">
        <f t="shared" si="506"/>
        <v>0.67779727194568662</v>
      </c>
      <c r="DE141">
        <f t="shared" si="507"/>
        <v>0.45878235886697594</v>
      </c>
      <c r="DF141">
        <f t="shared" si="508"/>
        <v>0.27915123945570941</v>
      </c>
      <c r="DG141">
        <f t="shared" si="509"/>
        <v>0.82003891948046514</v>
      </c>
      <c r="DH141">
        <f t="shared" si="510"/>
        <v>0.40381730207009259</v>
      </c>
      <c r="DI141">
        <f t="shared" si="511"/>
        <v>0.26253257682094699</v>
      </c>
      <c r="DJ141">
        <f t="shared" si="512"/>
        <v>0.99196113369689121</v>
      </c>
      <c r="DK141">
        <f t="shared" si="513"/>
        <v>0.41962046041095946</v>
      </c>
      <c r="DL141">
        <f t="shared" si="514"/>
        <v>0.24955292322185407</v>
      </c>
      <c r="DM141">
        <f t="shared" si="515"/>
        <v>1.0125640792354047</v>
      </c>
      <c r="DN141">
        <f t="shared" si="516"/>
        <v>0.43145782378355846</v>
      </c>
      <c r="DO141">
        <f t="shared" si="517"/>
        <v>0.25140684823383852</v>
      </c>
      <c r="DP141">
        <f t="shared" si="518"/>
        <v>1.4256164747381783E-2</v>
      </c>
    </row>
    <row r="142" spans="1:120" x14ac:dyDescent="0.25">
      <c r="A142" s="21" t="s">
        <v>65</v>
      </c>
      <c r="B142" t="s">
        <v>139</v>
      </c>
      <c r="C142" t="s">
        <v>137</v>
      </c>
      <c r="D142" t="s">
        <v>137</v>
      </c>
      <c r="E142" t="s">
        <v>137</v>
      </c>
      <c r="F142" t="s">
        <v>137</v>
      </c>
      <c r="G142" t="s">
        <v>137</v>
      </c>
      <c r="H142" t="s">
        <v>137</v>
      </c>
      <c r="I142" t="s">
        <v>137</v>
      </c>
      <c r="J142" t="s">
        <v>137</v>
      </c>
      <c r="K142" t="s">
        <v>137</v>
      </c>
      <c r="L142" t="s">
        <v>137</v>
      </c>
      <c r="M142" t="s">
        <v>137</v>
      </c>
      <c r="N142" t="s">
        <v>137</v>
      </c>
      <c r="O142" t="s">
        <v>137</v>
      </c>
      <c r="P142" t="s">
        <v>137</v>
      </c>
      <c r="Q142" t="s">
        <v>137</v>
      </c>
      <c r="R142" t="s">
        <v>137</v>
      </c>
      <c r="S142" t="s">
        <v>137</v>
      </c>
      <c r="T142" t="s">
        <v>137</v>
      </c>
      <c r="U142" t="s">
        <v>137</v>
      </c>
      <c r="V142" t="s">
        <v>137</v>
      </c>
      <c r="W142" t="s">
        <v>137</v>
      </c>
      <c r="X142" t="s">
        <v>137</v>
      </c>
      <c r="Y142" t="s">
        <v>137</v>
      </c>
      <c r="Z142" t="s">
        <v>137</v>
      </c>
      <c r="AA142" t="s">
        <v>137</v>
      </c>
      <c r="AB142" t="s">
        <v>137</v>
      </c>
      <c r="AC142" t="s">
        <v>137</v>
      </c>
      <c r="AD142" t="s">
        <v>137</v>
      </c>
      <c r="AE142" t="s">
        <v>137</v>
      </c>
      <c r="AF142" t="s">
        <v>137</v>
      </c>
      <c r="AG142" t="s">
        <v>137</v>
      </c>
      <c r="AH142" t="s">
        <v>137</v>
      </c>
      <c r="AI142" t="s">
        <v>137</v>
      </c>
      <c r="AJ142" t="s">
        <v>137</v>
      </c>
      <c r="AK142" t="s">
        <v>137</v>
      </c>
      <c r="AL142" t="s">
        <v>137</v>
      </c>
      <c r="AM142" t="s">
        <v>137</v>
      </c>
      <c r="AN142" t="s">
        <v>137</v>
      </c>
      <c r="AO142" t="s">
        <v>137</v>
      </c>
      <c r="AP142" t="s">
        <v>137</v>
      </c>
      <c r="AQ142" t="s">
        <v>137</v>
      </c>
      <c r="AR142" t="s">
        <v>137</v>
      </c>
      <c r="AS142" t="s">
        <v>137</v>
      </c>
      <c r="AT142" t="s">
        <v>137</v>
      </c>
      <c r="AU142" t="s">
        <v>137</v>
      </c>
      <c r="AV142" t="s">
        <v>137</v>
      </c>
      <c r="AW142" t="s">
        <v>137</v>
      </c>
      <c r="AX142" t="s">
        <v>137</v>
      </c>
      <c r="AY142" t="s">
        <v>137</v>
      </c>
      <c r="AZ142" t="s">
        <v>137</v>
      </c>
      <c r="BA142" t="s">
        <v>137</v>
      </c>
      <c r="BB142" t="s">
        <v>137</v>
      </c>
      <c r="BC142" t="s">
        <v>137</v>
      </c>
      <c r="BD142" t="s">
        <v>137</v>
      </c>
      <c r="BE142" t="s">
        <v>137</v>
      </c>
      <c r="BF142" t="s">
        <v>137</v>
      </c>
      <c r="BG142" t="s">
        <v>137</v>
      </c>
      <c r="BH142" t="s">
        <v>137</v>
      </c>
      <c r="BI142" t="s">
        <v>137</v>
      </c>
      <c r="BJ142" t="s">
        <v>137</v>
      </c>
      <c r="BL142" t="e">
        <f t="shared" si="476"/>
        <v>#DIV/0!</v>
      </c>
      <c r="BM142" t="e">
        <f t="shared" si="431"/>
        <v>#DIV/0!</v>
      </c>
      <c r="BN142" t="e">
        <f t="shared" si="431"/>
        <v>#DIV/0!</v>
      </c>
      <c r="BO142" t="e">
        <f t="shared" si="431"/>
        <v>#DIV/0!</v>
      </c>
      <c r="BP142" t="e">
        <f t="shared" si="427"/>
        <v>#DIV/0!</v>
      </c>
      <c r="BQ142" t="e">
        <f t="shared" si="427"/>
        <v>#DIV/0!</v>
      </c>
      <c r="BR142" t="e">
        <f t="shared" si="427"/>
        <v>#DIV/0!</v>
      </c>
      <c r="BS142" t="e">
        <f t="shared" si="427"/>
        <v>#DIV/0!</v>
      </c>
      <c r="BT142" t="e">
        <f t="shared" si="427"/>
        <v>#DIV/0!</v>
      </c>
      <c r="BU142" t="e">
        <f t="shared" si="427"/>
        <v>#DIV/0!</v>
      </c>
      <c r="BV142" t="e">
        <f t="shared" si="468"/>
        <v>#DIV/0!</v>
      </c>
      <c r="BW142" t="e">
        <f t="shared" si="468"/>
        <v>#DIV/0!</v>
      </c>
      <c r="BX142" t="e">
        <f t="shared" si="468"/>
        <v>#DIV/0!</v>
      </c>
      <c r="BY142">
        <f t="shared" si="477"/>
        <v>0</v>
      </c>
      <c r="BZ142">
        <f t="shared" si="478"/>
        <v>0</v>
      </c>
      <c r="CA142">
        <f t="shared" si="472"/>
        <v>0</v>
      </c>
      <c r="CB142" t="e">
        <f t="shared" si="485"/>
        <v>#DIV/0!</v>
      </c>
      <c r="CC142" t="e">
        <f t="shared" si="329"/>
        <v>#DIV/0!</v>
      </c>
      <c r="CD142" t="e">
        <f t="shared" si="329"/>
        <v>#DIV/0!</v>
      </c>
      <c r="CE142" t="e">
        <f t="shared" si="329"/>
        <v>#DIV/0!</v>
      </c>
      <c r="CF142" t="e">
        <f t="shared" si="486"/>
        <v>#VALUE!</v>
      </c>
      <c r="CG142" t="e">
        <f t="shared" si="487"/>
        <v>#VALUE!</v>
      </c>
      <c r="CH142" t="e">
        <f t="shared" si="488"/>
        <v>#VALUE!</v>
      </c>
      <c r="CI142" t="e">
        <f t="shared" si="479"/>
        <v>#VALUE!</v>
      </c>
      <c r="CJ142" t="e">
        <f t="shared" si="480"/>
        <v>#VALUE!</v>
      </c>
      <c r="CK142" t="e">
        <f t="shared" si="481"/>
        <v>#VALUE!</v>
      </c>
      <c r="CL142" t="e">
        <f t="shared" ref="CL142" si="547">((Q142/$C142)^(1/(COLUMN($BZ$1)-COLUMN($BY$1))))-1</f>
        <v>#VALUE!</v>
      </c>
      <c r="CM142" t="e">
        <f t="shared" ref="CM142" si="548">((AC142/$C142)^(1/(COLUMN($CA$1)-COLUMN($BY$1))))-1</f>
        <v>#VALUE!</v>
      </c>
      <c r="CN142" t="e">
        <f t="shared" ref="CN142" si="549">((AO142/$C142)^(1/(COLUMN($CB$1)-COLUMN($BY$1))))-1</f>
        <v>#VALUE!</v>
      </c>
      <c r="CO142" t="e">
        <f t="shared" si="492"/>
        <v>#VALUE!</v>
      </c>
      <c r="CP142" t="e">
        <f t="shared" si="493"/>
        <v>#VALUE!</v>
      </c>
      <c r="CQ142" t="e">
        <f t="shared" si="494"/>
        <v>#VALUE!</v>
      </c>
      <c r="CR142" t="e">
        <f t="shared" si="495"/>
        <v>#VALUE!</v>
      </c>
      <c r="CS142" t="e">
        <f t="shared" si="496"/>
        <v>#VALUE!</v>
      </c>
      <c r="CT142" t="e">
        <f t="shared" si="497"/>
        <v>#VALUE!</v>
      </c>
      <c r="CU142" t="e">
        <f t="shared" si="498"/>
        <v>#VALUE!</v>
      </c>
      <c r="CV142" t="e">
        <f t="shared" si="499"/>
        <v>#VALUE!</v>
      </c>
      <c r="CW142" t="e">
        <f t="shared" si="500"/>
        <v>#VALUE!</v>
      </c>
      <c r="CX142" t="e">
        <f t="shared" si="501"/>
        <v>#VALUE!</v>
      </c>
      <c r="CY142" t="e">
        <f t="shared" si="502"/>
        <v>#VALUE!</v>
      </c>
      <c r="CZ142" t="e">
        <f t="shared" si="503"/>
        <v>#VALUE!</v>
      </c>
      <c r="DA142" t="e">
        <f t="shared" si="504"/>
        <v>#VALUE!</v>
      </c>
      <c r="DB142" t="e">
        <f t="shared" si="505"/>
        <v>#VALUE!</v>
      </c>
      <c r="DC142" t="e">
        <f t="shared" si="522"/>
        <v>#VALUE!</v>
      </c>
      <c r="DD142" t="e">
        <f t="shared" si="506"/>
        <v>#VALUE!</v>
      </c>
      <c r="DE142" t="e">
        <f t="shared" si="507"/>
        <v>#VALUE!</v>
      </c>
      <c r="DF142" t="e">
        <f t="shared" si="508"/>
        <v>#VALUE!</v>
      </c>
      <c r="DG142" t="e">
        <f t="shared" si="509"/>
        <v>#VALUE!</v>
      </c>
      <c r="DH142" t="e">
        <f t="shared" si="510"/>
        <v>#VALUE!</v>
      </c>
      <c r="DI142" t="e">
        <f t="shared" si="511"/>
        <v>#VALUE!</v>
      </c>
      <c r="DJ142" t="e">
        <f t="shared" si="512"/>
        <v>#VALUE!</v>
      </c>
      <c r="DK142" t="e">
        <f t="shared" si="513"/>
        <v>#VALUE!</v>
      </c>
      <c r="DL142" t="e">
        <f t="shared" si="514"/>
        <v>#VALUE!</v>
      </c>
      <c r="DM142" t="e">
        <f t="shared" si="515"/>
        <v>#VALUE!</v>
      </c>
      <c r="DN142" t="e">
        <f t="shared" si="516"/>
        <v>#VALUE!</v>
      </c>
      <c r="DO142" t="e">
        <f t="shared" si="517"/>
        <v>#VALUE!</v>
      </c>
      <c r="DP142" t="e">
        <f t="shared" si="518"/>
        <v>#VALUE!</v>
      </c>
    </row>
    <row r="143" spans="1:120" x14ac:dyDescent="0.25">
      <c r="A143" s="21" t="s">
        <v>65</v>
      </c>
      <c r="B143" t="s">
        <v>140</v>
      </c>
      <c r="C143" t="s">
        <v>137</v>
      </c>
      <c r="D143" t="s">
        <v>137</v>
      </c>
      <c r="E143" t="s">
        <v>137</v>
      </c>
      <c r="F143" t="s">
        <v>137</v>
      </c>
      <c r="G143" t="s">
        <v>137</v>
      </c>
      <c r="H143" t="s">
        <v>137</v>
      </c>
      <c r="I143" t="s">
        <v>137</v>
      </c>
      <c r="J143" t="s">
        <v>137</v>
      </c>
      <c r="K143" t="s">
        <v>137</v>
      </c>
      <c r="L143" t="s">
        <v>137</v>
      </c>
      <c r="M143" t="s">
        <v>137</v>
      </c>
      <c r="N143" t="s">
        <v>137</v>
      </c>
      <c r="O143" t="s">
        <v>137</v>
      </c>
      <c r="P143" t="s">
        <v>137</v>
      </c>
      <c r="Q143" t="s">
        <v>137</v>
      </c>
      <c r="R143" t="s">
        <v>137</v>
      </c>
      <c r="S143" t="s">
        <v>137</v>
      </c>
      <c r="T143" t="s">
        <v>137</v>
      </c>
      <c r="U143" t="s">
        <v>137</v>
      </c>
      <c r="V143" t="s">
        <v>137</v>
      </c>
      <c r="W143" t="s">
        <v>137</v>
      </c>
      <c r="X143" t="s">
        <v>137</v>
      </c>
      <c r="Y143" t="s">
        <v>137</v>
      </c>
      <c r="Z143" t="s">
        <v>137</v>
      </c>
      <c r="AA143" t="s">
        <v>137</v>
      </c>
      <c r="AB143" t="s">
        <v>137</v>
      </c>
      <c r="AC143" t="s">
        <v>137</v>
      </c>
      <c r="AD143" t="s">
        <v>137</v>
      </c>
      <c r="AE143" t="s">
        <v>137</v>
      </c>
      <c r="AF143" t="s">
        <v>137</v>
      </c>
      <c r="AG143" t="s">
        <v>137</v>
      </c>
      <c r="AH143" t="s">
        <v>137</v>
      </c>
      <c r="AI143" t="s">
        <v>137</v>
      </c>
      <c r="AJ143" t="s">
        <v>137</v>
      </c>
      <c r="AK143" t="s">
        <v>137</v>
      </c>
      <c r="AL143" t="s">
        <v>137</v>
      </c>
      <c r="AM143" t="s">
        <v>137</v>
      </c>
      <c r="AN143" t="s">
        <v>137</v>
      </c>
      <c r="AO143" t="s">
        <v>137</v>
      </c>
      <c r="AP143" t="s">
        <v>137</v>
      </c>
      <c r="AQ143" t="s">
        <v>137</v>
      </c>
      <c r="AR143" t="s">
        <v>137</v>
      </c>
      <c r="AS143" t="s">
        <v>137</v>
      </c>
      <c r="AT143" t="s">
        <v>137</v>
      </c>
      <c r="AU143" t="s">
        <v>137</v>
      </c>
      <c r="AV143" t="s">
        <v>137</v>
      </c>
      <c r="AW143" t="s">
        <v>137</v>
      </c>
      <c r="AX143" t="s">
        <v>137</v>
      </c>
      <c r="AY143" t="s">
        <v>137</v>
      </c>
      <c r="AZ143" t="s">
        <v>137</v>
      </c>
      <c r="BA143" t="s">
        <v>137</v>
      </c>
      <c r="BB143" t="s">
        <v>137</v>
      </c>
      <c r="BC143" t="s">
        <v>137</v>
      </c>
      <c r="BD143" t="s">
        <v>137</v>
      </c>
      <c r="BE143" t="s">
        <v>137</v>
      </c>
      <c r="BF143" t="s">
        <v>137</v>
      </c>
      <c r="BG143" t="s">
        <v>137</v>
      </c>
      <c r="BH143" t="s">
        <v>137</v>
      </c>
      <c r="BI143" t="s">
        <v>137</v>
      </c>
      <c r="BJ143" t="s">
        <v>137</v>
      </c>
      <c r="BL143" t="e">
        <f t="shared" si="476"/>
        <v>#DIV/0!</v>
      </c>
      <c r="BM143" t="e">
        <f t="shared" si="431"/>
        <v>#DIV/0!</v>
      </c>
      <c r="BN143" t="e">
        <f t="shared" si="431"/>
        <v>#DIV/0!</v>
      </c>
      <c r="BO143" t="e">
        <f t="shared" si="431"/>
        <v>#DIV/0!</v>
      </c>
      <c r="BP143" t="e">
        <f t="shared" si="427"/>
        <v>#DIV/0!</v>
      </c>
      <c r="BQ143" t="e">
        <f t="shared" si="427"/>
        <v>#DIV/0!</v>
      </c>
      <c r="BR143" t="e">
        <f t="shared" si="427"/>
        <v>#DIV/0!</v>
      </c>
      <c r="BS143" t="e">
        <f t="shared" si="427"/>
        <v>#DIV/0!</v>
      </c>
      <c r="BT143" t="e">
        <f t="shared" si="427"/>
        <v>#DIV/0!</v>
      </c>
      <c r="BU143" t="e">
        <f t="shared" si="427"/>
        <v>#DIV/0!</v>
      </c>
      <c r="BV143" t="e">
        <f t="shared" si="468"/>
        <v>#DIV/0!</v>
      </c>
      <c r="BW143" t="e">
        <f t="shared" si="468"/>
        <v>#DIV/0!</v>
      </c>
      <c r="BX143" t="e">
        <f t="shared" si="468"/>
        <v>#DIV/0!</v>
      </c>
      <c r="BY143">
        <f t="shared" si="477"/>
        <v>0</v>
      </c>
      <c r="BZ143">
        <f t="shared" si="478"/>
        <v>0</v>
      </c>
      <c r="CA143">
        <f t="shared" si="472"/>
        <v>0</v>
      </c>
      <c r="CB143" t="e">
        <f t="shared" si="485"/>
        <v>#DIV/0!</v>
      </c>
      <c r="CC143" t="e">
        <f t="shared" si="329"/>
        <v>#DIV/0!</v>
      </c>
      <c r="CD143" t="e">
        <f t="shared" si="329"/>
        <v>#DIV/0!</v>
      </c>
      <c r="CE143" t="e">
        <f t="shared" si="329"/>
        <v>#DIV/0!</v>
      </c>
      <c r="CF143" t="e">
        <f t="shared" si="486"/>
        <v>#VALUE!</v>
      </c>
      <c r="CG143" t="e">
        <f t="shared" si="487"/>
        <v>#VALUE!</v>
      </c>
      <c r="CH143" t="e">
        <f t="shared" si="488"/>
        <v>#VALUE!</v>
      </c>
      <c r="CI143" t="e">
        <f t="shared" si="479"/>
        <v>#VALUE!</v>
      </c>
      <c r="CJ143" t="e">
        <f t="shared" si="480"/>
        <v>#VALUE!</v>
      </c>
      <c r="CK143" t="e">
        <f t="shared" si="481"/>
        <v>#VALUE!</v>
      </c>
      <c r="CL143" t="e">
        <f t="shared" ref="CL143" si="550">((Q143/$C143)^(1/(COLUMN(BZ$1)-COLUMN($BY$1))))-1</f>
        <v>#VALUE!</v>
      </c>
      <c r="CM143" t="e">
        <f t="shared" ref="CM143" si="551">((AC143/$C143)^(1/(COLUMN(CA$1)-COLUMN($BY$1))))-1</f>
        <v>#VALUE!</v>
      </c>
      <c r="CN143" t="e">
        <f t="shared" ref="CN143" si="552">((AO143/$C143)^(1/(COLUMN(CB$1)-COLUMN($BY$1))))-1</f>
        <v>#VALUE!</v>
      </c>
      <c r="CO143" t="e">
        <f t="shared" si="492"/>
        <v>#VALUE!</v>
      </c>
      <c r="CP143" t="e">
        <f t="shared" si="493"/>
        <v>#VALUE!</v>
      </c>
      <c r="CQ143" t="e">
        <f t="shared" si="494"/>
        <v>#VALUE!</v>
      </c>
      <c r="CR143" t="e">
        <f t="shared" si="495"/>
        <v>#VALUE!</v>
      </c>
      <c r="CS143" t="e">
        <f t="shared" si="496"/>
        <v>#VALUE!</v>
      </c>
      <c r="CT143" t="e">
        <f t="shared" si="497"/>
        <v>#VALUE!</v>
      </c>
      <c r="CU143" t="e">
        <f t="shared" si="498"/>
        <v>#VALUE!</v>
      </c>
      <c r="CV143" t="e">
        <f t="shared" si="499"/>
        <v>#VALUE!</v>
      </c>
      <c r="CW143" t="e">
        <f t="shared" si="500"/>
        <v>#VALUE!</v>
      </c>
      <c r="CX143" t="e">
        <f t="shared" si="501"/>
        <v>#VALUE!</v>
      </c>
      <c r="CY143" t="e">
        <f t="shared" si="502"/>
        <v>#VALUE!</v>
      </c>
      <c r="CZ143" t="e">
        <f t="shared" si="503"/>
        <v>#VALUE!</v>
      </c>
      <c r="DA143" t="e">
        <f t="shared" si="504"/>
        <v>#VALUE!</v>
      </c>
      <c r="DB143" t="e">
        <f t="shared" si="505"/>
        <v>#VALUE!</v>
      </c>
      <c r="DC143" t="e">
        <f t="shared" si="522"/>
        <v>#VALUE!</v>
      </c>
      <c r="DD143" t="e">
        <f t="shared" si="506"/>
        <v>#VALUE!</v>
      </c>
      <c r="DE143" t="e">
        <f t="shared" si="507"/>
        <v>#VALUE!</v>
      </c>
      <c r="DF143" t="e">
        <f t="shared" si="508"/>
        <v>#VALUE!</v>
      </c>
      <c r="DG143" t="e">
        <f t="shared" si="509"/>
        <v>#VALUE!</v>
      </c>
      <c r="DH143" t="e">
        <f t="shared" si="510"/>
        <v>#VALUE!</v>
      </c>
      <c r="DI143" t="e">
        <f t="shared" si="511"/>
        <v>#VALUE!</v>
      </c>
      <c r="DJ143" t="e">
        <f t="shared" si="512"/>
        <v>#VALUE!</v>
      </c>
      <c r="DK143" t="e">
        <f t="shared" si="513"/>
        <v>#VALUE!</v>
      </c>
      <c r="DL143" t="e">
        <f t="shared" si="514"/>
        <v>#VALUE!</v>
      </c>
      <c r="DM143" t="e">
        <f t="shared" si="515"/>
        <v>#VALUE!</v>
      </c>
      <c r="DN143" t="e">
        <f t="shared" si="516"/>
        <v>#VALUE!</v>
      </c>
      <c r="DO143" t="e">
        <f t="shared" si="517"/>
        <v>#VALUE!</v>
      </c>
      <c r="DP143" t="e">
        <f t="shared" si="518"/>
        <v>#VALUE!</v>
      </c>
    </row>
    <row r="144" spans="1:120" x14ac:dyDescent="0.25">
      <c r="A144" s="21" t="s">
        <v>65</v>
      </c>
      <c r="B144" t="s">
        <v>141</v>
      </c>
      <c r="C144">
        <v>0.30138402777777779</v>
      </c>
      <c r="D144">
        <v>0.22700913562895292</v>
      </c>
      <c r="E144">
        <v>0.28646116504854369</v>
      </c>
      <c r="F144">
        <v>0.37165685372585094</v>
      </c>
      <c r="G144">
        <v>0.36527078651685396</v>
      </c>
      <c r="H144">
        <v>0.37477873254564981</v>
      </c>
      <c r="I144">
        <v>0.37389667458432307</v>
      </c>
      <c r="J144">
        <v>0.36862175732217572</v>
      </c>
      <c r="K144">
        <v>0.43257899901864572</v>
      </c>
      <c r="L144">
        <v>0.40822030386740338</v>
      </c>
      <c r="M144">
        <v>0.42517386427369602</v>
      </c>
      <c r="N144">
        <v>0.43688323353293412</v>
      </c>
      <c r="O144">
        <v>0.46347150127096842</v>
      </c>
      <c r="P144">
        <v>0.39450747201725667</v>
      </c>
      <c r="Q144">
        <v>0.41211605401288526</v>
      </c>
      <c r="R144">
        <v>0.35391965285359628</v>
      </c>
      <c r="S144">
        <v>0.34753965297737849</v>
      </c>
      <c r="T144">
        <v>0.51457463006466864</v>
      </c>
      <c r="U144">
        <v>0.5238294256553141</v>
      </c>
      <c r="V144">
        <v>0.51427949183303079</v>
      </c>
      <c r="W144">
        <v>0.53128888888888892</v>
      </c>
      <c r="X144">
        <v>0.55750999999999995</v>
      </c>
      <c r="Y144">
        <v>0.55551201320535548</v>
      </c>
      <c r="Z144">
        <v>0.56633062578703164</v>
      </c>
      <c r="AA144">
        <v>0.56508004426800629</v>
      </c>
      <c r="AB144">
        <v>0.5531017283902443</v>
      </c>
      <c r="AC144">
        <v>0.55339022428506279</v>
      </c>
      <c r="AD144">
        <v>0.5518878208535094</v>
      </c>
      <c r="AE144">
        <v>0.57294170193759697</v>
      </c>
      <c r="AF144">
        <v>0.60447253845128779</v>
      </c>
      <c r="AG144">
        <v>0.58133802331406581</v>
      </c>
      <c r="AH144">
        <v>0.58415891320997348</v>
      </c>
      <c r="AI144">
        <v>0.5867170246036546</v>
      </c>
      <c r="AJ144">
        <v>0.58428423145176345</v>
      </c>
      <c r="AK144">
        <v>0.57268529137146051</v>
      </c>
      <c r="AL144">
        <v>0.61266866507354534</v>
      </c>
      <c r="AM144">
        <v>0.61518375110386525</v>
      </c>
      <c r="AN144">
        <v>0.62187769412310756</v>
      </c>
      <c r="AO144">
        <v>0.63093480445462125</v>
      </c>
      <c r="AP144">
        <v>0.64857491537287226</v>
      </c>
      <c r="AQ144">
        <v>0.67068423055298421</v>
      </c>
      <c r="AR144">
        <v>0.69316677721276432</v>
      </c>
      <c r="AS144">
        <v>0.67976597105431469</v>
      </c>
      <c r="AT144">
        <v>0.68969685426466554</v>
      </c>
      <c r="AU144">
        <v>0.70805334292553201</v>
      </c>
      <c r="AV144">
        <v>0.7552395716877206</v>
      </c>
      <c r="AW144">
        <v>0.74757569327257001</v>
      </c>
      <c r="AX144">
        <v>0.73004404617989371</v>
      </c>
      <c r="AY144">
        <v>0.71462913407271922</v>
      </c>
      <c r="AZ144">
        <v>0.72182780312678829</v>
      </c>
      <c r="BA144">
        <v>0</v>
      </c>
      <c r="BB144">
        <v>0</v>
      </c>
      <c r="BC144">
        <v>0</v>
      </c>
      <c r="BD144" t="s">
        <v>137</v>
      </c>
      <c r="BE144" t="s">
        <v>137</v>
      </c>
      <c r="BF144" t="s">
        <v>137</v>
      </c>
      <c r="BG144" t="s">
        <v>137</v>
      </c>
      <c r="BH144" t="s">
        <v>137</v>
      </c>
      <c r="BI144" t="s">
        <v>137</v>
      </c>
      <c r="BJ144" t="s">
        <v>137</v>
      </c>
      <c r="BL144">
        <f t="shared" si="476"/>
        <v>0.50295841017025977</v>
      </c>
      <c r="BM144">
        <f t="shared" si="431"/>
        <v>0.53194969169866746</v>
      </c>
      <c r="BN144">
        <f t="shared" si="431"/>
        <v>0.50366476665727</v>
      </c>
      <c r="BO144">
        <f t="shared" si="431"/>
        <v>0.37658044956022263</v>
      </c>
      <c r="BP144">
        <f t="shared" si="427"/>
        <v>0.3852078485611658</v>
      </c>
      <c r="BQ144">
        <f t="shared" si="427"/>
        <v>0.39128727439696276</v>
      </c>
      <c r="BR144">
        <f t="shared" si="427"/>
        <v>0.54674816956859273</v>
      </c>
      <c r="BS144">
        <f t="shared" si="427"/>
        <v>0.53970752365200436</v>
      </c>
      <c r="BT144">
        <f t="shared" si="427"/>
        <v>0.53918925415746144</v>
      </c>
      <c r="BU144">
        <f t="shared" si="427"/>
        <v>0.56465956385918026</v>
      </c>
      <c r="BV144">
        <f t="shared" si="468"/>
        <v>0.57631352675172187</v>
      </c>
      <c r="BW144">
        <f t="shared" si="468"/>
        <v>0.57523671553077049</v>
      </c>
      <c r="BX144">
        <f t="shared" si="468"/>
        <v>0.58648164264335123</v>
      </c>
      <c r="BY144">
        <f t="shared" si="477"/>
        <v>0.36432796115356725</v>
      </c>
      <c r="BZ144">
        <f t="shared" si="478"/>
        <v>0.47790661738053125</v>
      </c>
      <c r="CA144">
        <f t="shared" si="472"/>
        <v>0.57689385060084764</v>
      </c>
      <c r="CB144">
        <f t="shared" si="485"/>
        <v>0.68256647101707602</v>
      </c>
      <c r="CC144">
        <f t="shared" si="329"/>
        <v>0.31174839248500508</v>
      </c>
      <c r="CD144">
        <f t="shared" si="329"/>
        <v>0.25835072336114351</v>
      </c>
      <c r="CE144">
        <f t="shared" si="329"/>
        <v>0.23277593865396184</v>
      </c>
      <c r="CF144">
        <f t="shared" si="486"/>
        <v>0.53781042973088167</v>
      </c>
      <c r="CG144">
        <f t="shared" si="487"/>
        <v>0.3692882105972215</v>
      </c>
      <c r="CH144">
        <f t="shared" si="488"/>
        <v>0.26851286009320918</v>
      </c>
      <c r="CI144">
        <f t="shared" si="479"/>
        <v>0.30898599678992422</v>
      </c>
      <c r="CJ144">
        <f t="shared" si="480"/>
        <v>0.35469769386299066</v>
      </c>
      <c r="CK144">
        <f t="shared" si="481"/>
        <v>0.27309725670805762</v>
      </c>
      <c r="CL144">
        <f t="shared" ref="CL144" si="553">((Q144/$C144)^(1/(COLUMN($BZ$1)-COLUMN($BY$1))))-1</f>
        <v>0.36741172732867744</v>
      </c>
      <c r="CM144">
        <f t="shared" ref="CM144" si="554">((AC144/$C144)^(1/(COLUMN($CA$1)-COLUMN($BY$1))))-1</f>
        <v>0.35505095055469105</v>
      </c>
      <c r="CN144">
        <f t="shared" ref="CN144" si="555">((AO144/$C144)^(1/(COLUMN($CB$1)-COLUMN($BY$1))))-1</f>
        <v>0.27924801236804409</v>
      </c>
      <c r="CO144">
        <f t="shared" si="492"/>
        <v>0.17431456292884584</v>
      </c>
      <c r="CP144">
        <f t="shared" si="493"/>
        <v>0.35321028120205455</v>
      </c>
      <c r="CQ144">
        <f t="shared" si="494"/>
        <v>0.29106063158088191</v>
      </c>
      <c r="CR144">
        <f t="shared" si="495"/>
        <v>0.15314555830952337</v>
      </c>
      <c r="CS144">
        <f t="shared" si="496"/>
        <v>0.37878039846234612</v>
      </c>
      <c r="CT144">
        <f t="shared" si="497"/>
        <v>0.30556737079709895</v>
      </c>
      <c r="CU144">
        <f t="shared" si="498"/>
        <v>0.70737193294159773</v>
      </c>
      <c r="CV144">
        <f t="shared" si="499"/>
        <v>0.41621167850625973</v>
      </c>
      <c r="CW144">
        <f t="shared" si="500"/>
        <v>0.3199956567009985</v>
      </c>
      <c r="CX144">
        <f t="shared" si="501"/>
        <v>0.73807958410308983</v>
      </c>
      <c r="CY144">
        <f t="shared" si="502"/>
        <v>0.38884649932844595</v>
      </c>
      <c r="CZ144">
        <f t="shared" si="503"/>
        <v>0.31143386988950028</v>
      </c>
      <c r="DA144">
        <f t="shared" si="504"/>
        <v>0.70639265665474871</v>
      </c>
      <c r="DB144">
        <f t="shared" si="505"/>
        <v>0.39221204718923097</v>
      </c>
      <c r="DC144">
        <f t="shared" si="522"/>
        <v>0.31778938277598923</v>
      </c>
      <c r="DD144">
        <f t="shared" si="506"/>
        <v>0.7628302760643606</v>
      </c>
      <c r="DE144">
        <f t="shared" si="507"/>
        <v>0.39525706022695339</v>
      </c>
      <c r="DF144">
        <f t="shared" si="508"/>
        <v>0.3293782887464185</v>
      </c>
      <c r="DG144">
        <f t="shared" si="509"/>
        <v>0.8498326009866517</v>
      </c>
      <c r="DH144">
        <f t="shared" si="510"/>
        <v>0.39236137317388553</v>
      </c>
      <c r="DI144">
        <f t="shared" si="511"/>
        <v>0.35827644163192085</v>
      </c>
      <c r="DJ144">
        <f t="shared" si="512"/>
        <v>0.84320322912054313</v>
      </c>
      <c r="DK144">
        <f t="shared" si="513"/>
        <v>0.37847183877402091</v>
      </c>
      <c r="DL144">
        <f t="shared" si="514"/>
        <v>0.35366639168419622</v>
      </c>
      <c r="DM144">
        <f t="shared" si="515"/>
        <v>0.87909966550918006</v>
      </c>
      <c r="DN144">
        <f t="shared" si="516"/>
        <v>0.42578065580843982</v>
      </c>
      <c r="DO144">
        <f t="shared" si="517"/>
        <v>0.34300081725222697</v>
      </c>
      <c r="DP144">
        <f t="shared" si="518"/>
        <v>1.7984321486902433E-2</v>
      </c>
    </row>
    <row r="145" spans="1:120" x14ac:dyDescent="0.25">
      <c r="A145" s="22" t="s">
        <v>65</v>
      </c>
      <c r="B145" t="s">
        <v>142</v>
      </c>
      <c r="C145" t="s">
        <v>137</v>
      </c>
      <c r="D145" t="s">
        <v>137</v>
      </c>
      <c r="E145" t="s">
        <v>137</v>
      </c>
      <c r="F145" t="s">
        <v>137</v>
      </c>
      <c r="G145" t="s">
        <v>137</v>
      </c>
      <c r="H145" t="s">
        <v>137</v>
      </c>
      <c r="I145" t="s">
        <v>137</v>
      </c>
      <c r="J145" t="s">
        <v>137</v>
      </c>
      <c r="K145" t="s">
        <v>137</v>
      </c>
      <c r="L145" t="s">
        <v>137</v>
      </c>
      <c r="M145" t="s">
        <v>137</v>
      </c>
      <c r="N145" t="s">
        <v>137</v>
      </c>
      <c r="O145">
        <v>4.8784176847004077E-2</v>
      </c>
      <c r="P145">
        <v>4.7360424462311736E-2</v>
      </c>
      <c r="Q145">
        <v>4.7629201421640878E-2</v>
      </c>
      <c r="R145">
        <v>4.3546237296905141E-2</v>
      </c>
      <c r="S145">
        <v>1.474853143542015E-2</v>
      </c>
      <c r="T145">
        <v>0.10882504416759566</v>
      </c>
      <c r="U145">
        <v>6.7975613268686091E-2</v>
      </c>
      <c r="V145">
        <v>9.5463803379080323E-2</v>
      </c>
      <c r="W145">
        <v>0.13384192336910583</v>
      </c>
      <c r="X145">
        <v>0.11986788907237629</v>
      </c>
      <c r="Y145">
        <v>9.8273200467077007E-2</v>
      </c>
      <c r="Z145">
        <v>9.5184074563189072E-2</v>
      </c>
      <c r="AA145">
        <v>8.9463710964122659E-2</v>
      </c>
      <c r="AB145">
        <v>9.4418270173679972E-2</v>
      </c>
      <c r="AC145">
        <v>8.4285682074799195E-2</v>
      </c>
      <c r="AD145">
        <v>8.4924686280900538E-2</v>
      </c>
      <c r="AE145">
        <v>0.10101871436244625</v>
      </c>
      <c r="AF145">
        <v>0.18857561461805719</v>
      </c>
      <c r="AG145">
        <v>0.12716103327673212</v>
      </c>
      <c r="AH145">
        <v>0.1914001176540206</v>
      </c>
      <c r="AI145">
        <v>0.15787191554443195</v>
      </c>
      <c r="AJ145">
        <v>0.13915918552792494</v>
      </c>
      <c r="AK145">
        <v>0.14520877804513688</v>
      </c>
      <c r="AL145">
        <v>9.4304959341081199E-2</v>
      </c>
      <c r="AM145">
        <v>0.10270911575423959</v>
      </c>
      <c r="AN145">
        <v>0.12418452635745988</v>
      </c>
      <c r="AO145">
        <v>0.13917401995799278</v>
      </c>
      <c r="AP145">
        <v>0.1536262047984884</v>
      </c>
      <c r="AQ145">
        <v>0.1910037377734925</v>
      </c>
      <c r="AR145">
        <v>0.22402726498153933</v>
      </c>
      <c r="AS145">
        <v>0.24863410400063127</v>
      </c>
      <c r="AT145">
        <v>0.25172698289502121</v>
      </c>
      <c r="AU145">
        <v>0.20685612830750169</v>
      </c>
      <c r="AV145">
        <v>0.11942782806538176</v>
      </c>
      <c r="AW145">
        <v>0.15760377777094564</v>
      </c>
      <c r="AX145">
        <v>0.16187712487454975</v>
      </c>
      <c r="AY145">
        <v>0.16695159489565956</v>
      </c>
      <c r="AZ145">
        <v>0.15998867196806574</v>
      </c>
      <c r="BA145">
        <v>0</v>
      </c>
      <c r="BB145">
        <v>0</v>
      </c>
      <c r="BC145">
        <v>0</v>
      </c>
      <c r="BD145" t="s">
        <v>137</v>
      </c>
      <c r="BE145" t="s">
        <v>137</v>
      </c>
      <c r="BF145" t="s">
        <v>137</v>
      </c>
      <c r="BG145" t="s">
        <v>137</v>
      </c>
      <c r="BH145" t="s">
        <v>137</v>
      </c>
      <c r="BI145" t="s">
        <v>137</v>
      </c>
      <c r="BJ145" t="s">
        <v>137</v>
      </c>
      <c r="BL145">
        <f t="shared" si="476"/>
        <v>0.11773375292718766</v>
      </c>
      <c r="BM145">
        <f t="shared" si="431"/>
        <v>0.10197714961525647</v>
      </c>
      <c r="BN145">
        <f t="shared" si="431"/>
        <v>0.10648797324037934</v>
      </c>
      <c r="BO145">
        <f t="shared" si="431"/>
        <v>6.7772225863608204E-2</v>
      </c>
      <c r="BP145">
        <f t="shared" si="427"/>
        <v>7.052428209407352E-2</v>
      </c>
      <c r="BQ145">
        <f t="shared" si="427"/>
        <v>7.6692745892839725E-2</v>
      </c>
      <c r="BR145">
        <f t="shared" si="427"/>
        <v>0.17380930792239738</v>
      </c>
      <c r="BS145">
        <f t="shared" si="427"/>
        <v>0.14792358351534982</v>
      </c>
      <c r="BT145">
        <f t="shared" si="427"/>
        <v>0.17953030130937406</v>
      </c>
      <c r="BU145">
        <f t="shared" si="427"/>
        <v>0.16618998907367979</v>
      </c>
      <c r="BV145">
        <f t="shared" si="468"/>
        <v>0.12615163422189432</v>
      </c>
      <c r="BW145">
        <f t="shared" si="468"/>
        <v>0.13369525209438651</v>
      </c>
      <c r="BX145">
        <f t="shared" si="468"/>
        <v>0.11712205292627335</v>
      </c>
      <c r="BY145">
        <f t="shared" si="477"/>
        <v>0</v>
      </c>
      <c r="BZ145">
        <f t="shared" si="478"/>
        <v>7.679167664586603E-2</v>
      </c>
      <c r="CA145">
        <f t="shared" si="472"/>
        <v>0.12481605565527781</v>
      </c>
      <c r="CB145">
        <f t="shared" si="485"/>
        <v>0.17340423462810364</v>
      </c>
      <c r="CC145" t="e">
        <f t="shared" si="329"/>
        <v>#DIV/0!</v>
      </c>
      <c r="CD145" t="e">
        <f t="shared" si="329"/>
        <v>#DIV/0!</v>
      </c>
      <c r="CE145" t="e">
        <f t="shared" si="329"/>
        <v>#DIV/0!</v>
      </c>
      <c r="CF145" t="e">
        <f t="shared" si="486"/>
        <v>#VALUE!</v>
      </c>
      <c r="CG145" t="e">
        <f t="shared" si="487"/>
        <v>#VALUE!</v>
      </c>
      <c r="CH145" t="e">
        <f t="shared" si="488"/>
        <v>#VALUE!</v>
      </c>
      <c r="CI145" t="e">
        <f t="shared" si="479"/>
        <v>#VALUE!</v>
      </c>
      <c r="CJ145" t="e">
        <f t="shared" si="480"/>
        <v>#VALUE!</v>
      </c>
      <c r="CK145" t="e">
        <f t="shared" si="481"/>
        <v>#VALUE!</v>
      </c>
      <c r="CL145" t="e">
        <f t="shared" ref="CL145" si="556">((Q145/$C145)^(1/(COLUMN(BZ$1)-COLUMN($BY$1))))-1</f>
        <v>#VALUE!</v>
      </c>
      <c r="CM145" t="e">
        <f t="shared" ref="CM145" si="557">((AC145/$C145)^(1/(COLUMN(CA$1)-COLUMN($BY$1))))-1</f>
        <v>#VALUE!</v>
      </c>
      <c r="CN145" t="e">
        <f t="shared" ref="CN145" si="558">((AO145/$C145)^(1/(COLUMN(CB$1)-COLUMN($BY$1))))-1</f>
        <v>#VALUE!</v>
      </c>
      <c r="CO145" t="e">
        <f t="shared" si="492"/>
        <v>#VALUE!</v>
      </c>
      <c r="CP145" t="e">
        <f t="shared" si="493"/>
        <v>#VALUE!</v>
      </c>
      <c r="CQ145" t="e">
        <f t="shared" si="494"/>
        <v>#VALUE!</v>
      </c>
      <c r="CR145" t="e">
        <f t="shared" si="495"/>
        <v>#VALUE!</v>
      </c>
      <c r="CS145" t="e">
        <f t="shared" si="496"/>
        <v>#VALUE!</v>
      </c>
      <c r="CT145" t="e">
        <f t="shared" si="497"/>
        <v>#VALUE!</v>
      </c>
      <c r="CU145" t="e">
        <f t="shared" si="498"/>
        <v>#VALUE!</v>
      </c>
      <c r="CV145" t="e">
        <f t="shared" si="499"/>
        <v>#VALUE!</v>
      </c>
      <c r="CW145" t="e">
        <f t="shared" si="500"/>
        <v>#VALUE!</v>
      </c>
      <c r="CX145" t="e">
        <f t="shared" si="501"/>
        <v>#VALUE!</v>
      </c>
      <c r="CY145" t="e">
        <f t="shared" si="502"/>
        <v>#VALUE!</v>
      </c>
      <c r="CZ145" t="e">
        <f t="shared" si="503"/>
        <v>#VALUE!</v>
      </c>
      <c r="DA145" t="e">
        <f t="shared" si="504"/>
        <v>#VALUE!</v>
      </c>
      <c r="DB145" t="e">
        <f t="shared" si="505"/>
        <v>#VALUE!</v>
      </c>
      <c r="DC145" t="e">
        <f t="shared" si="522"/>
        <v>#VALUE!</v>
      </c>
      <c r="DD145" t="e">
        <f t="shared" si="506"/>
        <v>#VALUE!</v>
      </c>
      <c r="DE145" t="e">
        <f t="shared" si="507"/>
        <v>#VALUE!</v>
      </c>
      <c r="DF145" t="e">
        <f t="shared" si="508"/>
        <v>#VALUE!</v>
      </c>
      <c r="DG145" t="e">
        <f t="shared" si="509"/>
        <v>#VALUE!</v>
      </c>
      <c r="DH145" t="e">
        <f t="shared" si="510"/>
        <v>#VALUE!</v>
      </c>
      <c r="DI145" t="e">
        <f t="shared" si="511"/>
        <v>#VALUE!</v>
      </c>
      <c r="DJ145" t="e">
        <f t="shared" si="512"/>
        <v>#VALUE!</v>
      </c>
      <c r="DK145" t="e">
        <f t="shared" si="513"/>
        <v>#VALUE!</v>
      </c>
      <c r="DL145" t="e">
        <f t="shared" si="514"/>
        <v>#VALUE!</v>
      </c>
      <c r="DM145" t="e">
        <f t="shared" si="515"/>
        <v>#VALUE!</v>
      </c>
      <c r="DN145" t="e">
        <f t="shared" si="516"/>
        <v>#VALUE!</v>
      </c>
      <c r="DO145" t="e">
        <f t="shared" si="517"/>
        <v>#VALUE!</v>
      </c>
      <c r="DP145" t="e">
        <f t="shared" si="518"/>
        <v>#VALUE!</v>
      </c>
    </row>
    <row r="146" spans="1:120" x14ac:dyDescent="0.25">
      <c r="A146" s="23" t="s">
        <v>67</v>
      </c>
      <c r="B146" t="s">
        <v>136</v>
      </c>
      <c r="C146" t="s">
        <v>137</v>
      </c>
      <c r="D146" t="s">
        <v>137</v>
      </c>
      <c r="E146" t="s">
        <v>137</v>
      </c>
      <c r="F146" t="s">
        <v>137</v>
      </c>
      <c r="G146" t="s">
        <v>137</v>
      </c>
      <c r="H146" t="s">
        <v>137</v>
      </c>
      <c r="I146" t="s">
        <v>137</v>
      </c>
      <c r="J146" t="s">
        <v>137</v>
      </c>
      <c r="K146" t="s">
        <v>137</v>
      </c>
      <c r="L146" t="s">
        <v>137</v>
      </c>
      <c r="M146" t="s">
        <v>137</v>
      </c>
      <c r="N146" t="s">
        <v>137</v>
      </c>
      <c r="O146" t="s">
        <v>137</v>
      </c>
      <c r="P146" t="s">
        <v>137</v>
      </c>
      <c r="Q146" t="s">
        <v>137</v>
      </c>
      <c r="R146" t="s">
        <v>137</v>
      </c>
      <c r="S146" t="s">
        <v>137</v>
      </c>
      <c r="T146" t="s">
        <v>137</v>
      </c>
      <c r="U146" t="s">
        <v>137</v>
      </c>
      <c r="V146" t="s">
        <v>137</v>
      </c>
      <c r="W146" t="s">
        <v>137</v>
      </c>
      <c r="X146" t="s">
        <v>137</v>
      </c>
      <c r="Y146" t="s">
        <v>137</v>
      </c>
      <c r="Z146" t="s">
        <v>137</v>
      </c>
      <c r="AA146" t="s">
        <v>137</v>
      </c>
      <c r="AB146" t="s">
        <v>137</v>
      </c>
      <c r="AC146" t="s">
        <v>137</v>
      </c>
      <c r="AD146" t="s">
        <v>137</v>
      </c>
      <c r="AE146" t="s">
        <v>137</v>
      </c>
      <c r="AF146" t="s">
        <v>137</v>
      </c>
      <c r="AG146" t="s">
        <v>137</v>
      </c>
      <c r="AH146" t="s">
        <v>137</v>
      </c>
      <c r="AI146" t="s">
        <v>137</v>
      </c>
      <c r="AJ146" t="s">
        <v>137</v>
      </c>
      <c r="AK146" t="s">
        <v>137</v>
      </c>
      <c r="AL146" t="s">
        <v>137</v>
      </c>
      <c r="AM146" t="s">
        <v>137</v>
      </c>
      <c r="AN146" t="s">
        <v>137</v>
      </c>
      <c r="AO146" t="s">
        <v>137</v>
      </c>
      <c r="AP146" t="s">
        <v>137</v>
      </c>
      <c r="AQ146" t="s">
        <v>137</v>
      </c>
      <c r="AR146" t="s">
        <v>137</v>
      </c>
      <c r="AS146" t="s">
        <v>137</v>
      </c>
      <c r="AT146" t="s">
        <v>137</v>
      </c>
      <c r="AU146" t="s">
        <v>137</v>
      </c>
      <c r="AV146" t="s">
        <v>137</v>
      </c>
      <c r="AW146" t="s">
        <v>137</v>
      </c>
      <c r="AX146" t="s">
        <v>137</v>
      </c>
      <c r="AY146" t="s">
        <v>137</v>
      </c>
      <c r="AZ146" t="s">
        <v>137</v>
      </c>
      <c r="BA146" t="s">
        <v>137</v>
      </c>
      <c r="BB146" t="s">
        <v>137</v>
      </c>
      <c r="BC146" t="s">
        <v>137</v>
      </c>
      <c r="BD146" t="s">
        <v>137</v>
      </c>
      <c r="BE146" t="s">
        <v>137</v>
      </c>
      <c r="BF146" t="s">
        <v>137</v>
      </c>
      <c r="BG146" t="s">
        <v>137</v>
      </c>
      <c r="BH146" t="s">
        <v>137</v>
      </c>
      <c r="BI146" t="s">
        <v>137</v>
      </c>
      <c r="BJ146" t="s">
        <v>137</v>
      </c>
      <c r="BL146" t="e">
        <f t="shared" si="476"/>
        <v>#DIV/0!</v>
      </c>
      <c r="BM146" t="e">
        <f t="shared" si="431"/>
        <v>#DIV/0!</v>
      </c>
      <c r="BN146" t="e">
        <f t="shared" si="431"/>
        <v>#DIV/0!</v>
      </c>
      <c r="BO146" t="e">
        <f t="shared" si="431"/>
        <v>#DIV/0!</v>
      </c>
      <c r="BP146" t="e">
        <f t="shared" si="427"/>
        <v>#DIV/0!</v>
      </c>
      <c r="BQ146" t="e">
        <f t="shared" si="427"/>
        <v>#DIV/0!</v>
      </c>
      <c r="BR146" t="e">
        <f t="shared" si="427"/>
        <v>#DIV/0!</v>
      </c>
      <c r="BS146" t="e">
        <f t="shared" si="427"/>
        <v>#DIV/0!</v>
      </c>
      <c r="BT146" t="e">
        <f t="shared" si="427"/>
        <v>#DIV/0!</v>
      </c>
      <c r="BU146" t="e">
        <f t="shared" si="427"/>
        <v>#DIV/0!</v>
      </c>
      <c r="BV146" t="e">
        <f t="shared" si="468"/>
        <v>#DIV/0!</v>
      </c>
      <c r="BW146" t="e">
        <f t="shared" si="468"/>
        <v>#DIV/0!</v>
      </c>
      <c r="BX146" t="e">
        <f t="shared" si="468"/>
        <v>#DIV/0!</v>
      </c>
      <c r="BY146">
        <f t="shared" si="477"/>
        <v>0</v>
      </c>
      <c r="BZ146">
        <f t="shared" si="478"/>
        <v>0</v>
      </c>
      <c r="CA146">
        <f t="shared" si="472"/>
        <v>0</v>
      </c>
      <c r="CB146" t="e">
        <f t="shared" si="485"/>
        <v>#DIV/0!</v>
      </c>
      <c r="CC146" t="e">
        <f t="shared" si="329"/>
        <v>#DIV/0!</v>
      </c>
      <c r="CD146" t="e">
        <f t="shared" si="329"/>
        <v>#DIV/0!</v>
      </c>
      <c r="CE146" t="e">
        <f t="shared" si="329"/>
        <v>#DIV/0!</v>
      </c>
      <c r="CF146" t="e">
        <f t="shared" si="486"/>
        <v>#VALUE!</v>
      </c>
      <c r="CG146" t="e">
        <f t="shared" si="487"/>
        <v>#VALUE!</v>
      </c>
      <c r="CH146" t="e">
        <f t="shared" si="488"/>
        <v>#VALUE!</v>
      </c>
      <c r="CI146" t="e">
        <f t="shared" si="479"/>
        <v>#VALUE!</v>
      </c>
      <c r="CJ146" t="e">
        <f t="shared" si="480"/>
        <v>#VALUE!</v>
      </c>
      <c r="CK146" t="e">
        <f t="shared" si="481"/>
        <v>#VALUE!</v>
      </c>
      <c r="CL146" t="e">
        <f t="shared" ref="CL146" si="559">((Q146/$C146)^(1/(COLUMN($BZ$1)-COLUMN($BY$1))))-1</f>
        <v>#VALUE!</v>
      </c>
      <c r="CM146" t="e">
        <f t="shared" ref="CM146" si="560">((AC146/$C146)^(1/(COLUMN($CA$1)-COLUMN($BY$1))))-1</f>
        <v>#VALUE!</v>
      </c>
      <c r="CN146" t="e">
        <f t="shared" ref="CN146" si="561">((AO146/$C146)^(1/(COLUMN($CB$1)-COLUMN($BY$1))))-1</f>
        <v>#VALUE!</v>
      </c>
      <c r="CO146" t="e">
        <f t="shared" si="492"/>
        <v>#VALUE!</v>
      </c>
      <c r="CP146" t="e">
        <f t="shared" si="493"/>
        <v>#VALUE!</v>
      </c>
      <c r="CQ146" t="e">
        <f t="shared" si="494"/>
        <v>#VALUE!</v>
      </c>
      <c r="CR146" t="e">
        <f t="shared" si="495"/>
        <v>#VALUE!</v>
      </c>
      <c r="CS146" t="e">
        <f t="shared" si="496"/>
        <v>#VALUE!</v>
      </c>
      <c r="CT146" t="e">
        <f t="shared" si="497"/>
        <v>#VALUE!</v>
      </c>
      <c r="CU146" t="e">
        <f t="shared" si="498"/>
        <v>#VALUE!</v>
      </c>
      <c r="CV146" t="e">
        <f t="shared" si="499"/>
        <v>#VALUE!</v>
      </c>
      <c r="CW146" t="e">
        <f t="shared" si="500"/>
        <v>#VALUE!</v>
      </c>
      <c r="CX146" t="e">
        <f t="shared" si="501"/>
        <v>#VALUE!</v>
      </c>
      <c r="CY146" t="e">
        <f t="shared" si="502"/>
        <v>#VALUE!</v>
      </c>
      <c r="CZ146" t="e">
        <f t="shared" si="503"/>
        <v>#VALUE!</v>
      </c>
      <c r="DA146" t="e">
        <f t="shared" si="504"/>
        <v>#VALUE!</v>
      </c>
      <c r="DB146" t="e">
        <f t="shared" si="505"/>
        <v>#VALUE!</v>
      </c>
      <c r="DC146" t="e">
        <f t="shared" si="522"/>
        <v>#VALUE!</v>
      </c>
      <c r="DD146" t="e">
        <f t="shared" si="506"/>
        <v>#VALUE!</v>
      </c>
      <c r="DE146" t="e">
        <f t="shared" si="507"/>
        <v>#VALUE!</v>
      </c>
      <c r="DF146" t="e">
        <f t="shared" si="508"/>
        <v>#VALUE!</v>
      </c>
      <c r="DG146" t="e">
        <f t="shared" si="509"/>
        <v>#VALUE!</v>
      </c>
      <c r="DH146" t="e">
        <f t="shared" si="510"/>
        <v>#VALUE!</v>
      </c>
      <c r="DI146" t="e">
        <f t="shared" si="511"/>
        <v>#VALUE!</v>
      </c>
      <c r="DJ146" t="e">
        <f t="shared" si="512"/>
        <v>#VALUE!</v>
      </c>
      <c r="DK146" t="e">
        <f t="shared" si="513"/>
        <v>#VALUE!</v>
      </c>
      <c r="DL146" t="e">
        <f t="shared" si="514"/>
        <v>#VALUE!</v>
      </c>
      <c r="DM146" t="e">
        <f t="shared" si="515"/>
        <v>#VALUE!</v>
      </c>
      <c r="DN146" t="e">
        <f t="shared" si="516"/>
        <v>#VALUE!</v>
      </c>
      <c r="DO146" t="e">
        <f t="shared" si="517"/>
        <v>#VALUE!</v>
      </c>
      <c r="DP146" t="e">
        <f t="shared" si="518"/>
        <v>#VALUE!</v>
      </c>
    </row>
    <row r="147" spans="1:120" x14ac:dyDescent="0.25">
      <c r="A147" s="23" t="s">
        <v>67</v>
      </c>
      <c r="B147" t="s">
        <v>138</v>
      </c>
      <c r="C147">
        <v>0.88651296958855097</v>
      </c>
      <c r="D147">
        <v>0.92482923781757598</v>
      </c>
      <c r="E147">
        <v>0.9350182512733447</v>
      </c>
      <c r="F147">
        <v>0.94011429546229952</v>
      </c>
      <c r="G147">
        <v>0.91946201413427564</v>
      </c>
      <c r="H147">
        <v>0.95376017601760177</v>
      </c>
      <c r="I147">
        <v>0.94599337748344381</v>
      </c>
      <c r="J147">
        <v>0.91544761640798222</v>
      </c>
      <c r="K147">
        <v>0.95381781122608966</v>
      </c>
      <c r="L147">
        <v>0.82123828124999998</v>
      </c>
      <c r="M147">
        <v>0.81645231958762887</v>
      </c>
      <c r="N147">
        <v>0.8826644079885877</v>
      </c>
      <c r="O147">
        <v>1.0012519537355424</v>
      </c>
      <c r="P147">
        <v>0.86520869565217395</v>
      </c>
      <c r="Q147">
        <v>0.89176331114808649</v>
      </c>
      <c r="R147">
        <v>0.88600990099009902</v>
      </c>
      <c r="S147">
        <v>0.91547026194144843</v>
      </c>
      <c r="T147">
        <v>0.91400355281856949</v>
      </c>
      <c r="U147">
        <v>0.8921123008618439</v>
      </c>
      <c r="V147">
        <v>0.89747924624395226</v>
      </c>
      <c r="W147">
        <v>0.91374263074484952</v>
      </c>
      <c r="X147">
        <v>0.85547136735488893</v>
      </c>
      <c r="Y147">
        <v>0.85886108406361561</v>
      </c>
      <c r="Z147">
        <v>0.89349514887922388</v>
      </c>
      <c r="AA147">
        <v>0.94757869517139692</v>
      </c>
      <c r="AB147">
        <v>0.95875914836992693</v>
      </c>
      <c r="AC147">
        <v>0.90253563807084936</v>
      </c>
      <c r="AD147">
        <v>0.90244423860689149</v>
      </c>
      <c r="AE147">
        <v>0.92379189560439556</v>
      </c>
      <c r="AF147">
        <v>0.93106420021762781</v>
      </c>
      <c r="AG147">
        <v>0.94243182970096306</v>
      </c>
      <c r="AH147">
        <v>0.94341723163841806</v>
      </c>
      <c r="AI147">
        <v>0.92459309309309312</v>
      </c>
      <c r="AJ147">
        <v>0.87387091435664055</v>
      </c>
      <c r="AK147">
        <v>0.87459359999999997</v>
      </c>
      <c r="AL147">
        <v>0.88473037542662125</v>
      </c>
      <c r="AM147">
        <v>0.9135329832622251</v>
      </c>
      <c r="AN147">
        <v>0.89027166064981955</v>
      </c>
      <c r="AO147">
        <v>0.87356291685193421</v>
      </c>
      <c r="AP147">
        <v>0.90703668025194517</v>
      </c>
      <c r="AQ147">
        <v>0.92380821917808231</v>
      </c>
      <c r="AR147">
        <v>0.92494988563110825</v>
      </c>
      <c r="AS147">
        <v>0.95265530153724876</v>
      </c>
      <c r="AT147">
        <v>0.9668497613612782</v>
      </c>
      <c r="AU147">
        <v>0.91182695453058549</v>
      </c>
      <c r="AV147">
        <v>0.90112025703794363</v>
      </c>
      <c r="AW147">
        <v>0.94226165556612751</v>
      </c>
      <c r="AX147">
        <v>0.91318506278916067</v>
      </c>
      <c r="AY147">
        <v>0.90752034793414105</v>
      </c>
      <c r="AZ147">
        <v>0.81158260233918134</v>
      </c>
      <c r="BA147">
        <v>0.72012612312811985</v>
      </c>
      <c r="BB147">
        <v>0</v>
      </c>
      <c r="BC147" t="s">
        <v>137</v>
      </c>
      <c r="BD147" t="s">
        <v>137</v>
      </c>
      <c r="BE147" t="s">
        <v>137</v>
      </c>
      <c r="BF147" t="s">
        <v>137</v>
      </c>
      <c r="BG147" t="s">
        <v>137</v>
      </c>
      <c r="BH147" t="s">
        <v>137</v>
      </c>
      <c r="BI147" t="s">
        <v>137</v>
      </c>
      <c r="BJ147" t="s">
        <v>137</v>
      </c>
      <c r="BL147">
        <f t="shared" si="476"/>
        <v>0.88750541317264198</v>
      </c>
      <c r="BM147">
        <f t="shared" si="431"/>
        <v>0.93127938993837134</v>
      </c>
      <c r="BN147">
        <f t="shared" si="431"/>
        <v>0.89013026896573566</v>
      </c>
      <c r="BO147">
        <f t="shared" si="431"/>
        <v>0.86460124809446692</v>
      </c>
      <c r="BP147">
        <f t="shared" si="427"/>
        <v>0.72712102306224702</v>
      </c>
      <c r="BQ147">
        <f t="shared" si="427"/>
        <v>0.92063309771455049</v>
      </c>
      <c r="BR147">
        <f t="shared" si="427"/>
        <v>0.9309444536712268</v>
      </c>
      <c r="BS147">
        <f t="shared" si="427"/>
        <v>0.93329820239587491</v>
      </c>
      <c r="BT147">
        <f t="shared" si="427"/>
        <v>0.93079846391290766</v>
      </c>
      <c r="BU147">
        <f t="shared" si="427"/>
        <v>0.92599512239865445</v>
      </c>
      <c r="BV147">
        <f t="shared" si="468"/>
        <v>0.86292520499986825</v>
      </c>
      <c r="BW147">
        <f t="shared" si="468"/>
        <v>0.87304216480434294</v>
      </c>
      <c r="BX147">
        <f t="shared" si="468"/>
        <v>0.89351874877089843</v>
      </c>
      <c r="BY147">
        <f t="shared" si="477"/>
        <v>0.90794256318644839</v>
      </c>
      <c r="BZ147">
        <f t="shared" si="478"/>
        <v>0.89873912120285782</v>
      </c>
      <c r="CA147">
        <f t="shared" si="472"/>
        <v>0.91748423835473536</v>
      </c>
      <c r="CB147">
        <f t="shared" si="485"/>
        <v>0.91842177822062154</v>
      </c>
      <c r="CC147">
        <f t="shared" si="329"/>
        <v>-1.013659052538618E-2</v>
      </c>
      <c r="CD147">
        <f t="shared" si="329"/>
        <v>5.2408256718801116E-3</v>
      </c>
      <c r="CE147">
        <f t="shared" si="329"/>
        <v>3.8325315401641635E-3</v>
      </c>
      <c r="CF147">
        <f t="shared" si="486"/>
        <v>0.12942730460022966</v>
      </c>
      <c r="CG147">
        <f t="shared" si="487"/>
        <v>3.3868008715282505E-2</v>
      </c>
      <c r="CH147">
        <f t="shared" si="488"/>
        <v>1.0058155308106276E-2</v>
      </c>
      <c r="CI147">
        <f t="shared" si="479"/>
        <v>-2.4031542309262299E-2</v>
      </c>
      <c r="CJ147">
        <f t="shared" si="480"/>
        <v>3.9949411882796548E-2</v>
      </c>
      <c r="CK147">
        <f t="shared" si="481"/>
        <v>1.4112940472406077E-3</v>
      </c>
      <c r="CL147">
        <f t="shared" ref="CL147" si="562">((Q147/$C147)^(1/(COLUMN(BZ$1)-COLUMN($BY$1))))-1</f>
        <v>5.9224644643069979E-3</v>
      </c>
      <c r="CM147">
        <f t="shared" ref="CM147" si="563">((AC147/$C147)^(1/(COLUMN(CA$1)-COLUMN($BY$1))))-1</f>
        <v>8.9964379027269725E-3</v>
      </c>
      <c r="CN147">
        <f t="shared" ref="CN147" si="564">((AO147/$C147)^(1/(COLUMN(CB$1)-COLUMN($BY$1))))-1</f>
        <v>-4.8931891801078375E-3</v>
      </c>
      <c r="CO147">
        <f t="shared" si="492"/>
        <v>-5.6746896628645516E-4</v>
      </c>
      <c r="CP147">
        <f t="shared" si="493"/>
        <v>8.9453462534871964E-3</v>
      </c>
      <c r="CQ147">
        <f t="shared" si="494"/>
        <v>7.6582203356430067E-3</v>
      </c>
      <c r="CR147">
        <f t="shared" si="495"/>
        <v>3.266426250519161E-2</v>
      </c>
      <c r="CS147">
        <f t="shared" si="496"/>
        <v>2.0809086354094841E-2</v>
      </c>
      <c r="CT147">
        <f t="shared" si="497"/>
        <v>1.3831022219336297E-2</v>
      </c>
      <c r="CU147">
        <f t="shared" si="498"/>
        <v>3.1009792493817079E-2</v>
      </c>
      <c r="CV147">
        <f t="shared" si="499"/>
        <v>2.4819232873297015E-2</v>
      </c>
      <c r="CW147">
        <f t="shared" si="500"/>
        <v>1.4248489959566957E-2</v>
      </c>
      <c r="CX147">
        <f t="shared" si="501"/>
        <v>6.3161301248551016E-3</v>
      </c>
      <c r="CY147">
        <f t="shared" si="502"/>
        <v>3.1056408529484658E-2</v>
      </c>
      <c r="CZ147">
        <f t="shared" si="503"/>
        <v>2.4275767755665978E-2</v>
      </c>
      <c r="DA147">
        <f t="shared" si="504"/>
        <v>1.2370125459632009E-2</v>
      </c>
      <c r="DB147">
        <f t="shared" si="505"/>
        <v>3.1595301373996465E-2</v>
      </c>
      <c r="DC147">
        <f t="shared" si="522"/>
        <v>2.9337907590933909E-2</v>
      </c>
      <c r="DD147">
        <f t="shared" si="506"/>
        <v>3.071546845945905E-2</v>
      </c>
      <c r="DE147">
        <f t="shared" si="507"/>
        <v>2.1251660284533846E-2</v>
      </c>
      <c r="DF147">
        <f t="shared" si="508"/>
        <v>9.4290001242010035E-3</v>
      </c>
      <c r="DG147">
        <f t="shared" si="509"/>
        <v>-3.5015395486057144E-2</v>
      </c>
      <c r="DH147">
        <f t="shared" si="510"/>
        <v>-7.1558173448701412E-3</v>
      </c>
      <c r="DI147">
        <f t="shared" si="511"/>
        <v>5.4625200585469713E-3</v>
      </c>
      <c r="DJ147">
        <f t="shared" si="512"/>
        <v>-3.1191743915229053E-2</v>
      </c>
      <c r="DK147">
        <f t="shared" si="513"/>
        <v>-6.7453643011181619E-3</v>
      </c>
      <c r="DL147">
        <f t="shared" si="514"/>
        <v>2.0537125337373618E-2</v>
      </c>
      <c r="DM147">
        <f t="shared" si="515"/>
        <v>7.8760035444416232E-3</v>
      </c>
      <c r="DN147">
        <f t="shared" si="516"/>
        <v>-1.0059024696752461E-3</v>
      </c>
      <c r="DO147">
        <f t="shared" si="517"/>
        <v>9.9299116139210941E-3</v>
      </c>
      <c r="DP147">
        <f t="shared" si="518"/>
        <v>-1.8006133561564441E-3</v>
      </c>
    </row>
    <row r="148" spans="1:120" x14ac:dyDescent="0.25">
      <c r="A148" s="23" t="s">
        <v>67</v>
      </c>
      <c r="B148" t="s">
        <v>139</v>
      </c>
      <c r="C148" t="s">
        <v>137</v>
      </c>
      <c r="D148" t="s">
        <v>137</v>
      </c>
      <c r="E148" t="s">
        <v>137</v>
      </c>
      <c r="F148" t="s">
        <v>137</v>
      </c>
      <c r="G148" t="s">
        <v>137</v>
      </c>
      <c r="H148" t="s">
        <v>137</v>
      </c>
      <c r="I148" t="s">
        <v>137</v>
      </c>
      <c r="J148" t="s">
        <v>137</v>
      </c>
      <c r="K148" t="s">
        <v>137</v>
      </c>
      <c r="L148" t="s">
        <v>137</v>
      </c>
      <c r="M148" t="s">
        <v>137</v>
      </c>
      <c r="N148" t="s">
        <v>137</v>
      </c>
      <c r="O148" t="s">
        <v>137</v>
      </c>
      <c r="P148" t="s">
        <v>137</v>
      </c>
      <c r="Q148" t="s">
        <v>137</v>
      </c>
      <c r="R148" t="s">
        <v>137</v>
      </c>
      <c r="S148" t="s">
        <v>137</v>
      </c>
      <c r="T148" t="s">
        <v>137</v>
      </c>
      <c r="U148" t="s">
        <v>137</v>
      </c>
      <c r="V148" t="s">
        <v>137</v>
      </c>
      <c r="W148" t="s">
        <v>137</v>
      </c>
      <c r="X148" t="s">
        <v>137</v>
      </c>
      <c r="Y148" t="s">
        <v>137</v>
      </c>
      <c r="Z148" t="s">
        <v>137</v>
      </c>
      <c r="AA148" t="s">
        <v>137</v>
      </c>
      <c r="AB148" t="s">
        <v>137</v>
      </c>
      <c r="AC148" t="s">
        <v>137</v>
      </c>
      <c r="AD148" t="s">
        <v>137</v>
      </c>
      <c r="AE148" t="s">
        <v>137</v>
      </c>
      <c r="AF148" t="s">
        <v>137</v>
      </c>
      <c r="AG148" t="s">
        <v>137</v>
      </c>
      <c r="AH148" t="s">
        <v>137</v>
      </c>
      <c r="AI148" t="s">
        <v>137</v>
      </c>
      <c r="AJ148" t="s">
        <v>137</v>
      </c>
      <c r="AK148" t="s">
        <v>137</v>
      </c>
      <c r="AL148" t="s">
        <v>137</v>
      </c>
      <c r="AM148" t="s">
        <v>137</v>
      </c>
      <c r="AN148" t="s">
        <v>137</v>
      </c>
      <c r="AO148" t="s">
        <v>137</v>
      </c>
      <c r="AP148" t="s">
        <v>137</v>
      </c>
      <c r="AQ148" t="s">
        <v>137</v>
      </c>
      <c r="AR148" t="s">
        <v>137</v>
      </c>
      <c r="AS148" t="s">
        <v>137</v>
      </c>
      <c r="AT148" t="s">
        <v>137</v>
      </c>
      <c r="AU148" t="s">
        <v>137</v>
      </c>
      <c r="AV148" t="s">
        <v>137</v>
      </c>
      <c r="AW148" t="s">
        <v>137</v>
      </c>
      <c r="AX148" t="s">
        <v>137</v>
      </c>
      <c r="AY148" t="s">
        <v>137</v>
      </c>
      <c r="AZ148" t="s">
        <v>137</v>
      </c>
      <c r="BA148" t="s">
        <v>137</v>
      </c>
      <c r="BB148" t="s">
        <v>137</v>
      </c>
      <c r="BC148" t="s">
        <v>137</v>
      </c>
      <c r="BD148" t="s">
        <v>137</v>
      </c>
      <c r="BE148" t="s">
        <v>137</v>
      </c>
      <c r="BF148" t="s">
        <v>137</v>
      </c>
      <c r="BG148" t="s">
        <v>137</v>
      </c>
      <c r="BH148" t="s">
        <v>137</v>
      </c>
      <c r="BI148" t="s">
        <v>137</v>
      </c>
      <c r="BJ148" t="s">
        <v>137</v>
      </c>
      <c r="BL148" t="e">
        <f t="shared" si="476"/>
        <v>#DIV/0!</v>
      </c>
      <c r="BM148" t="e">
        <f t="shared" si="431"/>
        <v>#DIV/0!</v>
      </c>
      <c r="BN148" t="e">
        <f t="shared" si="431"/>
        <v>#DIV/0!</v>
      </c>
      <c r="BO148" t="e">
        <f t="shared" si="431"/>
        <v>#DIV/0!</v>
      </c>
      <c r="BP148" t="e">
        <f t="shared" si="427"/>
        <v>#DIV/0!</v>
      </c>
      <c r="BQ148" t="e">
        <f t="shared" si="427"/>
        <v>#DIV/0!</v>
      </c>
      <c r="BR148" t="e">
        <f t="shared" si="427"/>
        <v>#DIV/0!</v>
      </c>
      <c r="BS148" t="e">
        <f t="shared" si="427"/>
        <v>#DIV/0!</v>
      </c>
      <c r="BT148" t="e">
        <f t="shared" si="427"/>
        <v>#DIV/0!</v>
      </c>
      <c r="BU148" t="e">
        <f t="shared" si="427"/>
        <v>#DIV/0!</v>
      </c>
      <c r="BV148" t="e">
        <f t="shared" si="468"/>
        <v>#DIV/0!</v>
      </c>
      <c r="BW148" t="e">
        <f t="shared" si="468"/>
        <v>#DIV/0!</v>
      </c>
      <c r="BX148" t="e">
        <f t="shared" si="468"/>
        <v>#DIV/0!</v>
      </c>
      <c r="BY148">
        <f t="shared" si="477"/>
        <v>0</v>
      </c>
      <c r="BZ148">
        <f t="shared" si="478"/>
        <v>0</v>
      </c>
      <c r="CA148">
        <f t="shared" si="472"/>
        <v>0</v>
      </c>
      <c r="CB148" t="e">
        <f t="shared" si="485"/>
        <v>#DIV/0!</v>
      </c>
      <c r="CC148" t="e">
        <f t="shared" ref="CC148:CE163" si="565">((BZ148/$BY148)^(1/(COLUMN(BZ$1)-COLUMN($BY$1))))-1</f>
        <v>#DIV/0!</v>
      </c>
      <c r="CD148" t="e">
        <f t="shared" si="565"/>
        <v>#DIV/0!</v>
      </c>
      <c r="CE148" t="e">
        <f t="shared" si="565"/>
        <v>#DIV/0!</v>
      </c>
      <c r="CF148" t="e">
        <f t="shared" si="486"/>
        <v>#VALUE!</v>
      </c>
      <c r="CG148" t="e">
        <f t="shared" si="487"/>
        <v>#VALUE!</v>
      </c>
      <c r="CH148" t="e">
        <f t="shared" si="488"/>
        <v>#VALUE!</v>
      </c>
      <c r="CI148" t="e">
        <f t="shared" si="479"/>
        <v>#VALUE!</v>
      </c>
      <c r="CJ148" t="e">
        <f t="shared" si="480"/>
        <v>#VALUE!</v>
      </c>
      <c r="CK148" t="e">
        <f t="shared" si="481"/>
        <v>#VALUE!</v>
      </c>
      <c r="CL148" t="e">
        <f t="shared" ref="CL148" si="566">((Q148/$C148)^(1/(COLUMN($BZ$1)-COLUMN($BY$1))))-1</f>
        <v>#VALUE!</v>
      </c>
      <c r="CM148" t="e">
        <f t="shared" ref="CM148" si="567">((AC148/$C148)^(1/(COLUMN($CA$1)-COLUMN($BY$1))))-1</f>
        <v>#VALUE!</v>
      </c>
      <c r="CN148" t="e">
        <f t="shared" ref="CN148" si="568">((AO148/$C148)^(1/(COLUMN($CB$1)-COLUMN($BY$1))))-1</f>
        <v>#VALUE!</v>
      </c>
      <c r="CO148" t="e">
        <f t="shared" si="492"/>
        <v>#VALUE!</v>
      </c>
      <c r="CP148" t="e">
        <f t="shared" si="493"/>
        <v>#VALUE!</v>
      </c>
      <c r="CQ148" t="e">
        <f t="shared" si="494"/>
        <v>#VALUE!</v>
      </c>
      <c r="CR148" t="e">
        <f t="shared" si="495"/>
        <v>#VALUE!</v>
      </c>
      <c r="CS148" t="e">
        <f t="shared" si="496"/>
        <v>#VALUE!</v>
      </c>
      <c r="CT148" t="e">
        <f t="shared" si="497"/>
        <v>#VALUE!</v>
      </c>
      <c r="CU148" t="e">
        <f t="shared" si="498"/>
        <v>#VALUE!</v>
      </c>
      <c r="CV148" t="e">
        <f t="shared" si="499"/>
        <v>#VALUE!</v>
      </c>
      <c r="CW148" t="e">
        <f t="shared" si="500"/>
        <v>#VALUE!</v>
      </c>
      <c r="CX148" t="e">
        <f t="shared" si="501"/>
        <v>#VALUE!</v>
      </c>
      <c r="CY148" t="e">
        <f t="shared" si="502"/>
        <v>#VALUE!</v>
      </c>
      <c r="CZ148" t="e">
        <f t="shared" si="503"/>
        <v>#VALUE!</v>
      </c>
      <c r="DA148" t="e">
        <f t="shared" si="504"/>
        <v>#VALUE!</v>
      </c>
      <c r="DB148" t="e">
        <f t="shared" si="505"/>
        <v>#VALUE!</v>
      </c>
      <c r="DC148" t="e">
        <f t="shared" si="522"/>
        <v>#VALUE!</v>
      </c>
      <c r="DD148" t="e">
        <f t="shared" si="506"/>
        <v>#VALUE!</v>
      </c>
      <c r="DE148" t="e">
        <f t="shared" si="507"/>
        <v>#VALUE!</v>
      </c>
      <c r="DF148" t="e">
        <f t="shared" si="508"/>
        <v>#VALUE!</v>
      </c>
      <c r="DG148" t="e">
        <f t="shared" si="509"/>
        <v>#VALUE!</v>
      </c>
      <c r="DH148" t="e">
        <f t="shared" si="510"/>
        <v>#VALUE!</v>
      </c>
      <c r="DI148" t="e">
        <f t="shared" si="511"/>
        <v>#VALUE!</v>
      </c>
      <c r="DJ148" t="e">
        <f t="shared" si="512"/>
        <v>#VALUE!</v>
      </c>
      <c r="DK148" t="e">
        <f t="shared" si="513"/>
        <v>#VALUE!</v>
      </c>
      <c r="DL148" t="e">
        <f t="shared" si="514"/>
        <v>#VALUE!</v>
      </c>
      <c r="DM148" t="e">
        <f t="shared" si="515"/>
        <v>#VALUE!</v>
      </c>
      <c r="DN148" t="e">
        <f t="shared" si="516"/>
        <v>#VALUE!</v>
      </c>
      <c r="DO148" t="e">
        <f t="shared" si="517"/>
        <v>#VALUE!</v>
      </c>
      <c r="DP148" t="e">
        <f t="shared" si="518"/>
        <v>#VALUE!</v>
      </c>
    </row>
    <row r="149" spans="1:120" x14ac:dyDescent="0.25">
      <c r="A149" s="23" t="s">
        <v>67</v>
      </c>
      <c r="B149" t="s">
        <v>140</v>
      </c>
      <c r="C149">
        <v>0.30543240779161579</v>
      </c>
      <c r="D149">
        <v>0.46913771427297657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0.95752731916286304</v>
      </c>
      <c r="M149">
        <v>0.4941994647355164</v>
      </c>
      <c r="N149">
        <v>1</v>
      </c>
      <c r="O149">
        <v>0.18587105712303917</v>
      </c>
      <c r="P149">
        <v>0.66268456547564658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0.48379560739876698</v>
      </c>
      <c r="Z149">
        <v>1</v>
      </c>
      <c r="AA149">
        <v>0.40709776649846846</v>
      </c>
      <c r="AB149">
        <v>0.52070198916789767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0.45146416137452644</v>
      </c>
      <c r="AL149">
        <v>1</v>
      </c>
      <c r="AM149">
        <v>0.34380355693179648</v>
      </c>
      <c r="AN149">
        <v>0.79239569775521923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0.86411132585849026</v>
      </c>
      <c r="AW149">
        <v>0.43136395007848571</v>
      </c>
      <c r="AX149">
        <v>1</v>
      </c>
      <c r="AY149" t="s">
        <v>137</v>
      </c>
      <c r="AZ149" t="s">
        <v>137</v>
      </c>
      <c r="BA149" t="s">
        <v>137</v>
      </c>
      <c r="BB149" t="s">
        <v>137</v>
      </c>
      <c r="BC149" t="s">
        <v>137</v>
      </c>
      <c r="BD149" t="s">
        <v>137</v>
      </c>
      <c r="BE149" t="s">
        <v>137</v>
      </c>
      <c r="BF149" t="s">
        <v>137</v>
      </c>
      <c r="BG149" t="s">
        <v>137</v>
      </c>
      <c r="BH149" t="s">
        <v>137</v>
      </c>
      <c r="BI149" t="s">
        <v>137</v>
      </c>
      <c r="BJ149" t="s">
        <v>137</v>
      </c>
      <c r="BL149">
        <f t="shared" si="476"/>
        <v>0.86186638715886055</v>
      </c>
      <c r="BM149">
        <f t="shared" si="431"/>
        <v>0.31055119708622997</v>
      </c>
      <c r="BN149">
        <f t="shared" si="431"/>
        <v>0.61122999166793501</v>
      </c>
      <c r="BO149">
        <f t="shared" si="431"/>
        <v>1</v>
      </c>
      <c r="BP149">
        <f t="shared" si="427"/>
        <v>1</v>
      </c>
      <c r="BQ149">
        <f t="shared" si="427"/>
        <v>1</v>
      </c>
      <c r="BR149">
        <f t="shared" si="427"/>
        <v>1</v>
      </c>
      <c r="BS149">
        <f t="shared" si="427"/>
        <v>1</v>
      </c>
      <c r="BT149">
        <f t="shared" si="427"/>
        <v>1</v>
      </c>
      <c r="BU149">
        <f t="shared" si="427"/>
        <v>1</v>
      </c>
      <c r="BV149">
        <f t="shared" si="468"/>
        <v>0.95540966125533833</v>
      </c>
      <c r="BW149">
        <f t="shared" si="468"/>
        <v>0.46520579589682387</v>
      </c>
      <c r="BX149">
        <f t="shared" si="468"/>
        <v>1</v>
      </c>
      <c r="BY149">
        <f t="shared" si="477"/>
        <v>0.85219140883024769</v>
      </c>
      <c r="BZ149">
        <f t="shared" si="478"/>
        <v>0.86102926916645428</v>
      </c>
      <c r="CA149">
        <f t="shared" si="472"/>
        <v>0.86493865975340778</v>
      </c>
      <c r="CB149">
        <f t="shared" si="485"/>
        <v>0.86930621088533266</v>
      </c>
      <c r="CC149">
        <f t="shared" si="565"/>
        <v>1.0370745638398127E-2</v>
      </c>
      <c r="CD149">
        <f t="shared" si="565"/>
        <v>7.4513395856701248E-3</v>
      </c>
      <c r="CE149">
        <f t="shared" si="565"/>
        <v>6.6501060462893502E-3</v>
      </c>
      <c r="CF149">
        <f t="shared" si="486"/>
        <v>-0.39144945859886782</v>
      </c>
      <c r="CG149">
        <f t="shared" si="487"/>
        <v>0.15449432360158499</v>
      </c>
      <c r="CH149">
        <f t="shared" si="488"/>
        <v>4.0235689429407362E-2</v>
      </c>
      <c r="CI149">
        <f t="shared" si="479"/>
        <v>1.1696602867622663</v>
      </c>
      <c r="CJ149">
        <f t="shared" si="480"/>
        <v>0.30568092806496772</v>
      </c>
      <c r="CK149">
        <f t="shared" si="481"/>
        <v>0.37407044265603062</v>
      </c>
      <c r="CL149">
        <f t="shared" ref="CL149" si="569">((Q149/$C149)^(1/(COLUMN(BZ$1)-COLUMN($BY$1))))-1</f>
        <v>2.2740468086878969</v>
      </c>
      <c r="CM149">
        <f t="shared" ref="CM149" si="570">((AC149/$C149)^(1/(COLUMN(CA$1)-COLUMN($BY$1))))-1</f>
        <v>0.80943273118618508</v>
      </c>
      <c r="CN149">
        <f t="shared" ref="CN149" si="571">((AO149/$C149)^(1/(COLUMN(CB$1)-COLUMN($BY$1))))-1</f>
        <v>0.48489232119695225</v>
      </c>
      <c r="CO149">
        <f t="shared" si="492"/>
        <v>2.2740468086878969</v>
      </c>
      <c r="CP149">
        <f t="shared" si="493"/>
        <v>0.80943273118618508</v>
      </c>
      <c r="CQ149">
        <f t="shared" si="494"/>
        <v>0.48489232119695225</v>
      </c>
      <c r="CR149">
        <f t="shared" si="495"/>
        <v>2.2740468086878969</v>
      </c>
      <c r="CS149">
        <f t="shared" si="496"/>
        <v>0.80943273118618508</v>
      </c>
      <c r="CT149">
        <f t="shared" si="497"/>
        <v>0.48489232119695225</v>
      </c>
      <c r="CU149">
        <f t="shared" si="498"/>
        <v>2.2740468086878969</v>
      </c>
      <c r="CV149">
        <f t="shared" si="499"/>
        <v>0.80943273118618508</v>
      </c>
      <c r="CW149">
        <f t="shared" si="500"/>
        <v>0.48489232119695225</v>
      </c>
      <c r="CX149">
        <f t="shared" si="501"/>
        <v>2.2740468086878969</v>
      </c>
      <c r="CY149">
        <f t="shared" si="502"/>
        <v>0.80943273118618508</v>
      </c>
      <c r="CZ149">
        <f t="shared" si="503"/>
        <v>0.48489232119695225</v>
      </c>
      <c r="DA149">
        <f t="shared" si="504"/>
        <v>2.2740468086878969</v>
      </c>
      <c r="DB149">
        <f t="shared" si="505"/>
        <v>0.80943273118618508</v>
      </c>
      <c r="DC149">
        <f t="shared" si="522"/>
        <v>0.48489232119695225</v>
      </c>
      <c r="DD149">
        <f t="shared" si="506"/>
        <v>2.2740468086878969</v>
      </c>
      <c r="DE149">
        <f t="shared" si="507"/>
        <v>0.80943273118618508</v>
      </c>
      <c r="DF149">
        <f t="shared" si="508"/>
        <v>0.48489232119695225</v>
      </c>
      <c r="DG149">
        <f t="shared" si="509"/>
        <v>2.2740468086878969</v>
      </c>
      <c r="DH149">
        <f t="shared" si="510"/>
        <v>0.80943273118618508</v>
      </c>
      <c r="DI149">
        <f t="shared" si="511"/>
        <v>0.41433251970529916</v>
      </c>
      <c r="DJ149">
        <f t="shared" si="512"/>
        <v>0.58396946446115572</v>
      </c>
      <c r="DK149">
        <f t="shared" si="513"/>
        <v>0.21577744541722188</v>
      </c>
      <c r="DL149">
        <f t="shared" si="514"/>
        <v>0.12195708101706138</v>
      </c>
      <c r="DM149">
        <f t="shared" si="515"/>
        <v>2.2740468086878969</v>
      </c>
      <c r="DN149">
        <f t="shared" si="516"/>
        <v>0.80943273118618508</v>
      </c>
      <c r="DO149">
        <f t="shared" si="517"/>
        <v>0.48489232119695225</v>
      </c>
      <c r="DP149" t="e">
        <f t="shared" si="518"/>
        <v>#VALUE!</v>
      </c>
    </row>
    <row r="150" spans="1:120" x14ac:dyDescent="0.25">
      <c r="A150" s="23" t="s">
        <v>67</v>
      </c>
      <c r="B150" t="s">
        <v>141</v>
      </c>
      <c r="C150">
        <v>0.75426613756304539</v>
      </c>
      <c r="D150">
        <v>0.71070408595439238</v>
      </c>
      <c r="E150">
        <v>0.55158365626816519</v>
      </c>
      <c r="F150">
        <v>0.45855319342181761</v>
      </c>
      <c r="G150">
        <v>0.4542695804471033</v>
      </c>
      <c r="H150">
        <v>0.32551735992919872</v>
      </c>
      <c r="I150">
        <v>0.29173869880884129</v>
      </c>
      <c r="J150">
        <v>0.27027909319899246</v>
      </c>
      <c r="K150">
        <v>0.25977151351482275</v>
      </c>
      <c r="L150">
        <v>0.59973304423547846</v>
      </c>
      <c r="M150">
        <v>0.67315492308384317</v>
      </c>
      <c r="N150">
        <v>0.4522829687668804</v>
      </c>
      <c r="O150">
        <v>0.49932793493772626</v>
      </c>
      <c r="P150">
        <v>0.54162801530006144</v>
      </c>
      <c r="Q150">
        <v>0.50316847848839652</v>
      </c>
      <c r="R150">
        <v>0.3616868149800358</v>
      </c>
      <c r="S150">
        <v>0.33738616954444395</v>
      </c>
      <c r="T150">
        <v>0.3681683904979175</v>
      </c>
      <c r="U150">
        <v>0.47931888521164223</v>
      </c>
      <c r="V150">
        <v>0.34881957355931215</v>
      </c>
      <c r="W150">
        <v>0.42560027412879925</v>
      </c>
      <c r="X150">
        <v>0.4953293684171064</v>
      </c>
      <c r="Y150">
        <v>0.72583023972195115</v>
      </c>
      <c r="Z150">
        <v>0.72169630243576588</v>
      </c>
      <c r="AA150">
        <v>0.76880661822291407</v>
      </c>
      <c r="AB150">
        <v>0.41037840472673565</v>
      </c>
      <c r="AC150">
        <v>0.60083162388136124</v>
      </c>
      <c r="AD150">
        <v>0.43318782215902479</v>
      </c>
      <c r="AE150">
        <v>0.2502604834643859</v>
      </c>
      <c r="AF150">
        <v>0.2390995220155013</v>
      </c>
      <c r="AG150">
        <v>0.18959353239079979</v>
      </c>
      <c r="AH150">
        <v>0.27117890364637381</v>
      </c>
      <c r="AI150">
        <v>0.27636270265249685</v>
      </c>
      <c r="AJ150">
        <v>0.39599083080181718</v>
      </c>
      <c r="AK150">
        <v>0.38162579791502238</v>
      </c>
      <c r="AL150">
        <v>0.72975561521735011</v>
      </c>
      <c r="AM150">
        <v>0.47682442090574945</v>
      </c>
      <c r="AN150">
        <v>0.49750311489773114</v>
      </c>
      <c r="AO150">
        <v>0.76201929577122307</v>
      </c>
      <c r="AP150">
        <v>0.319717377279925</v>
      </c>
      <c r="AQ150">
        <v>0.41789685219434636</v>
      </c>
      <c r="AR150">
        <v>0.22190134914405718</v>
      </c>
      <c r="AS150">
        <v>0.21345821073365276</v>
      </c>
      <c r="AT150">
        <v>0.26575473579262215</v>
      </c>
      <c r="AU150">
        <v>0.34730515227226694</v>
      </c>
      <c r="AV150">
        <v>0.51548151038687229</v>
      </c>
      <c r="AW150">
        <v>0.49029393580265501</v>
      </c>
      <c r="AX150">
        <v>0.77270445290634138</v>
      </c>
      <c r="AY150" t="s">
        <v>137</v>
      </c>
      <c r="AZ150" t="s">
        <v>137</v>
      </c>
      <c r="BA150" t="s">
        <v>137</v>
      </c>
      <c r="BB150" t="s">
        <v>137</v>
      </c>
      <c r="BC150" t="s">
        <v>137</v>
      </c>
      <c r="BD150" t="s">
        <v>137</v>
      </c>
      <c r="BE150" t="s">
        <v>137</v>
      </c>
      <c r="BF150" t="s">
        <v>137</v>
      </c>
      <c r="BG150" t="s">
        <v>137</v>
      </c>
      <c r="BH150" t="s">
        <v>137</v>
      </c>
      <c r="BI150" t="s">
        <v>137</v>
      </c>
      <c r="BJ150" t="s">
        <v>137</v>
      </c>
      <c r="BL150">
        <f t="shared" si="476"/>
        <v>0.45536972849160356</v>
      </c>
      <c r="BM150">
        <f t="shared" si="431"/>
        <v>0.62480627790735876</v>
      </c>
      <c r="BN150">
        <f t="shared" si="431"/>
        <v>0.54005340521973011</v>
      </c>
      <c r="BO150">
        <f t="shared" si="431"/>
        <v>0.60440076360228645</v>
      </c>
      <c r="BP150">
        <f t="shared" si="427"/>
        <v>0.39328630196020076</v>
      </c>
      <c r="BQ150">
        <f t="shared" si="427"/>
        <v>0.36495327141256995</v>
      </c>
      <c r="BR150">
        <f t="shared" si="427"/>
        <v>0.28867165539666867</v>
      </c>
      <c r="BS150">
        <f t="shared" si="427"/>
        <v>0.29352733178623402</v>
      </c>
      <c r="BT150">
        <f t="shared" si="427"/>
        <v>0.28900807654932514</v>
      </c>
      <c r="BU150">
        <f t="shared" si="427"/>
        <v>0.32725991064209647</v>
      </c>
      <c r="BV150">
        <f t="shared" si="468"/>
        <v>0.50163368846031864</v>
      </c>
      <c r="BW150">
        <f t="shared" si="468"/>
        <v>0.56772622413086793</v>
      </c>
      <c r="BX150">
        <f t="shared" si="468"/>
        <v>0.66910983483158448</v>
      </c>
      <c r="BY150">
        <f t="shared" si="477"/>
        <v>0.48348785459938176</v>
      </c>
      <c r="BZ150">
        <f t="shared" si="478"/>
        <v>0.48399670393526323</v>
      </c>
      <c r="CA150">
        <f t="shared" si="472"/>
        <v>0.41225598809114855</v>
      </c>
      <c r="CB150">
        <f t="shared" si="485"/>
        <v>0.44173836734062027</v>
      </c>
      <c r="CC150">
        <f t="shared" si="565"/>
        <v>1.0524552603354831E-3</v>
      </c>
      <c r="CD150">
        <f t="shared" si="565"/>
        <v>-7.6598231818509999E-2</v>
      </c>
      <c r="CE150">
        <f t="shared" si="565"/>
        <v>-2.965422865568712E-2</v>
      </c>
      <c r="CF150">
        <f t="shared" si="486"/>
        <v>-0.33799502579951113</v>
      </c>
      <c r="CG150">
        <f t="shared" si="487"/>
        <v>9.5928153082074363E-3</v>
      </c>
      <c r="CH150">
        <f t="shared" si="488"/>
        <v>-0.14175497800854897</v>
      </c>
      <c r="CI150">
        <f t="shared" si="479"/>
        <v>-0.28191391827557766</v>
      </c>
      <c r="CJ150">
        <f t="shared" si="480"/>
        <v>-0.26238465312444592</v>
      </c>
      <c r="CK150">
        <f t="shared" si="481"/>
        <v>-0.12952347309848677</v>
      </c>
      <c r="CL150">
        <f t="shared" ref="CL150" si="572">((Q150/$C150)^(1/(COLUMN($BZ$1)-COLUMN($BY$1))))-1</f>
        <v>-0.33290326394065495</v>
      </c>
      <c r="CM150">
        <f t="shared" ref="CM150" si="573">((AC150/$C150)^(1/(COLUMN($CA$1)-COLUMN($BY$1))))-1</f>
        <v>-0.10748795443134085</v>
      </c>
      <c r="CN150">
        <f t="shared" ref="CN150" si="574">((AO150/$C150)^(1/(COLUMN($CB$1)-COLUMN($BY$1))))-1</f>
        <v>3.4146849924205913E-3</v>
      </c>
      <c r="CO150">
        <f t="shared" si="492"/>
        <v>-0.52047851949365265</v>
      </c>
      <c r="CP150">
        <f t="shared" si="493"/>
        <v>-0.24216298403382575</v>
      </c>
      <c r="CQ150">
        <f t="shared" si="494"/>
        <v>-0.24881447561207648</v>
      </c>
      <c r="CR150">
        <f t="shared" si="495"/>
        <v>-0.55269612045092842</v>
      </c>
      <c r="CS150">
        <f t="shared" si="496"/>
        <v>-0.42398494531285036</v>
      </c>
      <c r="CT150">
        <f t="shared" si="497"/>
        <v>-0.17867540214121924</v>
      </c>
      <c r="CU150">
        <f t="shared" si="498"/>
        <v>-0.5118852986196214</v>
      </c>
      <c r="CV150">
        <f t="shared" si="499"/>
        <v>-0.43697581758104043</v>
      </c>
      <c r="CW150">
        <f t="shared" si="500"/>
        <v>-0.33491302305376414</v>
      </c>
      <c r="CX150">
        <f t="shared" si="501"/>
        <v>-0.36452286356077024</v>
      </c>
      <c r="CY150">
        <f t="shared" si="502"/>
        <v>-0.49864026316683674</v>
      </c>
      <c r="CZ150">
        <f t="shared" si="503"/>
        <v>-0.34345764089468089</v>
      </c>
      <c r="DA150">
        <f t="shared" si="504"/>
        <v>-0.53753780504277771</v>
      </c>
      <c r="DB150">
        <f t="shared" si="505"/>
        <v>-0.4003944487834955</v>
      </c>
      <c r="DC150">
        <f t="shared" si="522"/>
        <v>-0.29370608076349891</v>
      </c>
      <c r="DD150">
        <f t="shared" si="506"/>
        <v>-0.43574256759839569</v>
      </c>
      <c r="DE150">
        <f t="shared" si="507"/>
        <v>-0.39469061115358717</v>
      </c>
      <c r="DF150">
        <f t="shared" si="508"/>
        <v>-0.22780164555715876</v>
      </c>
      <c r="DG150">
        <f t="shared" si="509"/>
        <v>-0.34329629324542721</v>
      </c>
      <c r="DH150">
        <f t="shared" si="510"/>
        <v>-0.27543014846869707</v>
      </c>
      <c r="DI150">
        <f t="shared" si="511"/>
        <v>-0.1191617598614646</v>
      </c>
      <c r="DJ150">
        <f t="shared" si="512"/>
        <v>-3.7700085453879262E-2</v>
      </c>
      <c r="DK150">
        <f t="shared" si="513"/>
        <v>-0.28869386036845535</v>
      </c>
      <c r="DL150">
        <f t="shared" si="514"/>
        <v>-0.13374855845644473</v>
      </c>
      <c r="DM150">
        <f t="shared" si="515"/>
        <v>-4.3180826375832315E-2</v>
      </c>
      <c r="DN150">
        <f t="shared" si="516"/>
        <v>-1.6382113868703807E-2</v>
      </c>
      <c r="DO150">
        <f t="shared" si="517"/>
        <v>8.0829468416749872E-3</v>
      </c>
      <c r="DP150" t="e">
        <f t="shared" si="518"/>
        <v>#VALUE!</v>
      </c>
    </row>
    <row r="151" spans="1:120" x14ac:dyDescent="0.25">
      <c r="A151" s="24" t="s">
        <v>67</v>
      </c>
      <c r="B151" t="s">
        <v>142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0.95206974843670478</v>
      </c>
      <c r="Q151">
        <v>0.90574782232517914</v>
      </c>
      <c r="R151">
        <v>1</v>
      </c>
      <c r="S151">
        <v>0.96328824069675967</v>
      </c>
      <c r="T151">
        <v>0.8941967513421174</v>
      </c>
      <c r="U151">
        <v>1</v>
      </c>
      <c r="V151">
        <v>0.90429652811163741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0.92242055539143308</v>
      </c>
      <c r="AC151">
        <v>1</v>
      </c>
      <c r="AD151">
        <v>0.83568083257230785</v>
      </c>
      <c r="AE151">
        <v>0.89026754349498949</v>
      </c>
      <c r="AF151">
        <v>0.77919905232934472</v>
      </c>
      <c r="AG151">
        <v>0.86173464338468053</v>
      </c>
      <c r="AH151">
        <v>0.7727244625657681</v>
      </c>
      <c r="AI151">
        <v>0.77975744260114288</v>
      </c>
      <c r="AJ151">
        <v>0.88410737716340149</v>
      </c>
      <c r="AK151">
        <v>0.92947364039210445</v>
      </c>
      <c r="AL151">
        <v>0.96295454384085333</v>
      </c>
      <c r="AM151">
        <v>0.90367307149824838</v>
      </c>
      <c r="AN151">
        <v>0.80458527447959172</v>
      </c>
      <c r="AO151">
        <v>0.86560324392675658</v>
      </c>
      <c r="AP151">
        <v>0.90755624890035802</v>
      </c>
      <c r="AQ151">
        <v>0.73709891589173016</v>
      </c>
      <c r="AR151">
        <v>0.63846675717528278</v>
      </c>
      <c r="AS151">
        <v>0.68489717884673529</v>
      </c>
      <c r="AT151">
        <v>0.69602200712149265</v>
      </c>
      <c r="AU151">
        <v>0.80921162011972081</v>
      </c>
      <c r="AV151">
        <v>0.88150568622002867</v>
      </c>
      <c r="AW151">
        <v>0.9003068455012323</v>
      </c>
      <c r="AX151">
        <v>0.92274090259342467</v>
      </c>
      <c r="AY151" t="s">
        <v>137</v>
      </c>
      <c r="AZ151" t="s">
        <v>137</v>
      </c>
      <c r="BA151" t="s">
        <v>137</v>
      </c>
      <c r="BB151" t="s">
        <v>137</v>
      </c>
      <c r="BC151" t="s">
        <v>137</v>
      </c>
      <c r="BD151" t="s">
        <v>137</v>
      </c>
      <c r="BE151" t="s">
        <v>137</v>
      </c>
      <c r="BF151" t="s">
        <v>137</v>
      </c>
      <c r="BG151" t="s">
        <v>137</v>
      </c>
      <c r="BH151" t="s">
        <v>137</v>
      </c>
      <c r="BI151" t="s">
        <v>137</v>
      </c>
      <c r="BJ151" t="s">
        <v>137</v>
      </c>
      <c r="BL151">
        <f t="shared" si="476"/>
        <v>0.91644972785256273</v>
      </c>
      <c r="BM151">
        <f t="shared" si="431"/>
        <v>0.97591826787456215</v>
      </c>
      <c r="BN151">
        <f t="shared" si="431"/>
        <v>0.91976889457693245</v>
      </c>
      <c r="BO151">
        <f t="shared" si="431"/>
        <v>0.94283776656298401</v>
      </c>
      <c r="BP151">
        <f t="shared" si="427"/>
        <v>0.93580927036816652</v>
      </c>
      <c r="BQ151">
        <f t="shared" si="427"/>
        <v>0.89766367502086986</v>
      </c>
      <c r="BR151">
        <f t="shared" si="427"/>
        <v>0.82796564021168617</v>
      </c>
      <c r="BS151">
        <f t="shared" si="427"/>
        <v>0.88665795555785398</v>
      </c>
      <c r="BT151">
        <f t="shared" si="427"/>
        <v>0.84326074944972462</v>
      </c>
      <c r="BU151">
        <f t="shared" si="427"/>
        <v>0.89724226568021592</v>
      </c>
      <c r="BV151">
        <f t="shared" si="468"/>
        <v>0.94140326584585754</v>
      </c>
      <c r="BW151">
        <f t="shared" si="468"/>
        <v>0.95744512147333416</v>
      </c>
      <c r="BX151">
        <f t="shared" si="468"/>
        <v>0.97142386160856942</v>
      </c>
      <c r="BY151">
        <f t="shared" si="477"/>
        <v>1</v>
      </c>
      <c r="BZ151">
        <f t="shared" si="478"/>
        <v>0.96829992424269984</v>
      </c>
      <c r="CA151">
        <f>IFERROR(AVERAGE(AA151:AL151),0)</f>
        <v>0.88486000781133545</v>
      </c>
      <c r="CB151">
        <f t="shared" si="485"/>
        <v>0.81263897935621687</v>
      </c>
      <c r="CC151">
        <f t="shared" si="565"/>
        <v>-3.1700075757300161E-2</v>
      </c>
      <c r="CD151">
        <f t="shared" si="565"/>
        <v>-5.9330021840106051E-2</v>
      </c>
      <c r="CE151">
        <f t="shared" si="565"/>
        <v>-6.6819009521507877E-2</v>
      </c>
      <c r="CF151">
        <f t="shared" si="486"/>
        <v>0</v>
      </c>
      <c r="CG151">
        <f t="shared" si="487"/>
        <v>0</v>
      </c>
      <c r="CH151">
        <f t="shared" si="488"/>
        <v>-3.3198949446885728E-2</v>
      </c>
      <c r="CI151">
        <f t="shared" si="479"/>
        <v>-4.7930251563295223E-2</v>
      </c>
      <c r="CJ151">
        <f t="shared" si="480"/>
        <v>-3.9572722486791778E-2</v>
      </c>
      <c r="CK151">
        <f t="shared" si="481"/>
        <v>-6.991203110632338E-2</v>
      </c>
      <c r="CL151">
        <f t="shared" ref="CL151" si="575">((Q151/$C151)^(1/(COLUMN(BZ$1)-COLUMN($BY$1))))-1</f>
        <v>-9.4252177674820858E-2</v>
      </c>
      <c r="CM151">
        <f t="shared" ref="CM151" si="576">((AC151/$C151)^(1/(COLUMN(CA$1)-COLUMN($BY$1))))-1</f>
        <v>0</v>
      </c>
      <c r="CN151">
        <f t="shared" ref="CN151" si="577">((AO151/$C151)^(1/(COLUMN(CB$1)-COLUMN($BY$1))))-1</f>
        <v>-4.6970614525229659E-2</v>
      </c>
      <c r="CO151">
        <f t="shared" si="492"/>
        <v>0</v>
      </c>
      <c r="CP151">
        <f t="shared" si="493"/>
        <v>-8.5844196773707582E-2</v>
      </c>
      <c r="CQ151">
        <f t="shared" si="494"/>
        <v>-3.18161133199788E-2</v>
      </c>
      <c r="CR151">
        <f t="shared" si="495"/>
        <v>-3.6711759303240332E-2</v>
      </c>
      <c r="CS151">
        <f t="shared" si="496"/>
        <v>-5.64600996804695E-2</v>
      </c>
      <c r="CT151">
        <f t="shared" si="497"/>
        <v>-9.6679379558629708E-2</v>
      </c>
      <c r="CU151">
        <f t="shared" si="498"/>
        <v>-0.1058032486578826</v>
      </c>
      <c r="CV151">
        <f t="shared" si="499"/>
        <v>-0.11727747715981285</v>
      </c>
      <c r="CW151">
        <f t="shared" si="500"/>
        <v>-0.13891485584556162</v>
      </c>
      <c r="CX151">
        <f t="shared" si="501"/>
        <v>0</v>
      </c>
      <c r="CY151">
        <f t="shared" si="502"/>
        <v>-7.170336455167492E-2</v>
      </c>
      <c r="CZ151">
        <f t="shared" si="503"/>
        <v>-0.11852812657883927</v>
      </c>
      <c r="DA151">
        <f t="shared" si="504"/>
        <v>-9.570347188836259E-2</v>
      </c>
      <c r="DB151">
        <f t="shared" si="505"/>
        <v>-0.1209525254198337</v>
      </c>
      <c r="DC151">
        <f t="shared" si="522"/>
        <v>-0.11378113528047018</v>
      </c>
      <c r="DD151">
        <f t="shared" si="506"/>
        <v>0</v>
      </c>
      <c r="DE151">
        <f t="shared" si="507"/>
        <v>-0.11696124513068917</v>
      </c>
      <c r="DF151">
        <f t="shared" si="508"/>
        <v>-6.8132775965166315E-2</v>
      </c>
      <c r="DG151">
        <f t="shared" si="509"/>
        <v>0</v>
      </c>
      <c r="DH151">
        <f t="shared" si="510"/>
        <v>-5.9730157261543626E-2</v>
      </c>
      <c r="DI151">
        <f t="shared" si="511"/>
        <v>-4.116979645528962E-2</v>
      </c>
      <c r="DJ151">
        <f t="shared" si="512"/>
        <v>0</v>
      </c>
      <c r="DK151">
        <f t="shared" si="513"/>
        <v>-3.5907867269883598E-2</v>
      </c>
      <c r="DL151">
        <f t="shared" si="514"/>
        <v>-3.4400903389900317E-2</v>
      </c>
      <c r="DM151">
        <f t="shared" si="515"/>
        <v>0</v>
      </c>
      <c r="DN151">
        <f t="shared" si="516"/>
        <v>-1.8697526834435596E-2</v>
      </c>
      <c r="DO151">
        <f t="shared" si="517"/>
        <v>-2.6446272229229462E-2</v>
      </c>
      <c r="DP151" t="e">
        <f t="shared" si="518"/>
        <v>#VALUE!</v>
      </c>
    </row>
    <row r="152" spans="1:120" x14ac:dyDescent="0.25">
      <c r="A152" s="21" t="s">
        <v>143</v>
      </c>
      <c r="B152" t="s">
        <v>144</v>
      </c>
      <c r="C152">
        <v>0.58501101400710143</v>
      </c>
      <c r="D152">
        <v>0.60230946398721341</v>
      </c>
      <c r="E152">
        <v>0.61613049597172098</v>
      </c>
      <c r="F152">
        <v>0.61133271502458508</v>
      </c>
      <c r="G152">
        <v>0.58988997624784301</v>
      </c>
      <c r="H152">
        <v>0.59488195813851319</v>
      </c>
      <c r="I152">
        <v>0.58296787221599655</v>
      </c>
      <c r="J152">
        <v>0.55691976438201851</v>
      </c>
      <c r="K152">
        <v>0.57388746637571519</v>
      </c>
      <c r="L152">
        <v>0.5810878376914228</v>
      </c>
      <c r="M152">
        <v>0.55964318880019204</v>
      </c>
      <c r="N152">
        <v>0.56764261000519223</v>
      </c>
      <c r="O152">
        <v>0.51419212564897798</v>
      </c>
      <c r="P152">
        <v>0.51440685635321604</v>
      </c>
      <c r="Q152">
        <v>0.52406920343610131</v>
      </c>
      <c r="R152">
        <v>0.51068161486762764</v>
      </c>
      <c r="S152">
        <v>0.50315030080205547</v>
      </c>
      <c r="T152">
        <v>0.51697453892379908</v>
      </c>
      <c r="U152">
        <v>0.50587153961676556</v>
      </c>
      <c r="V152">
        <v>0.51563335809816691</v>
      </c>
      <c r="W152">
        <v>0.51644141119116382</v>
      </c>
      <c r="X152">
        <v>0.52132375352999649</v>
      </c>
      <c r="Y152">
        <v>0.51265833923379356</v>
      </c>
      <c r="Z152">
        <v>0.50882325394333772</v>
      </c>
      <c r="AA152">
        <v>0.5493012506661511</v>
      </c>
      <c r="AB152">
        <v>0.55370284296754702</v>
      </c>
      <c r="AC152">
        <v>0.57054396182936362</v>
      </c>
      <c r="AD152">
        <v>0.56960119176531121</v>
      </c>
      <c r="AE152">
        <v>0.56705373883737908</v>
      </c>
      <c r="AF152">
        <v>0.5561282290161379</v>
      </c>
      <c r="AG152">
        <v>0.55846765066877702</v>
      </c>
      <c r="AH152">
        <v>0.53508803333851984</v>
      </c>
      <c r="AI152">
        <v>0.53246456290789501</v>
      </c>
      <c r="AJ152">
        <v>0.54473452698171099</v>
      </c>
      <c r="AK152">
        <v>0.54558546743661751</v>
      </c>
      <c r="AL152">
        <v>0.55932011904760515</v>
      </c>
      <c r="AM152">
        <v>0.54028516334128507</v>
      </c>
      <c r="AN152">
        <v>0.55370747520866881</v>
      </c>
      <c r="AO152">
        <v>0.59376670236561024</v>
      </c>
      <c r="AP152">
        <v>0.57490375496012136</v>
      </c>
      <c r="AQ152">
        <v>0.58111301142178029</v>
      </c>
      <c r="AR152">
        <v>0.58050474161823851</v>
      </c>
      <c r="AS152">
        <v>0.56264641576556718</v>
      </c>
      <c r="AT152">
        <v>0.57726589820142926</v>
      </c>
      <c r="AU152">
        <v>0.56058465593636886</v>
      </c>
      <c r="AV152">
        <v>0.59486567247857203</v>
      </c>
      <c r="AW152">
        <v>0.59274046167516259</v>
      </c>
      <c r="AX152">
        <v>0.60114300619714767</v>
      </c>
      <c r="AY152">
        <v>0.47933188535139587</v>
      </c>
      <c r="AZ152">
        <v>0.46704712874062143</v>
      </c>
      <c r="BA152">
        <v>0.44855472378082933</v>
      </c>
      <c r="BB152" t="e">
        <v>#DIV/0!</v>
      </c>
      <c r="BC152" t="e">
        <v>#DIV/0!</v>
      </c>
      <c r="BD152" t="e">
        <v>#DIV/0!</v>
      </c>
      <c r="BE152" t="e">
        <v>#DIV/0!</v>
      </c>
      <c r="BF152" t="e">
        <v>#DIV/0!</v>
      </c>
      <c r="BG152" t="e">
        <v>#DIV/0!</v>
      </c>
      <c r="BH152" t="e">
        <v>#DIV/0!</v>
      </c>
      <c r="BI152" t="e">
        <v>#DIV/0!</v>
      </c>
      <c r="BJ152" t="e">
        <v>#DIV/0!</v>
      </c>
      <c r="BM152">
        <f t="shared" si="431"/>
        <v>0.53362428780298232</v>
      </c>
      <c r="BN152">
        <f t="shared" si="431"/>
        <v>0.53823475345145333</v>
      </c>
      <c r="BO152">
        <f t="shared" si="431"/>
        <v>0.55061301747672498</v>
      </c>
      <c r="BP152" t="e">
        <f t="shared" si="427"/>
        <v>#DIV/0!</v>
      </c>
      <c r="BQ152" t="e">
        <f t="shared" si="427"/>
        <v>#DIV/0!</v>
      </c>
      <c r="BR152" t="e">
        <f t="shared" si="427"/>
        <v>#DIV/0!</v>
      </c>
      <c r="BS152" t="e">
        <f t="shared" si="427"/>
        <v>#DIV/0!</v>
      </c>
      <c r="BT152" t="e">
        <f t="shared" si="427"/>
        <v>#DIV/0!</v>
      </c>
      <c r="BU152" t="e">
        <f t="shared" si="427"/>
        <v>#DIV/0!</v>
      </c>
      <c r="BV152" t="e">
        <f t="shared" si="468"/>
        <v>#DIV/0!</v>
      </c>
      <c r="BW152" t="e">
        <f t="shared" si="468"/>
        <v>#DIV/0!</v>
      </c>
      <c r="BX152" t="e">
        <f t="shared" si="468"/>
        <v>#DIV/0!</v>
      </c>
      <c r="BY152">
        <f t="shared" ref="BY133:BY152" si="578">AVERAGE(C152:N152)</f>
        <v>0.58514203023729283</v>
      </c>
      <c r="BZ152">
        <f t="shared" ref="BZ133:BZ152" si="579">AVERAGE(O152:Z152)</f>
        <v>0.5136855246370835</v>
      </c>
      <c r="CA152">
        <f t="shared" ref="CA132:CA152" si="580">AVERAGE(AA152:AL152)</f>
        <v>0.55349929795525121</v>
      </c>
      <c r="CB152">
        <f t="shared" si="485"/>
        <v>0.57612724659749592</v>
      </c>
      <c r="CC152">
        <f t="shared" si="565"/>
        <v>-0.12211822413650841</v>
      </c>
      <c r="CD152">
        <f t="shared" si="565"/>
        <v>-2.741427702862953E-2</v>
      </c>
      <c r="CE152">
        <f t="shared" si="565"/>
        <v>-5.161982264030196E-3</v>
      </c>
      <c r="CF152">
        <f t="shared" si="486"/>
        <v>-0.12105564965869819</v>
      </c>
      <c r="CG152">
        <f t="shared" si="487"/>
        <v>-3.1001125518145933E-2</v>
      </c>
      <c r="CH152">
        <f t="shared" si="488"/>
        <v>-2.6162861248135605E-2</v>
      </c>
      <c r="CI152">
        <f t="shared" si="479"/>
        <v>-0.12068859553647371</v>
      </c>
      <c r="CJ152">
        <f t="shared" si="480"/>
        <v>-2.7126541375959157E-2</v>
      </c>
      <c r="CK152">
        <f t="shared" si="481"/>
        <v>-1.816438558592437E-2</v>
      </c>
      <c r="CL152">
        <f t="shared" ref="CL152" si="581">((Q152/$C152)^(1/(COLUMN($BZ$1)-COLUMN($BY$1))))-1</f>
        <v>-0.10417207387869853</v>
      </c>
      <c r="CM152">
        <f t="shared" ref="CM152" si="582">((AC152/$C152)^(1/(COLUMN($CA$1)-COLUMN($BY$1))))-1</f>
        <v>-1.2442172898542769E-2</v>
      </c>
      <c r="CN152">
        <f t="shared" ref="CN152" si="583">((AO152/$C152)^(1/(COLUMN($CB$1)-COLUMN($BY$1))))-1</f>
        <v>4.9642180484652521E-3</v>
      </c>
      <c r="CO152">
        <f t="shared" si="492"/>
        <v>-0.12705640981072452</v>
      </c>
      <c r="CP152">
        <f t="shared" si="493"/>
        <v>-1.3258433301109429E-2</v>
      </c>
      <c r="CQ152">
        <f t="shared" si="494"/>
        <v>-5.7925018290743147E-3</v>
      </c>
      <c r="CR152">
        <f t="shared" si="495"/>
        <v>-0.13993020856877791</v>
      </c>
      <c r="CS152">
        <f t="shared" si="496"/>
        <v>-1.5467430174995744E-2</v>
      </c>
      <c r="CT152">
        <f t="shared" si="497"/>
        <v>-2.2259936489219534E-3</v>
      </c>
      <c r="CU152">
        <f t="shared" si="498"/>
        <v>-0.11629947719664036</v>
      </c>
      <c r="CV152">
        <f t="shared" si="499"/>
        <v>-2.4998129490758969E-2</v>
      </c>
      <c r="CW152">
        <f t="shared" si="500"/>
        <v>-2.5742493063639627E-3</v>
      </c>
      <c r="CX152">
        <f t="shared" si="501"/>
        <v>-0.13527860586463281</v>
      </c>
      <c r="CY152">
        <f t="shared" si="502"/>
        <v>-2.2949549112671441E-2</v>
      </c>
      <c r="CZ152">
        <f t="shared" si="503"/>
        <v>-1.2909047335516899E-2</v>
      </c>
      <c r="DA152">
        <f t="shared" si="504"/>
        <v>-0.11859205082947777</v>
      </c>
      <c r="DB152">
        <f t="shared" si="505"/>
        <v>-4.3619752308746707E-2</v>
      </c>
      <c r="DC152">
        <f t="shared" si="522"/>
        <v>-4.4327081816373237E-3</v>
      </c>
      <c r="DD152">
        <f t="shared" si="506"/>
        <v>-0.11721078949652941</v>
      </c>
      <c r="DE152">
        <f t="shared" si="507"/>
        <v>-4.5967140101428883E-2</v>
      </c>
      <c r="DF152">
        <f t="shared" si="508"/>
        <v>-1.4116220762742882E-2</v>
      </c>
      <c r="DG152">
        <f t="shared" si="509"/>
        <v>-0.10886506228467663</v>
      </c>
      <c r="DH152">
        <f t="shared" si="510"/>
        <v>-3.5037513451919189E-2</v>
      </c>
      <c r="DI152">
        <f t="shared" si="511"/>
        <v>5.5838469150695236E-3</v>
      </c>
      <c r="DJ152">
        <f t="shared" si="512"/>
        <v>-0.12367745741694636</v>
      </c>
      <c r="DK152">
        <f t="shared" si="513"/>
        <v>-3.4284114178749325E-2</v>
      </c>
      <c r="DL152">
        <f t="shared" si="514"/>
        <v>4.3849052691200541E-3</v>
      </c>
      <c r="DM152">
        <f t="shared" si="515"/>
        <v>-0.1302330353439104</v>
      </c>
      <c r="DN152">
        <f t="shared" si="516"/>
        <v>-2.2204128128886946E-2</v>
      </c>
      <c r="DO152">
        <f t="shared" si="517"/>
        <v>9.1086263051805005E-3</v>
      </c>
      <c r="DP152">
        <f t="shared" si="518"/>
        <v>-4.5853835292734013E-3</v>
      </c>
    </row>
    <row r="153" spans="1:120" x14ac:dyDescent="0.25">
      <c r="A153" s="21"/>
    </row>
    <row r="154" spans="1:120" x14ac:dyDescent="0.25">
      <c r="A154" s="21"/>
    </row>
    <row r="155" spans="1:120" x14ac:dyDescent="0.25">
      <c r="A155" s="21"/>
    </row>
    <row r="156" spans="1:120" x14ac:dyDescent="0.25">
      <c r="A156" s="21"/>
    </row>
    <row r="157" spans="1:120" x14ac:dyDescent="0.25">
      <c r="A157" s="22"/>
    </row>
    <row r="158" spans="1:120" x14ac:dyDescent="0.25">
      <c r="A158" s="21"/>
    </row>
    <row r="159" spans="1:120" x14ac:dyDescent="0.25">
      <c r="A159" s="21"/>
    </row>
    <row r="160" spans="1:120" x14ac:dyDescent="0.25">
      <c r="A160" s="21"/>
    </row>
    <row r="161" spans="1:1" x14ac:dyDescent="0.25">
      <c r="A161" s="21"/>
    </row>
    <row r="162" spans="1:1" x14ac:dyDescent="0.25">
      <c r="A162" s="21"/>
    </row>
    <row r="163" spans="1:1" x14ac:dyDescent="0.25">
      <c r="A163" s="21"/>
    </row>
    <row r="164" spans="1:1" x14ac:dyDescent="0.25">
      <c r="A164" s="21"/>
    </row>
    <row r="165" spans="1:1" x14ac:dyDescent="0.25">
      <c r="A165" s="21"/>
    </row>
    <row r="166" spans="1:1" x14ac:dyDescent="0.25">
      <c r="A166" s="21"/>
    </row>
    <row r="167" spans="1:1" x14ac:dyDescent="0.25">
      <c r="A167" s="21"/>
    </row>
    <row r="168" spans="1:1" x14ac:dyDescent="0.25">
      <c r="A168" s="21"/>
    </row>
    <row r="169" spans="1:1" x14ac:dyDescent="0.25">
      <c r="A169" s="22"/>
    </row>
    <row r="170" spans="1:1" x14ac:dyDescent="0.25">
      <c r="A170" s="21"/>
    </row>
    <row r="171" spans="1:1" x14ac:dyDescent="0.25">
      <c r="A171" s="21"/>
    </row>
    <row r="172" spans="1:1" x14ac:dyDescent="0.25">
      <c r="A172" s="21"/>
    </row>
    <row r="173" spans="1:1" x14ac:dyDescent="0.25">
      <c r="A173" s="21"/>
    </row>
    <row r="174" spans="1:1" x14ac:dyDescent="0.25">
      <c r="A174" s="21"/>
    </row>
    <row r="175" spans="1:1" x14ac:dyDescent="0.25">
      <c r="A175" s="21"/>
    </row>
    <row r="176" spans="1:1" x14ac:dyDescent="0.25">
      <c r="A176" s="21"/>
    </row>
    <row r="177" spans="1:1" x14ac:dyDescent="0.25">
      <c r="A177" s="21"/>
    </row>
    <row r="178" spans="1:1" x14ac:dyDescent="0.25">
      <c r="A178" s="21"/>
    </row>
    <row r="179" spans="1:1" x14ac:dyDescent="0.25">
      <c r="A179" s="21"/>
    </row>
    <row r="180" spans="1:1" x14ac:dyDescent="0.25">
      <c r="A180" s="21"/>
    </row>
    <row r="181" spans="1:1" x14ac:dyDescent="0.25">
      <c r="A181" s="22"/>
    </row>
    <row r="182" spans="1:1" x14ac:dyDescent="0.25">
      <c r="A182" s="21"/>
    </row>
    <row r="183" spans="1:1" x14ac:dyDescent="0.25">
      <c r="A183" s="21"/>
    </row>
    <row r="184" spans="1:1" x14ac:dyDescent="0.25">
      <c r="A184" s="21"/>
    </row>
    <row r="185" spans="1:1" x14ac:dyDescent="0.25">
      <c r="A185" s="21"/>
    </row>
    <row r="186" spans="1:1" x14ac:dyDescent="0.25">
      <c r="A186" s="21"/>
    </row>
    <row r="187" spans="1:1" x14ac:dyDescent="0.25">
      <c r="A187" s="21"/>
    </row>
    <row r="188" spans="1:1" x14ac:dyDescent="0.25">
      <c r="A188" s="21"/>
    </row>
    <row r="189" spans="1:1" x14ac:dyDescent="0.25">
      <c r="A189" s="21"/>
    </row>
    <row r="190" spans="1:1" x14ac:dyDescent="0.25">
      <c r="A190" s="21"/>
    </row>
    <row r="191" spans="1:1" x14ac:dyDescent="0.25">
      <c r="A191" s="21"/>
    </row>
    <row r="192" spans="1:1" x14ac:dyDescent="0.25">
      <c r="A192" s="21"/>
    </row>
    <row r="193" spans="1:1" x14ac:dyDescent="0.25">
      <c r="A193" s="22"/>
    </row>
    <row r="194" spans="1:1" x14ac:dyDescent="0.25">
      <c r="A194" s="21"/>
    </row>
    <row r="195" spans="1:1" x14ac:dyDescent="0.25">
      <c r="A195" s="21"/>
    </row>
    <row r="196" spans="1:1" x14ac:dyDescent="0.25">
      <c r="A196" s="21"/>
    </row>
    <row r="197" spans="1:1" x14ac:dyDescent="0.25">
      <c r="A197" s="21"/>
    </row>
    <row r="198" spans="1:1" x14ac:dyDescent="0.25">
      <c r="A198" s="21"/>
    </row>
    <row r="199" spans="1:1" x14ac:dyDescent="0.25">
      <c r="A199" s="21"/>
    </row>
    <row r="200" spans="1:1" x14ac:dyDescent="0.25">
      <c r="A200" s="21"/>
    </row>
    <row r="201" spans="1:1" x14ac:dyDescent="0.25">
      <c r="A201" s="21"/>
    </row>
    <row r="202" spans="1:1" x14ac:dyDescent="0.25">
      <c r="A202" s="21"/>
    </row>
    <row r="203" spans="1:1" x14ac:dyDescent="0.25">
      <c r="A203" s="21"/>
    </row>
    <row r="204" spans="1:1" x14ac:dyDescent="0.25">
      <c r="A204" s="21"/>
    </row>
    <row r="205" spans="1:1" x14ac:dyDescent="0.25">
      <c r="A205" s="22"/>
    </row>
    <row r="206" spans="1:1" x14ac:dyDescent="0.25">
      <c r="A206" s="21"/>
    </row>
    <row r="207" spans="1:1" x14ac:dyDescent="0.25">
      <c r="A207" s="21"/>
    </row>
    <row r="208" spans="1:1" x14ac:dyDescent="0.25">
      <c r="A208" s="21"/>
    </row>
    <row r="209" spans="1:1" x14ac:dyDescent="0.25">
      <c r="A209" s="21"/>
    </row>
    <row r="210" spans="1:1" x14ac:dyDescent="0.25">
      <c r="A210" s="21"/>
    </row>
    <row r="211" spans="1:1" x14ac:dyDescent="0.25">
      <c r="A211" s="21"/>
    </row>
    <row r="212" spans="1:1" x14ac:dyDescent="0.25">
      <c r="A212" s="21"/>
    </row>
    <row r="213" spans="1:1" x14ac:dyDescent="0.25">
      <c r="A213" s="21"/>
    </row>
    <row r="214" spans="1:1" x14ac:dyDescent="0.25">
      <c r="A214" s="21"/>
    </row>
    <row r="215" spans="1:1" x14ac:dyDescent="0.25">
      <c r="A215" s="21"/>
    </row>
    <row r="216" spans="1:1" x14ac:dyDescent="0.25">
      <c r="A216" s="21"/>
    </row>
    <row r="217" spans="1:1" x14ac:dyDescent="0.25">
      <c r="A217" s="22"/>
    </row>
    <row r="218" spans="1:1" x14ac:dyDescent="0.25">
      <c r="A218" s="21"/>
    </row>
    <row r="219" spans="1:1" x14ac:dyDescent="0.25">
      <c r="A219" s="21"/>
    </row>
    <row r="220" spans="1:1" x14ac:dyDescent="0.25">
      <c r="A220" s="21"/>
    </row>
    <row r="221" spans="1:1" x14ac:dyDescent="0.25">
      <c r="A221" s="21"/>
    </row>
    <row r="222" spans="1:1" x14ac:dyDescent="0.25">
      <c r="A222" s="21"/>
    </row>
    <row r="223" spans="1:1" x14ac:dyDescent="0.25">
      <c r="A223" s="21"/>
    </row>
    <row r="224" spans="1:1" x14ac:dyDescent="0.25">
      <c r="A224" s="21"/>
    </row>
    <row r="225" spans="1:1" x14ac:dyDescent="0.25">
      <c r="A225" s="21"/>
    </row>
    <row r="226" spans="1:1" x14ac:dyDescent="0.25">
      <c r="A226" s="21"/>
    </row>
    <row r="227" spans="1:1" x14ac:dyDescent="0.25">
      <c r="A227" s="21"/>
    </row>
    <row r="228" spans="1:1" x14ac:dyDescent="0.25">
      <c r="A228" s="21"/>
    </row>
    <row r="229" spans="1:1" x14ac:dyDescent="0.25">
      <c r="A229" s="22"/>
    </row>
    <row r="230" spans="1:1" x14ac:dyDescent="0.25">
      <c r="A230" s="21"/>
    </row>
    <row r="231" spans="1:1" x14ac:dyDescent="0.25">
      <c r="A231" s="21"/>
    </row>
    <row r="232" spans="1:1" x14ac:dyDescent="0.25">
      <c r="A232" s="21"/>
    </row>
    <row r="233" spans="1:1" x14ac:dyDescent="0.25">
      <c r="A233" s="21"/>
    </row>
    <row r="234" spans="1:1" x14ac:dyDescent="0.25">
      <c r="A234" s="21"/>
    </row>
    <row r="235" spans="1:1" x14ac:dyDescent="0.25">
      <c r="A235" s="21"/>
    </row>
    <row r="236" spans="1:1" x14ac:dyDescent="0.25">
      <c r="A236" s="21"/>
    </row>
    <row r="237" spans="1:1" x14ac:dyDescent="0.25">
      <c r="A237" s="21"/>
    </row>
    <row r="238" spans="1:1" x14ac:dyDescent="0.25">
      <c r="A238" s="21"/>
    </row>
    <row r="239" spans="1:1" x14ac:dyDescent="0.25">
      <c r="A239" s="21"/>
    </row>
    <row r="240" spans="1:1" x14ac:dyDescent="0.25">
      <c r="A240" s="21"/>
    </row>
    <row r="241" spans="1:1" x14ac:dyDescent="0.25">
      <c r="A241" s="22"/>
    </row>
    <row r="242" spans="1:1" x14ac:dyDescent="0.25">
      <c r="A242" s="21"/>
    </row>
    <row r="243" spans="1:1" x14ac:dyDescent="0.25">
      <c r="A243" s="21"/>
    </row>
    <row r="244" spans="1:1" x14ac:dyDescent="0.25">
      <c r="A244" s="21"/>
    </row>
    <row r="245" spans="1:1" x14ac:dyDescent="0.25">
      <c r="A245" s="21"/>
    </row>
    <row r="246" spans="1:1" x14ac:dyDescent="0.25">
      <c r="A246" s="21"/>
    </row>
    <row r="247" spans="1:1" x14ac:dyDescent="0.25">
      <c r="A247" s="21"/>
    </row>
    <row r="248" spans="1:1" x14ac:dyDescent="0.25">
      <c r="A248" s="21"/>
    </row>
    <row r="249" spans="1:1" x14ac:dyDescent="0.25">
      <c r="A249" s="21"/>
    </row>
    <row r="250" spans="1:1" x14ac:dyDescent="0.25">
      <c r="A250" s="21"/>
    </row>
    <row r="251" spans="1:1" x14ac:dyDescent="0.25">
      <c r="A251" s="21"/>
    </row>
    <row r="252" spans="1:1" x14ac:dyDescent="0.25">
      <c r="A252" s="21"/>
    </row>
    <row r="253" spans="1:1" x14ac:dyDescent="0.25">
      <c r="A253" s="22"/>
    </row>
    <row r="254" spans="1:1" x14ac:dyDescent="0.25">
      <c r="A254" s="21"/>
    </row>
    <row r="255" spans="1:1" x14ac:dyDescent="0.25">
      <c r="A255" s="21"/>
    </row>
    <row r="256" spans="1:1" x14ac:dyDescent="0.25">
      <c r="A256" s="21"/>
    </row>
    <row r="257" spans="1:1" x14ac:dyDescent="0.25">
      <c r="A257" s="21"/>
    </row>
    <row r="258" spans="1:1" x14ac:dyDescent="0.25">
      <c r="A258" s="21"/>
    </row>
    <row r="259" spans="1:1" x14ac:dyDescent="0.25">
      <c r="A259" s="21"/>
    </row>
    <row r="260" spans="1:1" x14ac:dyDescent="0.25">
      <c r="A260" s="21"/>
    </row>
    <row r="261" spans="1:1" x14ac:dyDescent="0.25">
      <c r="A261" s="21"/>
    </row>
    <row r="262" spans="1:1" x14ac:dyDescent="0.25">
      <c r="A262" s="21"/>
    </row>
    <row r="263" spans="1:1" x14ac:dyDescent="0.25">
      <c r="A263" s="21"/>
    </row>
    <row r="264" spans="1:1" x14ac:dyDescent="0.25">
      <c r="A264" s="21"/>
    </row>
    <row r="265" spans="1:1" x14ac:dyDescent="0.25">
      <c r="A265" s="22"/>
    </row>
    <row r="266" spans="1:1" x14ac:dyDescent="0.25">
      <c r="A266" s="21"/>
    </row>
    <row r="267" spans="1:1" x14ac:dyDescent="0.25">
      <c r="A267" s="21"/>
    </row>
    <row r="268" spans="1:1" x14ac:dyDescent="0.25">
      <c r="A268" s="21"/>
    </row>
    <row r="269" spans="1:1" x14ac:dyDescent="0.25">
      <c r="A269" s="21"/>
    </row>
    <row r="270" spans="1:1" x14ac:dyDescent="0.25">
      <c r="A270" s="21"/>
    </row>
    <row r="271" spans="1:1" x14ac:dyDescent="0.25">
      <c r="A271" s="21"/>
    </row>
    <row r="272" spans="1:1" x14ac:dyDescent="0.25">
      <c r="A272" s="21"/>
    </row>
    <row r="273" spans="1:1" x14ac:dyDescent="0.25">
      <c r="A273" s="21"/>
    </row>
    <row r="274" spans="1:1" x14ac:dyDescent="0.25">
      <c r="A274" s="21"/>
    </row>
    <row r="275" spans="1:1" x14ac:dyDescent="0.25">
      <c r="A275" s="21"/>
    </row>
    <row r="276" spans="1:1" x14ac:dyDescent="0.25">
      <c r="A276" s="21"/>
    </row>
    <row r="277" spans="1:1" x14ac:dyDescent="0.25">
      <c r="A277" s="22"/>
    </row>
    <row r="278" spans="1:1" x14ac:dyDescent="0.25">
      <c r="A278" s="21"/>
    </row>
    <row r="279" spans="1:1" x14ac:dyDescent="0.25">
      <c r="A279" s="21"/>
    </row>
    <row r="280" spans="1:1" x14ac:dyDescent="0.25">
      <c r="A280" s="21"/>
    </row>
    <row r="281" spans="1:1" x14ac:dyDescent="0.25">
      <c r="A281" s="21"/>
    </row>
    <row r="282" spans="1:1" x14ac:dyDescent="0.25">
      <c r="A282" s="21"/>
    </row>
    <row r="283" spans="1:1" x14ac:dyDescent="0.25">
      <c r="A283" s="21"/>
    </row>
    <row r="284" spans="1:1" x14ac:dyDescent="0.25">
      <c r="A284" s="21"/>
    </row>
    <row r="285" spans="1:1" x14ac:dyDescent="0.25">
      <c r="A285" s="21"/>
    </row>
    <row r="286" spans="1:1" x14ac:dyDescent="0.25">
      <c r="A286" s="21"/>
    </row>
    <row r="287" spans="1:1" x14ac:dyDescent="0.25">
      <c r="A287" s="21"/>
    </row>
    <row r="288" spans="1:1" x14ac:dyDescent="0.25">
      <c r="A288" s="21"/>
    </row>
    <row r="289" spans="1:1" x14ac:dyDescent="0.25">
      <c r="A289" s="22"/>
    </row>
    <row r="290" spans="1:1" x14ac:dyDescent="0.25">
      <c r="A290" s="21"/>
    </row>
    <row r="291" spans="1:1" x14ac:dyDescent="0.25">
      <c r="A291" s="21"/>
    </row>
    <row r="292" spans="1:1" x14ac:dyDescent="0.25">
      <c r="A292" s="21"/>
    </row>
    <row r="293" spans="1:1" x14ac:dyDescent="0.25">
      <c r="A293" s="21"/>
    </row>
    <row r="294" spans="1:1" x14ac:dyDescent="0.25">
      <c r="A294" s="21"/>
    </row>
    <row r="295" spans="1:1" x14ac:dyDescent="0.25">
      <c r="A295" s="21"/>
    </row>
    <row r="296" spans="1:1" x14ac:dyDescent="0.25">
      <c r="A296" s="21"/>
    </row>
    <row r="297" spans="1:1" x14ac:dyDescent="0.25">
      <c r="A297" s="21"/>
    </row>
    <row r="298" spans="1:1" x14ac:dyDescent="0.25">
      <c r="A298" s="21"/>
    </row>
    <row r="299" spans="1:1" x14ac:dyDescent="0.25">
      <c r="A299" s="21"/>
    </row>
    <row r="300" spans="1:1" x14ac:dyDescent="0.25">
      <c r="A300" s="21"/>
    </row>
    <row r="301" spans="1:1" x14ac:dyDescent="0.25">
      <c r="A301" s="22"/>
    </row>
  </sheetData>
  <autoFilter ref="A1:DP153"/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J25" sqref="J25"/>
    </sheetView>
  </sheetViews>
  <sheetFormatPr baseColWidth="10" defaultRowHeight="15" x14ac:dyDescent="0.25"/>
  <sheetData>
    <row r="1" spans="1:12" x14ac:dyDescent="0.25">
      <c r="C1" t="s">
        <v>5</v>
      </c>
      <c r="J1" s="2" t="s">
        <v>145</v>
      </c>
    </row>
    <row r="2" spans="1:12" x14ac:dyDescent="0.25">
      <c r="C2">
        <v>2016</v>
      </c>
      <c r="D2">
        <v>2017</v>
      </c>
      <c r="E2">
        <v>2018</v>
      </c>
      <c r="J2">
        <v>2016</v>
      </c>
      <c r="K2">
        <v>2017</v>
      </c>
      <c r="L2">
        <v>2018</v>
      </c>
    </row>
    <row r="3" spans="1:12" x14ac:dyDescent="0.25">
      <c r="A3" t="s">
        <v>14</v>
      </c>
      <c r="B3" t="s">
        <v>15</v>
      </c>
      <c r="C3">
        <v>0.18224414956560953</v>
      </c>
      <c r="D3">
        <v>0.1857671012572612</v>
      </c>
      <c r="E3">
        <v>0.25716400428108027</v>
      </c>
      <c r="H3" t="s">
        <v>14</v>
      </c>
      <c r="I3" t="s">
        <v>15</v>
      </c>
      <c r="J3">
        <f>AVERAGEIF('GoO-Anteile an Erzeugung'!$A$2:$A$152,Vergleich!$H3,'GoO-Anteile an Erzeugung'!BY$2:BY$152)</f>
        <v>5.5926897886874223E-2</v>
      </c>
    </row>
    <row r="4" spans="1:12" x14ac:dyDescent="0.25">
      <c r="A4" t="s">
        <v>18</v>
      </c>
      <c r="B4" t="s">
        <v>6</v>
      </c>
      <c r="C4">
        <v>0.11727431386704155</v>
      </c>
      <c r="D4">
        <v>0.12748639942188003</v>
      </c>
      <c r="E4">
        <v>0.13245403384734161</v>
      </c>
      <c r="H4" t="s">
        <v>18</v>
      </c>
      <c r="I4" t="s">
        <v>6</v>
      </c>
      <c r="J4">
        <f>AVERAGEIF('GoO-Anteile an Erzeugung'!$A$2:$A$152,Vergleich!$H4,'GoO-Anteile an Erzeugung'!BY$2:BY$152)</f>
        <v>0.19445236953018188</v>
      </c>
    </row>
    <row r="5" spans="1:12" x14ac:dyDescent="0.25">
      <c r="A5" t="s">
        <v>21</v>
      </c>
      <c r="B5" t="s">
        <v>22</v>
      </c>
      <c r="C5">
        <v>4.0257289651030891E-2</v>
      </c>
      <c r="D5">
        <v>0.11237006102606537</v>
      </c>
      <c r="E5">
        <v>0.16848827129179533</v>
      </c>
      <c r="H5" t="s">
        <v>21</v>
      </c>
      <c r="I5" t="s">
        <v>22</v>
      </c>
      <c r="J5">
        <f>AVERAGEIF('GoO-Anteile an Erzeugung'!$A$2:$A$152,Vergleich!$H5,'GoO-Anteile an Erzeugung'!BY$2:BY$152)</f>
        <v>2.9312985389075442E-2</v>
      </c>
    </row>
    <row r="6" spans="1:12" x14ac:dyDescent="0.25">
      <c r="A6" t="s">
        <v>24</v>
      </c>
      <c r="B6" t="s">
        <v>25</v>
      </c>
      <c r="C6">
        <v>1.9079500699758174E-2</v>
      </c>
      <c r="D6">
        <v>4.9589664562110697E-2</v>
      </c>
      <c r="E6">
        <v>4.9019393838344617E-2</v>
      </c>
      <c r="H6" t="s">
        <v>24</v>
      </c>
      <c r="I6" t="s">
        <v>25</v>
      </c>
      <c r="J6">
        <f>AVERAGEIF('GoO-Anteile an Erzeugung'!$A$2:$A$152,Vergleich!$H6,'GoO-Anteile an Erzeugung'!BY$2:BY$152)</f>
        <v>8.131947796212502E-2</v>
      </c>
    </row>
    <row r="7" spans="1:12" x14ac:dyDescent="0.25">
      <c r="A7" t="s">
        <v>27</v>
      </c>
      <c r="B7" t="s">
        <v>28</v>
      </c>
      <c r="C7">
        <v>1.1652324097018848E-2</v>
      </c>
      <c r="D7">
        <v>5.3814268954228708E-2</v>
      </c>
      <c r="E7">
        <v>6.4706639467268304E-2</v>
      </c>
      <c r="H7" t="s">
        <v>27</v>
      </c>
      <c r="I7" t="s">
        <v>28</v>
      </c>
      <c r="J7">
        <f>AVERAGEIF('GoO-Anteile an Erzeugung'!$A$2:$A$152,Vergleich!$H7,'GoO-Anteile an Erzeugung'!BY$2:BY$152)</f>
        <v>6.1521429159536317E-2</v>
      </c>
    </row>
    <row r="8" spans="1:12" x14ac:dyDescent="0.25">
      <c r="A8" t="s">
        <v>31</v>
      </c>
      <c r="B8" t="s">
        <v>29</v>
      </c>
      <c r="C8">
        <v>0.55426052813161142</v>
      </c>
      <c r="D8">
        <v>0.66864034817482876</v>
      </c>
      <c r="E8">
        <v>0.65486955257059876</v>
      </c>
      <c r="H8" t="s">
        <v>31</v>
      </c>
      <c r="I8" t="s">
        <v>29</v>
      </c>
      <c r="J8">
        <f>AVERAGEIF('GoO-Anteile an Erzeugung'!$A$2:$A$152,Vergleich!$H8,'GoO-Anteile an Erzeugung'!BY$2:BY$152)</f>
        <v>0.15711793214716133</v>
      </c>
    </row>
    <row r="9" spans="1:12" x14ac:dyDescent="0.25">
      <c r="A9" t="s">
        <v>32</v>
      </c>
      <c r="B9" t="s">
        <v>33</v>
      </c>
      <c r="C9">
        <v>0.24042623649801023</v>
      </c>
      <c r="D9">
        <v>0.2984730646763889</v>
      </c>
      <c r="E9">
        <v>0.27700806335493161</v>
      </c>
      <c r="H9" t="s">
        <v>32</v>
      </c>
      <c r="I9" t="s">
        <v>33</v>
      </c>
      <c r="J9">
        <f>AVERAGEIF('GoO-Anteile an Erzeugung'!$A$2:$A$152,Vergleich!$H9,'GoO-Anteile an Erzeugung'!BY$2:BY$152)</f>
        <v>0.25228231957199193</v>
      </c>
    </row>
    <row r="10" spans="1:12" x14ac:dyDescent="0.25">
      <c r="A10" t="s">
        <v>34</v>
      </c>
      <c r="B10" t="s">
        <v>35</v>
      </c>
      <c r="C10">
        <v>0.31663882744769023</v>
      </c>
      <c r="D10">
        <v>0.32600966448080476</v>
      </c>
      <c r="E10">
        <v>0.36527650628194475</v>
      </c>
      <c r="H10" t="s">
        <v>34</v>
      </c>
      <c r="I10" t="s">
        <v>35</v>
      </c>
      <c r="J10">
        <f>AVERAGEIF('GoO-Anteile an Erzeugung'!$A$2:$A$152,Vergleich!$H10,'GoO-Anteile an Erzeugung'!BY$2:BY$152)</f>
        <v>0.31667531181565467</v>
      </c>
    </row>
    <row r="11" spans="1:12" x14ac:dyDescent="0.25">
      <c r="A11" t="s">
        <v>37</v>
      </c>
      <c r="B11" t="s">
        <v>38</v>
      </c>
      <c r="C11">
        <v>9.3524426876195083E-2</v>
      </c>
      <c r="D11">
        <v>0.10679341486238463</v>
      </c>
      <c r="E11">
        <v>0.12504543575545848</v>
      </c>
      <c r="H11" t="s">
        <v>37</v>
      </c>
      <c r="I11" t="s">
        <v>38</v>
      </c>
      <c r="J11">
        <f>AVERAGEIF('GoO-Anteile an Erzeugung'!$A$2:$A$152,Vergleich!$H11,'GoO-Anteile an Erzeugung'!BY$2:BY$152)</f>
        <v>0.11349192520797623</v>
      </c>
    </row>
    <row r="12" spans="1:12" x14ac:dyDescent="0.25">
      <c r="A12" t="s">
        <v>39</v>
      </c>
      <c r="B12" t="s">
        <v>36</v>
      </c>
      <c r="C12">
        <v>2.9222380330922396E-2</v>
      </c>
      <c r="D12">
        <v>3.2679080385325028E-2</v>
      </c>
      <c r="E12">
        <v>3.7936380631252889E-2</v>
      </c>
      <c r="H12" t="s">
        <v>39</v>
      </c>
      <c r="I12" t="s">
        <v>36</v>
      </c>
      <c r="J12">
        <f>AVERAGEIF('GoO-Anteile an Erzeugung'!$A$2:$A$152,Vergleich!$H12,'GoO-Anteile an Erzeugung'!BY$2:BY$152)</f>
        <v>9.7535068342625264E-2</v>
      </c>
    </row>
    <row r="13" spans="1:12" x14ac:dyDescent="0.25">
      <c r="A13" t="s">
        <v>40</v>
      </c>
      <c r="B13" t="s">
        <v>41</v>
      </c>
      <c r="C13">
        <v>0</v>
      </c>
      <c r="D13">
        <v>0</v>
      </c>
      <c r="E13">
        <v>0</v>
      </c>
      <c r="H13" t="s">
        <v>40</v>
      </c>
      <c r="I13" t="s">
        <v>41</v>
      </c>
      <c r="J13">
        <f>AVERAGEIF('GoO-Anteile an Erzeugung'!$A$2:$A$152,Vergleich!$H13,'GoO-Anteile an Erzeugung'!BY$2:BY$152)</f>
        <v>0</v>
      </c>
    </row>
    <row r="14" spans="1:12" x14ac:dyDescent="0.25">
      <c r="A14" t="s">
        <v>42</v>
      </c>
      <c r="B14" t="s">
        <v>43</v>
      </c>
      <c r="C14">
        <v>0.54284821971879837</v>
      </c>
      <c r="D14">
        <v>1.1824825521421876</v>
      </c>
      <c r="E14">
        <v>1.1160369003299868</v>
      </c>
      <c r="H14" t="s">
        <v>42</v>
      </c>
      <c r="I14" t="s">
        <v>43</v>
      </c>
      <c r="J14">
        <f>AVERAGEIF('GoO-Anteile an Erzeugung'!$A$2:$A$152,Vergleich!$H14,'GoO-Anteile an Erzeugung'!BY$2:BY$152)</f>
        <v>0</v>
      </c>
    </row>
    <row r="15" spans="1:12" x14ac:dyDescent="0.25">
      <c r="A15" t="s">
        <v>44</v>
      </c>
      <c r="B15" t="s">
        <v>45</v>
      </c>
      <c r="C15">
        <v>8.7193133954849039E-2</v>
      </c>
      <c r="D15">
        <v>8.0428190220171725E-2</v>
      </c>
      <c r="E15">
        <v>7.9733583789821386E-2</v>
      </c>
      <c r="H15" t="s">
        <v>44</v>
      </c>
      <c r="I15" t="s">
        <v>45</v>
      </c>
      <c r="J15">
        <f>AVERAGEIF('GoO-Anteile an Erzeugung'!$A$2:$A$152,Vergleich!$H15,'GoO-Anteile an Erzeugung'!BY$2:BY$152)</f>
        <v>0.14073928304772093</v>
      </c>
    </row>
    <row r="16" spans="1:12" x14ac:dyDescent="0.25">
      <c r="A16" t="s">
        <v>46</v>
      </c>
      <c r="B16" t="s">
        <v>47</v>
      </c>
      <c r="C16">
        <v>0.27358769314177284</v>
      </c>
      <c r="D16">
        <v>0.26180259456125038</v>
      </c>
      <c r="E16">
        <v>0.33457324576767145</v>
      </c>
      <c r="H16" t="s">
        <v>46</v>
      </c>
      <c r="I16" t="s">
        <v>47</v>
      </c>
      <c r="J16">
        <f>AVERAGEIF('GoO-Anteile an Erzeugung'!$A$2:$A$152,Vergleich!$H16,'GoO-Anteile an Erzeugung'!BY$2:BY$152)</f>
        <v>0.22037004890074904</v>
      </c>
    </row>
    <row r="17" spans="1:10" x14ac:dyDescent="0.25">
      <c r="A17" t="s">
        <v>48</v>
      </c>
      <c r="B17" t="s">
        <v>49</v>
      </c>
      <c r="C17">
        <v>0</v>
      </c>
      <c r="D17">
        <v>0</v>
      </c>
      <c r="E17">
        <v>3.6454360642406994E-2</v>
      </c>
      <c r="H17" t="s">
        <v>48</v>
      </c>
      <c r="I17" t="s">
        <v>49</v>
      </c>
      <c r="J17">
        <f>AVERAGEIF('GoO-Anteile an Erzeugung'!$A$2:$A$152,Vergleich!$H17,'GoO-Anteile an Erzeugung'!BY$2:BY$152)</f>
        <v>0</v>
      </c>
    </row>
    <row r="18" spans="1:10" x14ac:dyDescent="0.25">
      <c r="A18" t="s">
        <v>50</v>
      </c>
      <c r="B18" t="s">
        <v>51</v>
      </c>
      <c r="C18">
        <v>2.3818979112441196E-2</v>
      </c>
      <c r="D18">
        <v>1.5937402697013374E-2</v>
      </c>
      <c r="E18">
        <v>2.5822717778324237E-2</v>
      </c>
      <c r="H18" t="s">
        <v>50</v>
      </c>
      <c r="I18" t="s">
        <v>51</v>
      </c>
      <c r="J18">
        <f>AVERAGEIF('GoO-Anteile an Erzeugung'!$A$2:$A$152,Vergleich!$H18,'GoO-Anteile an Erzeugung'!BY$2:BY$152)</f>
        <v>2.7265146153632083E-2</v>
      </c>
    </row>
    <row r="19" spans="1:10" x14ac:dyDescent="0.25">
      <c r="A19" t="s">
        <v>52</v>
      </c>
      <c r="B19" t="s">
        <v>53</v>
      </c>
      <c r="C19">
        <v>0.14628082091846512</v>
      </c>
      <c r="D19">
        <v>0.16517177648086642</v>
      </c>
      <c r="E19">
        <v>0.24663485314180017</v>
      </c>
      <c r="H19" t="s">
        <v>52</v>
      </c>
      <c r="I19" t="s">
        <v>53</v>
      </c>
      <c r="J19">
        <f>AVERAGEIF('GoO-Anteile an Erzeugung'!$A$2:$A$152,Vergleich!$H19,'GoO-Anteile an Erzeugung'!BY$2:BY$152)</f>
        <v>0.32232577005484947</v>
      </c>
    </row>
    <row r="20" spans="1:10" x14ac:dyDescent="0.25">
      <c r="A20" t="s">
        <v>54</v>
      </c>
      <c r="B20" t="s">
        <v>55</v>
      </c>
      <c r="C20">
        <v>1.2506500767771656</v>
      </c>
      <c r="D20">
        <v>1.2216405203316798</v>
      </c>
      <c r="E20">
        <v>1.2377077171524358</v>
      </c>
      <c r="H20" t="s">
        <v>54</v>
      </c>
      <c r="I20" t="s">
        <v>55</v>
      </c>
      <c r="J20">
        <f>AVERAGEIF('GoO-Anteile an Erzeugung'!$A$2:$A$152,Vergleich!$H20,'GoO-Anteile an Erzeugung'!BY$2:BY$152)</f>
        <v>0.31350044916937186</v>
      </c>
    </row>
    <row r="21" spans="1:10" x14ac:dyDescent="0.25">
      <c r="A21" t="s">
        <v>56</v>
      </c>
      <c r="B21" t="s">
        <v>56</v>
      </c>
      <c r="C21">
        <v>0</v>
      </c>
      <c r="D21">
        <v>0</v>
      </c>
      <c r="E21">
        <v>0</v>
      </c>
      <c r="H21" t="s">
        <v>56</v>
      </c>
      <c r="I21" t="s">
        <v>56</v>
      </c>
      <c r="J21">
        <f>AVERAGEIF('GoO-Anteile an Erzeugung'!$A$2:$A$152,Vergleich!$H21,'GoO-Anteile an Erzeugung'!BY$2:BY$152)</f>
        <v>0</v>
      </c>
    </row>
    <row r="22" spans="1:10" x14ac:dyDescent="0.25">
      <c r="A22" t="s">
        <v>57</v>
      </c>
      <c r="B22" t="s">
        <v>58</v>
      </c>
      <c r="C22">
        <v>0</v>
      </c>
      <c r="D22">
        <v>0</v>
      </c>
      <c r="E22">
        <v>1.4850327496716012E-5</v>
      </c>
      <c r="H22" t="s">
        <v>57</v>
      </c>
      <c r="I22" t="s">
        <v>58</v>
      </c>
      <c r="J22">
        <f>AVERAGEIF('GoO-Anteile an Erzeugung'!$A$2:$A$152,Vergleich!$H22,'GoO-Anteile an Erzeugung'!BY$2:BY$152)</f>
        <v>0</v>
      </c>
    </row>
    <row r="23" spans="1:10" x14ac:dyDescent="0.25">
      <c r="A23" t="s">
        <v>59</v>
      </c>
      <c r="B23" t="s">
        <v>60</v>
      </c>
      <c r="C23">
        <v>0</v>
      </c>
      <c r="D23">
        <v>0</v>
      </c>
      <c r="E23">
        <v>0</v>
      </c>
      <c r="H23" t="s">
        <v>59</v>
      </c>
      <c r="I23" t="s">
        <v>60</v>
      </c>
      <c r="J23">
        <f>AVERAGEIF('GoO-Anteile an Erzeugung'!$A$2:$A$152,Vergleich!$H23,'GoO-Anteile an Erzeugung'!BY$2:BY$152)</f>
        <v>0</v>
      </c>
    </row>
    <row r="24" spans="1:10" x14ac:dyDescent="0.25">
      <c r="A24" t="s">
        <v>61</v>
      </c>
      <c r="B24" t="s">
        <v>62</v>
      </c>
      <c r="C24">
        <v>0.33385177696554941</v>
      </c>
      <c r="D24">
        <v>0.20894340438504494</v>
      </c>
      <c r="E24">
        <v>0.28436211168547249</v>
      </c>
      <c r="H24" t="s">
        <v>61</v>
      </c>
      <c r="I24" t="s">
        <v>62</v>
      </c>
      <c r="J24">
        <f>AVERAGEIF('GoO-Anteile an Erzeugung'!$A$2:$A$152,Vergleich!$H24,'GoO-Anteile an Erzeugung'!BY$2:BY$152)</f>
        <v>0.14614496558124798</v>
      </c>
    </row>
    <row r="25" spans="1:10" x14ac:dyDescent="0.25">
      <c r="A25" t="s">
        <v>63</v>
      </c>
      <c r="B25" t="s">
        <v>64</v>
      </c>
      <c r="C25">
        <v>0.21497380224953042</v>
      </c>
      <c r="D25">
        <v>0.35118299725288182</v>
      </c>
      <c r="E25">
        <v>0.44963255327194857</v>
      </c>
      <c r="H25" t="s">
        <v>63</v>
      </c>
      <c r="I25" t="s">
        <v>64</v>
      </c>
      <c r="J25">
        <f>AVERAGEIF('GoO-Anteile an Erzeugung'!$A$2:$A$152,Vergleich!$H25,'GoO-Anteile an Erzeugung'!BY$2:BY$152)</f>
        <v>0.28146917225243778</v>
      </c>
    </row>
    <row r="26" spans="1:10" x14ac:dyDescent="0.25">
      <c r="A26" t="s">
        <v>65</v>
      </c>
      <c r="B26" t="s">
        <v>66</v>
      </c>
      <c r="C26">
        <v>0.25404196177787131</v>
      </c>
      <c r="D26">
        <v>0.32096444252910949</v>
      </c>
      <c r="E26">
        <v>0.45187900526064084</v>
      </c>
      <c r="H26" t="s">
        <v>65</v>
      </c>
      <c r="I26" t="s">
        <v>66</v>
      </c>
      <c r="J26">
        <f>AVERAGEIF('GoO-Anteile an Erzeugung'!$A$2:$A$152,Vergleich!$H26,'GoO-Anteile an Erzeugung'!BY$2:BY$152)</f>
        <v>0.10596185460041108</v>
      </c>
    </row>
    <row r="27" spans="1:10" x14ac:dyDescent="0.25">
      <c r="A27" t="s">
        <v>67</v>
      </c>
      <c r="B27" t="s">
        <v>68</v>
      </c>
      <c r="C27" t="e">
        <v>#DIV/0!</v>
      </c>
      <c r="D27" t="e">
        <v>#DIV/0!</v>
      </c>
      <c r="E27" t="e">
        <v>#DIV/0!</v>
      </c>
      <c r="H27" t="s">
        <v>67</v>
      </c>
      <c r="I27" t="s">
        <v>68</v>
      </c>
      <c r="J27">
        <f>AVERAGEIF('GoO-Anteile an Erzeugung'!$A$2:$A$152,Vergleich!$H27,'GoO-Anteile an Erzeugung'!BY$2:BY$152)</f>
        <v>0.54060363776934628</v>
      </c>
    </row>
    <row r="28" spans="1:10" x14ac:dyDescent="0.25">
      <c r="A28" t="s">
        <v>69</v>
      </c>
      <c r="B28" t="s">
        <v>70</v>
      </c>
      <c r="C28">
        <v>0</v>
      </c>
      <c r="D28">
        <v>0</v>
      </c>
      <c r="E28">
        <v>0</v>
      </c>
      <c r="H28" t="s">
        <v>69</v>
      </c>
      <c r="I28" t="s">
        <v>70</v>
      </c>
      <c r="J28" t="e">
        <f>AVERAGEIF('GoO-Anteile an Erzeugung'!$A$2:$A$152,Vergleich!$H28,'GoO-Anteile an Erzeugung'!BY$2:BY$152)</f>
        <v>#DIV/0!</v>
      </c>
    </row>
    <row r="29" spans="1:10" x14ac:dyDescent="0.25">
      <c r="C29">
        <v>0.19715943507422218</v>
      </c>
      <c r="D29">
        <v>0.24042403951672844</v>
      </c>
      <c r="E29">
        <v>0.26645084085283421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GoO Anteile an Verbrauch</vt:lpstr>
      <vt:lpstr>GoO-Anteile an Erzeugung</vt:lpstr>
      <vt:lpstr>Vergleich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2020-09-21T13:19:52Z</dcterms:modified>
</cp:coreProperties>
</file>