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5862B60-3529-4C4A-BE10-3284F16468AA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WTP Estimation for Housholds" sheetId="1" r:id="rId1"/>
    <sheet name="Environmental Concern" sheetId="2" r:id="rId2"/>
    <sheet name="WTP Industry" sheetId="3" r:id="rId3"/>
    <sheet name="Derating Factors" sheetId="4" r:id="rId4"/>
    <sheet name="DE-EN Country" sheetId="6" r:id="rId5"/>
    <sheet name="NACE" sheetId="5" r:id="rId6"/>
  </sheets>
  <externalReferences>
    <externalReference r:id="rId7"/>
  </externalReferences>
  <definedNames>
    <definedName name="_xlnm._FilterDatabase" localSheetId="1" hidden="1">'Environmental Concern'!$A$2:$F$60</definedName>
    <definedName name="_xlnm._FilterDatabase" localSheetId="5" hidden="1">NACE!$A$1:$M$687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2" i="4" l="1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M42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43" i="4"/>
  <c r="F687" i="5" l="1"/>
  <c r="E687" i="5"/>
  <c r="C687" i="5"/>
  <c r="F686" i="5"/>
  <c r="E686" i="5"/>
  <c r="C686" i="5"/>
  <c r="F685" i="5"/>
  <c r="E685" i="5"/>
  <c r="C685" i="5"/>
  <c r="F684" i="5"/>
  <c r="E684" i="5"/>
  <c r="C684" i="5"/>
  <c r="F683" i="5"/>
  <c r="E683" i="5"/>
  <c r="C683" i="5"/>
  <c r="F682" i="5"/>
  <c r="E682" i="5"/>
  <c r="C682" i="5"/>
  <c r="F681" i="5"/>
  <c r="E681" i="5"/>
  <c r="C681" i="5"/>
  <c r="F680" i="5"/>
  <c r="E680" i="5"/>
  <c r="C680" i="5"/>
  <c r="F679" i="5"/>
  <c r="E679" i="5"/>
  <c r="C679" i="5"/>
  <c r="F678" i="5"/>
  <c r="E678" i="5"/>
  <c r="C678" i="5"/>
  <c r="F677" i="5"/>
  <c r="E677" i="5"/>
  <c r="C677" i="5"/>
  <c r="B46" i="2" s="1"/>
  <c r="F676" i="5"/>
  <c r="E676" i="5"/>
  <c r="C676" i="5"/>
  <c r="F675" i="5"/>
  <c r="E675" i="5"/>
  <c r="C675" i="5"/>
  <c r="F674" i="5"/>
  <c r="E674" i="5"/>
  <c r="C674" i="5"/>
  <c r="F673" i="5"/>
  <c r="E673" i="5"/>
  <c r="C673" i="5"/>
  <c r="F672" i="5"/>
  <c r="E672" i="5"/>
  <c r="C672" i="5"/>
  <c r="F671" i="5"/>
  <c r="E671" i="5"/>
  <c r="C671" i="5"/>
  <c r="F670" i="5"/>
  <c r="E670" i="5"/>
  <c r="C670" i="5"/>
  <c r="F669" i="5"/>
  <c r="E669" i="5"/>
  <c r="C669" i="5"/>
  <c r="F668" i="5"/>
  <c r="E668" i="5"/>
  <c r="C668" i="5"/>
  <c r="F667" i="5"/>
  <c r="E667" i="5"/>
  <c r="C667" i="5"/>
  <c r="B10" i="2" s="1"/>
  <c r="F666" i="5"/>
  <c r="E666" i="5"/>
  <c r="C666" i="5"/>
  <c r="F665" i="5"/>
  <c r="E665" i="5"/>
  <c r="C665" i="5"/>
  <c r="F664" i="5"/>
  <c r="E664" i="5"/>
  <c r="C664" i="5"/>
  <c r="F663" i="5"/>
  <c r="E663" i="5"/>
  <c r="C663" i="5"/>
  <c r="F662" i="5"/>
  <c r="E662" i="5"/>
  <c r="C662" i="5"/>
  <c r="F661" i="5"/>
  <c r="E661" i="5"/>
  <c r="C661" i="5"/>
  <c r="F660" i="5"/>
  <c r="E660" i="5"/>
  <c r="C660" i="5"/>
  <c r="B14" i="2" s="1"/>
  <c r="F659" i="5"/>
  <c r="E659" i="5"/>
  <c r="C659" i="5"/>
  <c r="F658" i="5"/>
  <c r="E658" i="5"/>
  <c r="C658" i="5"/>
  <c r="F657" i="5"/>
  <c r="E657" i="5"/>
  <c r="C657" i="5"/>
  <c r="F656" i="5"/>
  <c r="E656" i="5"/>
  <c r="C656" i="5"/>
  <c r="B58" i="2" s="1"/>
  <c r="F655" i="5"/>
  <c r="E655" i="5"/>
  <c r="C655" i="5"/>
  <c r="F654" i="5"/>
  <c r="E654" i="5"/>
  <c r="C654" i="5"/>
  <c r="F653" i="5"/>
  <c r="E653" i="5"/>
  <c r="C653" i="5"/>
  <c r="F652" i="5"/>
  <c r="E652" i="5"/>
  <c r="C652" i="5"/>
  <c r="F651" i="5"/>
  <c r="E651" i="5"/>
  <c r="C651" i="5"/>
  <c r="B44" i="2" s="1"/>
  <c r="F650" i="5"/>
  <c r="E650" i="5"/>
  <c r="C650" i="5"/>
  <c r="F649" i="5"/>
  <c r="E649" i="5"/>
  <c r="C649" i="5"/>
  <c r="F648" i="5"/>
  <c r="E648" i="5"/>
  <c r="C648" i="5"/>
  <c r="F647" i="5"/>
  <c r="E647" i="5"/>
  <c r="C647" i="5"/>
  <c r="B55" i="2" s="1"/>
  <c r="F646" i="5"/>
  <c r="E646" i="5"/>
  <c r="C646" i="5"/>
  <c r="F645" i="5"/>
  <c r="E645" i="5"/>
  <c r="C645" i="5"/>
  <c r="F644" i="5"/>
  <c r="E644" i="5"/>
  <c r="C644" i="5"/>
  <c r="F643" i="5"/>
  <c r="E643" i="5"/>
  <c r="C643" i="5"/>
  <c r="F642" i="5"/>
  <c r="E642" i="5"/>
  <c r="C642" i="5"/>
  <c r="F641" i="5"/>
  <c r="E641" i="5"/>
  <c r="C641" i="5"/>
  <c r="F640" i="5"/>
  <c r="E640" i="5"/>
  <c r="C640" i="5"/>
  <c r="F639" i="5"/>
  <c r="E639" i="5"/>
  <c r="C639" i="5"/>
  <c r="F638" i="5"/>
  <c r="E638" i="5"/>
  <c r="C638" i="5"/>
  <c r="F637" i="5"/>
  <c r="E637" i="5"/>
  <c r="C637" i="5"/>
  <c r="F636" i="5"/>
  <c r="E636" i="5"/>
  <c r="C636" i="5"/>
  <c r="F635" i="5"/>
  <c r="E635" i="5"/>
  <c r="C635" i="5"/>
  <c r="F634" i="5"/>
  <c r="E634" i="5"/>
  <c r="C634" i="5"/>
  <c r="F633" i="5"/>
  <c r="E633" i="5"/>
  <c r="C633" i="5"/>
  <c r="F632" i="5"/>
  <c r="E632" i="5"/>
  <c r="C632" i="5"/>
  <c r="F631" i="5"/>
  <c r="E631" i="5"/>
  <c r="C631" i="5"/>
  <c r="B54" i="2" s="1"/>
  <c r="F630" i="5"/>
  <c r="E630" i="5"/>
  <c r="C630" i="5"/>
  <c r="F629" i="5"/>
  <c r="E629" i="5"/>
  <c r="C629" i="5"/>
  <c r="B57" i="2" s="1"/>
  <c r="F628" i="5"/>
  <c r="E628" i="5"/>
  <c r="C628" i="5"/>
  <c r="F627" i="5"/>
  <c r="E627" i="5"/>
  <c r="C627" i="5"/>
  <c r="F626" i="5"/>
  <c r="E626" i="5"/>
  <c r="C626" i="5"/>
  <c r="F625" i="5"/>
  <c r="E625" i="5"/>
  <c r="C625" i="5"/>
  <c r="F624" i="5"/>
  <c r="E624" i="5"/>
  <c r="C624" i="5"/>
  <c r="B49" i="2" s="1"/>
  <c r="F623" i="5"/>
  <c r="E623" i="5"/>
  <c r="C623" i="5"/>
  <c r="F622" i="5"/>
  <c r="E622" i="5"/>
  <c r="C622" i="5"/>
  <c r="F621" i="5"/>
  <c r="E621" i="5"/>
  <c r="C621" i="5"/>
  <c r="F620" i="5"/>
  <c r="E620" i="5"/>
  <c r="C620" i="5"/>
  <c r="F619" i="5"/>
  <c r="E619" i="5"/>
  <c r="C619" i="5"/>
  <c r="B60" i="2" s="1"/>
  <c r="F618" i="5"/>
  <c r="E618" i="5"/>
  <c r="C618" i="5"/>
  <c r="F617" i="5"/>
  <c r="E617" i="5"/>
  <c r="C617" i="5"/>
  <c r="F616" i="5"/>
  <c r="E616" i="5"/>
  <c r="C616" i="5"/>
  <c r="F615" i="5"/>
  <c r="E615" i="5"/>
  <c r="C615" i="5"/>
  <c r="F614" i="5"/>
  <c r="E614" i="5"/>
  <c r="C614" i="5"/>
  <c r="B12" i="2" s="1"/>
  <c r="F613" i="5"/>
  <c r="E613" i="5"/>
  <c r="C613" i="5"/>
  <c r="F612" i="5"/>
  <c r="E612" i="5"/>
  <c r="C612" i="5"/>
  <c r="F611" i="5"/>
  <c r="E611" i="5"/>
  <c r="C611" i="5"/>
  <c r="F610" i="5"/>
  <c r="E610" i="5"/>
  <c r="C610" i="5"/>
  <c r="F609" i="5"/>
  <c r="E609" i="5"/>
  <c r="C609" i="5"/>
  <c r="B4" i="2" s="1"/>
  <c r="F608" i="5"/>
  <c r="E608" i="5"/>
  <c r="C608" i="5"/>
  <c r="F607" i="5"/>
  <c r="E607" i="5"/>
  <c r="C607" i="5"/>
  <c r="F606" i="5"/>
  <c r="E606" i="5"/>
  <c r="C606" i="5"/>
  <c r="F605" i="5"/>
  <c r="E605" i="5"/>
  <c r="C605" i="5"/>
  <c r="F604" i="5"/>
  <c r="E604" i="5"/>
  <c r="C604" i="5"/>
  <c r="B56" i="2" s="1"/>
  <c r="F603" i="5"/>
  <c r="E603" i="5"/>
  <c r="C603" i="5"/>
  <c r="F602" i="5"/>
  <c r="E602" i="5"/>
  <c r="C602" i="5"/>
  <c r="F601" i="5"/>
  <c r="E601" i="5"/>
  <c r="C601" i="5"/>
  <c r="B43" i="2" s="1"/>
  <c r="F600" i="5"/>
  <c r="E600" i="5"/>
  <c r="C600" i="5"/>
  <c r="F599" i="5"/>
  <c r="E599" i="5"/>
  <c r="C599" i="5"/>
  <c r="F598" i="5"/>
  <c r="E598" i="5"/>
  <c r="C598" i="5"/>
  <c r="F597" i="5"/>
  <c r="E597" i="5"/>
  <c r="C597" i="5"/>
  <c r="F596" i="5"/>
  <c r="E596" i="5"/>
  <c r="C596" i="5"/>
  <c r="F595" i="5"/>
  <c r="E595" i="5"/>
  <c r="C595" i="5"/>
  <c r="F594" i="5"/>
  <c r="E594" i="5"/>
  <c r="C594" i="5"/>
  <c r="F593" i="5"/>
  <c r="E593" i="5"/>
  <c r="C593" i="5"/>
  <c r="F592" i="5"/>
  <c r="E592" i="5"/>
  <c r="C592" i="5"/>
  <c r="F591" i="5"/>
  <c r="E591" i="5"/>
  <c r="C591" i="5"/>
  <c r="F590" i="5"/>
  <c r="E590" i="5"/>
  <c r="C590" i="5"/>
  <c r="F589" i="5"/>
  <c r="E589" i="5"/>
  <c r="C589" i="5"/>
  <c r="F588" i="5"/>
  <c r="E588" i="5"/>
  <c r="C588" i="5"/>
  <c r="F587" i="5"/>
  <c r="E587" i="5"/>
  <c r="C587" i="5"/>
  <c r="F586" i="5"/>
  <c r="E586" i="5"/>
  <c r="C586" i="5"/>
  <c r="F585" i="5"/>
  <c r="E585" i="5"/>
  <c r="C585" i="5"/>
  <c r="F584" i="5"/>
  <c r="E584" i="5"/>
  <c r="C584" i="5"/>
  <c r="F583" i="5"/>
  <c r="E583" i="5"/>
  <c r="C583" i="5"/>
  <c r="F582" i="5"/>
  <c r="E582" i="5"/>
  <c r="C582" i="5"/>
  <c r="F581" i="5"/>
  <c r="E581" i="5"/>
  <c r="C581" i="5"/>
  <c r="F580" i="5"/>
  <c r="E580" i="5"/>
  <c r="C580" i="5"/>
  <c r="F579" i="5"/>
  <c r="E579" i="5"/>
  <c r="C579" i="5"/>
  <c r="B38" i="2" s="1"/>
  <c r="F578" i="5"/>
  <c r="E578" i="5"/>
  <c r="C578" i="5"/>
  <c r="F577" i="5"/>
  <c r="E577" i="5"/>
  <c r="C577" i="5"/>
  <c r="F576" i="5"/>
  <c r="E576" i="5"/>
  <c r="C576" i="5"/>
  <c r="F575" i="5"/>
  <c r="E575" i="5"/>
  <c r="C575" i="5"/>
  <c r="F574" i="5"/>
  <c r="E574" i="5"/>
  <c r="C574" i="5"/>
  <c r="B8" i="2" s="1"/>
  <c r="F573" i="5"/>
  <c r="E573" i="5"/>
  <c r="C573" i="5"/>
  <c r="F572" i="5"/>
  <c r="E572" i="5"/>
  <c r="C572" i="5"/>
  <c r="F571" i="5"/>
  <c r="E571" i="5"/>
  <c r="C571" i="5"/>
  <c r="F570" i="5"/>
  <c r="E570" i="5"/>
  <c r="C570" i="5"/>
  <c r="F569" i="5"/>
  <c r="E569" i="5"/>
  <c r="C569" i="5"/>
  <c r="B52" i="2" s="1"/>
  <c r="F568" i="5"/>
  <c r="E568" i="5"/>
  <c r="C568" i="5"/>
  <c r="F567" i="5"/>
  <c r="E567" i="5"/>
  <c r="C567" i="5"/>
  <c r="F566" i="5"/>
  <c r="E566" i="5"/>
  <c r="C566" i="5"/>
  <c r="B47" i="2" s="1"/>
  <c r="F565" i="5"/>
  <c r="E565" i="5"/>
  <c r="C565" i="5"/>
  <c r="F564" i="5"/>
  <c r="E564" i="5"/>
  <c r="C564" i="5"/>
  <c r="F563" i="5"/>
  <c r="E563" i="5"/>
  <c r="C563" i="5"/>
  <c r="F562" i="5"/>
  <c r="E562" i="5"/>
  <c r="C562" i="5"/>
  <c r="F561" i="5"/>
  <c r="E561" i="5"/>
  <c r="C561" i="5"/>
  <c r="F560" i="5"/>
  <c r="E560" i="5"/>
  <c r="C560" i="5"/>
  <c r="F559" i="5"/>
  <c r="E559" i="5"/>
  <c r="C559" i="5"/>
  <c r="B37" i="2" s="1"/>
  <c r="F558" i="5"/>
  <c r="E558" i="5"/>
  <c r="C558" i="5"/>
  <c r="F557" i="5"/>
  <c r="E557" i="5"/>
  <c r="C557" i="5"/>
  <c r="F556" i="5"/>
  <c r="E556" i="5"/>
  <c r="C556" i="5"/>
  <c r="F555" i="5"/>
  <c r="E555" i="5"/>
  <c r="C555" i="5"/>
  <c r="F554" i="5"/>
  <c r="E554" i="5"/>
  <c r="C554" i="5"/>
  <c r="F553" i="5"/>
  <c r="E553" i="5"/>
  <c r="C553" i="5"/>
  <c r="F552" i="5"/>
  <c r="E552" i="5"/>
  <c r="C552" i="5"/>
  <c r="F551" i="5"/>
  <c r="E551" i="5"/>
  <c r="C551" i="5"/>
  <c r="F550" i="5"/>
  <c r="E550" i="5"/>
  <c r="C550" i="5"/>
  <c r="F549" i="5"/>
  <c r="E549" i="5"/>
  <c r="C549" i="5"/>
  <c r="B53" i="2" s="1"/>
  <c r="F548" i="5"/>
  <c r="E548" i="5"/>
  <c r="C548" i="5"/>
  <c r="F547" i="5"/>
  <c r="E547" i="5"/>
  <c r="C547" i="5"/>
  <c r="F546" i="5"/>
  <c r="E546" i="5"/>
  <c r="C546" i="5"/>
  <c r="F545" i="5"/>
  <c r="E545" i="5"/>
  <c r="C545" i="5"/>
  <c r="F544" i="5"/>
  <c r="E544" i="5"/>
  <c r="C544" i="5"/>
  <c r="F543" i="5"/>
  <c r="E543" i="5"/>
  <c r="C543" i="5"/>
  <c r="F542" i="5"/>
  <c r="E542" i="5"/>
  <c r="C542" i="5"/>
  <c r="B13" i="2" s="1"/>
  <c r="F541" i="5"/>
  <c r="E541" i="5"/>
  <c r="C541" i="5"/>
  <c r="F540" i="5"/>
  <c r="E540" i="5"/>
  <c r="C540" i="5"/>
  <c r="F539" i="5"/>
  <c r="E539" i="5"/>
  <c r="C539" i="5"/>
  <c r="F538" i="5"/>
  <c r="E538" i="5"/>
  <c r="C538" i="5"/>
  <c r="F537" i="5"/>
  <c r="E537" i="5"/>
  <c r="C537" i="5"/>
  <c r="B5" i="2" s="1"/>
  <c r="F536" i="5"/>
  <c r="E536" i="5"/>
  <c r="C536" i="5"/>
  <c r="F535" i="5"/>
  <c r="E535" i="5"/>
  <c r="C535" i="5"/>
  <c r="F534" i="5"/>
  <c r="E534" i="5"/>
  <c r="C534" i="5"/>
  <c r="F533" i="5"/>
  <c r="E533" i="5"/>
  <c r="C533" i="5"/>
  <c r="F532" i="5"/>
  <c r="E532" i="5"/>
  <c r="C532" i="5"/>
  <c r="F531" i="5"/>
  <c r="E531" i="5"/>
  <c r="C531" i="5"/>
  <c r="F530" i="5"/>
  <c r="E530" i="5"/>
  <c r="C530" i="5"/>
  <c r="F529" i="5"/>
  <c r="E529" i="5"/>
  <c r="C529" i="5"/>
  <c r="F528" i="5"/>
  <c r="E528" i="5"/>
  <c r="C528" i="5"/>
  <c r="F527" i="5"/>
  <c r="E527" i="5"/>
  <c r="C527" i="5"/>
  <c r="F526" i="5"/>
  <c r="E526" i="5"/>
  <c r="C526" i="5"/>
  <c r="F525" i="5"/>
  <c r="E525" i="5"/>
  <c r="C525" i="5"/>
  <c r="F524" i="5"/>
  <c r="E524" i="5"/>
  <c r="C524" i="5"/>
  <c r="F523" i="5"/>
  <c r="E523" i="5"/>
  <c r="C523" i="5"/>
  <c r="F522" i="5"/>
  <c r="E522" i="5"/>
  <c r="C522" i="5"/>
  <c r="F521" i="5"/>
  <c r="E521" i="5"/>
  <c r="C521" i="5"/>
  <c r="F520" i="5"/>
  <c r="E520" i="5"/>
  <c r="C520" i="5"/>
  <c r="F519" i="5"/>
  <c r="E519" i="5"/>
  <c r="C519" i="5"/>
  <c r="F518" i="5"/>
  <c r="E518" i="5"/>
  <c r="C518" i="5"/>
  <c r="F517" i="5"/>
  <c r="E517" i="5"/>
  <c r="C517" i="5"/>
  <c r="F516" i="5"/>
  <c r="E516" i="5"/>
  <c r="C516" i="5"/>
  <c r="F515" i="5"/>
  <c r="E515" i="5"/>
  <c r="C515" i="5"/>
  <c r="F514" i="5"/>
  <c r="E514" i="5"/>
  <c r="C514" i="5"/>
  <c r="F513" i="5"/>
  <c r="E513" i="5"/>
  <c r="C513" i="5"/>
  <c r="F512" i="5"/>
  <c r="E512" i="5"/>
  <c r="C512" i="5"/>
  <c r="F511" i="5"/>
  <c r="E511" i="5"/>
  <c r="C511" i="5"/>
  <c r="F510" i="5"/>
  <c r="E510" i="5"/>
  <c r="C510" i="5"/>
  <c r="F509" i="5"/>
  <c r="E509" i="5"/>
  <c r="C509" i="5"/>
  <c r="F508" i="5"/>
  <c r="E508" i="5"/>
  <c r="C508" i="5"/>
  <c r="F507" i="5"/>
  <c r="E507" i="5"/>
  <c r="C507" i="5"/>
  <c r="F506" i="5"/>
  <c r="E506" i="5"/>
  <c r="C506" i="5"/>
  <c r="F505" i="5"/>
  <c r="E505" i="5"/>
  <c r="C505" i="5"/>
  <c r="F504" i="5"/>
  <c r="E504" i="5"/>
  <c r="C504" i="5"/>
  <c r="F503" i="5"/>
  <c r="E503" i="5"/>
  <c r="C503" i="5"/>
  <c r="F502" i="5"/>
  <c r="E502" i="5"/>
  <c r="C502" i="5"/>
  <c r="F501" i="5"/>
  <c r="E501" i="5"/>
  <c r="C501" i="5"/>
  <c r="F500" i="5"/>
  <c r="E500" i="5"/>
  <c r="C500" i="5"/>
  <c r="F499" i="5"/>
  <c r="E499" i="5"/>
  <c r="C499" i="5"/>
  <c r="F498" i="5"/>
  <c r="E498" i="5"/>
  <c r="C498" i="5"/>
  <c r="F497" i="5"/>
  <c r="E497" i="5"/>
  <c r="C497" i="5"/>
  <c r="F496" i="5"/>
  <c r="E496" i="5"/>
  <c r="C496" i="5"/>
  <c r="F495" i="5"/>
  <c r="E495" i="5"/>
  <c r="C495" i="5"/>
  <c r="F494" i="5"/>
  <c r="E494" i="5"/>
  <c r="C494" i="5"/>
  <c r="F493" i="5"/>
  <c r="E493" i="5"/>
  <c r="C493" i="5"/>
  <c r="F492" i="5"/>
  <c r="E492" i="5"/>
  <c r="C492" i="5"/>
  <c r="F491" i="5"/>
  <c r="E491" i="5"/>
  <c r="C491" i="5"/>
  <c r="F490" i="5"/>
  <c r="E490" i="5"/>
  <c r="C490" i="5"/>
  <c r="F489" i="5"/>
  <c r="E489" i="5"/>
  <c r="C489" i="5"/>
  <c r="F488" i="5"/>
  <c r="E488" i="5"/>
  <c r="C488" i="5"/>
  <c r="F487" i="5"/>
  <c r="E487" i="5"/>
  <c r="C487" i="5"/>
  <c r="F486" i="5"/>
  <c r="E486" i="5"/>
  <c r="C486" i="5"/>
  <c r="F485" i="5"/>
  <c r="E485" i="5"/>
  <c r="C485" i="5"/>
  <c r="F484" i="5"/>
  <c r="E484" i="5"/>
  <c r="C484" i="5"/>
  <c r="F483" i="5"/>
  <c r="E483" i="5"/>
  <c r="C483" i="5"/>
  <c r="F482" i="5"/>
  <c r="E482" i="5"/>
  <c r="C482" i="5"/>
  <c r="F481" i="5"/>
  <c r="E481" i="5"/>
  <c r="C481" i="5"/>
  <c r="F480" i="5"/>
  <c r="E480" i="5"/>
  <c r="C480" i="5"/>
  <c r="F479" i="5"/>
  <c r="E479" i="5"/>
  <c r="C479" i="5"/>
  <c r="F478" i="5"/>
  <c r="E478" i="5"/>
  <c r="C478" i="5"/>
  <c r="F477" i="5"/>
  <c r="E477" i="5"/>
  <c r="C477" i="5"/>
  <c r="F476" i="5"/>
  <c r="E476" i="5"/>
  <c r="C476" i="5"/>
  <c r="F475" i="5"/>
  <c r="E475" i="5"/>
  <c r="C475" i="5"/>
  <c r="F474" i="5"/>
  <c r="E474" i="5"/>
  <c r="C474" i="5"/>
  <c r="F473" i="5"/>
  <c r="E473" i="5"/>
  <c r="C473" i="5"/>
  <c r="F472" i="5"/>
  <c r="E472" i="5"/>
  <c r="C472" i="5"/>
  <c r="F471" i="5"/>
  <c r="E471" i="5"/>
  <c r="C471" i="5"/>
  <c r="F470" i="5"/>
  <c r="E470" i="5"/>
  <c r="C470" i="5"/>
  <c r="F469" i="5"/>
  <c r="E469" i="5"/>
  <c r="C469" i="5"/>
  <c r="F468" i="5"/>
  <c r="E468" i="5"/>
  <c r="C468" i="5"/>
  <c r="F467" i="5"/>
  <c r="E467" i="5"/>
  <c r="C467" i="5"/>
  <c r="F466" i="5"/>
  <c r="E466" i="5"/>
  <c r="C466" i="5"/>
  <c r="F465" i="5"/>
  <c r="E465" i="5"/>
  <c r="C465" i="5"/>
  <c r="F464" i="5"/>
  <c r="E464" i="5"/>
  <c r="C464" i="5"/>
  <c r="F463" i="5"/>
  <c r="E463" i="5"/>
  <c r="C463" i="5"/>
  <c r="F462" i="5"/>
  <c r="E462" i="5"/>
  <c r="C462" i="5"/>
  <c r="F461" i="5"/>
  <c r="E461" i="5"/>
  <c r="C461" i="5"/>
  <c r="F460" i="5"/>
  <c r="E460" i="5"/>
  <c r="C460" i="5"/>
  <c r="F459" i="5"/>
  <c r="E459" i="5"/>
  <c r="C459" i="5"/>
  <c r="F458" i="5"/>
  <c r="E458" i="5"/>
  <c r="C458" i="5"/>
  <c r="F457" i="5"/>
  <c r="E457" i="5"/>
  <c r="C457" i="5"/>
  <c r="B7" i="2" s="1"/>
  <c r="F456" i="5"/>
  <c r="E456" i="5"/>
  <c r="C456" i="5"/>
  <c r="F455" i="5"/>
  <c r="E455" i="5"/>
  <c r="C455" i="5"/>
  <c r="F454" i="5"/>
  <c r="E454" i="5"/>
  <c r="C454" i="5"/>
  <c r="F453" i="5"/>
  <c r="E453" i="5"/>
  <c r="C453" i="5"/>
  <c r="F452" i="5"/>
  <c r="E452" i="5"/>
  <c r="C452" i="5"/>
  <c r="F451" i="5"/>
  <c r="E451" i="5"/>
  <c r="C451" i="5"/>
  <c r="F450" i="5"/>
  <c r="E450" i="5"/>
  <c r="C450" i="5"/>
  <c r="F449" i="5"/>
  <c r="E449" i="5"/>
  <c r="C449" i="5"/>
  <c r="F448" i="5"/>
  <c r="E448" i="5"/>
  <c r="C448" i="5"/>
  <c r="F447" i="5"/>
  <c r="E447" i="5"/>
  <c r="C447" i="5"/>
  <c r="F446" i="5"/>
  <c r="E446" i="5"/>
  <c r="C446" i="5"/>
  <c r="F445" i="5"/>
  <c r="E445" i="5"/>
  <c r="C445" i="5"/>
  <c r="F444" i="5"/>
  <c r="E444" i="5"/>
  <c r="C444" i="5"/>
  <c r="F443" i="5"/>
  <c r="E443" i="5"/>
  <c r="C443" i="5"/>
  <c r="F442" i="5"/>
  <c r="E442" i="5"/>
  <c r="C442" i="5"/>
  <c r="F441" i="5"/>
  <c r="E441" i="5"/>
  <c r="C441" i="5"/>
  <c r="F440" i="5"/>
  <c r="E440" i="5"/>
  <c r="C440" i="5"/>
  <c r="F439" i="5"/>
  <c r="E439" i="5"/>
  <c r="C439" i="5"/>
  <c r="F438" i="5"/>
  <c r="E438" i="5"/>
  <c r="C438" i="5"/>
  <c r="F437" i="5"/>
  <c r="E437" i="5"/>
  <c r="C437" i="5"/>
  <c r="F436" i="5"/>
  <c r="E436" i="5"/>
  <c r="C436" i="5"/>
  <c r="F435" i="5"/>
  <c r="E435" i="5"/>
  <c r="C435" i="5"/>
  <c r="F434" i="5"/>
  <c r="E434" i="5"/>
  <c r="C434" i="5"/>
  <c r="F433" i="5"/>
  <c r="E433" i="5"/>
  <c r="C433" i="5"/>
  <c r="F432" i="5"/>
  <c r="E432" i="5"/>
  <c r="C432" i="5"/>
  <c r="F431" i="5"/>
  <c r="E431" i="5"/>
  <c r="C431" i="5"/>
  <c r="F430" i="5"/>
  <c r="E430" i="5"/>
  <c r="C430" i="5"/>
  <c r="F429" i="5"/>
  <c r="E429" i="5"/>
  <c r="C429" i="5"/>
  <c r="F428" i="5"/>
  <c r="E428" i="5"/>
  <c r="C428" i="5"/>
  <c r="F427" i="5"/>
  <c r="E427" i="5"/>
  <c r="C427" i="5"/>
  <c r="F426" i="5"/>
  <c r="E426" i="5"/>
  <c r="C426" i="5"/>
  <c r="F425" i="5"/>
  <c r="E425" i="5"/>
  <c r="C425" i="5"/>
  <c r="F424" i="5"/>
  <c r="E424" i="5"/>
  <c r="C424" i="5"/>
  <c r="F423" i="5"/>
  <c r="E423" i="5"/>
  <c r="C423" i="5"/>
  <c r="F422" i="5"/>
  <c r="E422" i="5"/>
  <c r="C422" i="5"/>
  <c r="F421" i="5"/>
  <c r="E421" i="5"/>
  <c r="C421" i="5"/>
  <c r="F420" i="5"/>
  <c r="E420" i="5"/>
  <c r="C420" i="5"/>
  <c r="F419" i="5"/>
  <c r="E419" i="5"/>
  <c r="C419" i="5"/>
  <c r="F418" i="5"/>
  <c r="E418" i="5"/>
  <c r="C418" i="5"/>
  <c r="F417" i="5"/>
  <c r="E417" i="5"/>
  <c r="C417" i="5"/>
  <c r="F416" i="5"/>
  <c r="E416" i="5"/>
  <c r="C416" i="5"/>
  <c r="F415" i="5"/>
  <c r="E415" i="5"/>
  <c r="C415" i="5"/>
  <c r="F414" i="5"/>
  <c r="E414" i="5"/>
  <c r="C414" i="5"/>
  <c r="F413" i="5"/>
  <c r="E413" i="5"/>
  <c r="C413" i="5"/>
  <c r="F412" i="5"/>
  <c r="E412" i="5"/>
  <c r="C412" i="5"/>
  <c r="F411" i="5"/>
  <c r="E411" i="5"/>
  <c r="C411" i="5"/>
  <c r="F410" i="5"/>
  <c r="E410" i="5"/>
  <c r="C410" i="5"/>
  <c r="F409" i="5"/>
  <c r="E409" i="5"/>
  <c r="C409" i="5"/>
  <c r="F408" i="5"/>
  <c r="E408" i="5"/>
  <c r="C408" i="5"/>
  <c r="F407" i="5"/>
  <c r="E407" i="5"/>
  <c r="C407" i="5"/>
  <c r="F406" i="5"/>
  <c r="E406" i="5"/>
  <c r="C406" i="5"/>
  <c r="F405" i="5"/>
  <c r="E405" i="5"/>
  <c r="C405" i="5"/>
  <c r="F404" i="5"/>
  <c r="E404" i="5"/>
  <c r="C404" i="5"/>
  <c r="F403" i="5"/>
  <c r="E403" i="5"/>
  <c r="C403" i="5"/>
  <c r="F402" i="5"/>
  <c r="E402" i="5"/>
  <c r="C402" i="5"/>
  <c r="F401" i="5"/>
  <c r="E401" i="5"/>
  <c r="C401" i="5"/>
  <c r="B18" i="2" s="1"/>
  <c r="F400" i="5"/>
  <c r="E400" i="5"/>
  <c r="C400" i="5"/>
  <c r="F399" i="5"/>
  <c r="E399" i="5"/>
  <c r="C399" i="5"/>
  <c r="F398" i="5"/>
  <c r="E398" i="5"/>
  <c r="C398" i="5"/>
  <c r="F397" i="5"/>
  <c r="E397" i="5"/>
  <c r="C397" i="5"/>
  <c r="F396" i="5"/>
  <c r="E396" i="5"/>
  <c r="C396" i="5"/>
  <c r="F395" i="5"/>
  <c r="E395" i="5"/>
  <c r="C395" i="5"/>
  <c r="F394" i="5"/>
  <c r="E394" i="5"/>
  <c r="C394" i="5"/>
  <c r="F393" i="5"/>
  <c r="E393" i="5"/>
  <c r="C393" i="5"/>
  <c r="F392" i="5"/>
  <c r="E392" i="5"/>
  <c r="C392" i="5"/>
  <c r="B19" i="2" s="1"/>
  <c r="F391" i="5"/>
  <c r="E391" i="5"/>
  <c r="C391" i="5"/>
  <c r="F390" i="5"/>
  <c r="E390" i="5"/>
  <c r="C390" i="5"/>
  <c r="F389" i="5"/>
  <c r="E389" i="5"/>
  <c r="C389" i="5"/>
  <c r="F388" i="5"/>
  <c r="E388" i="5"/>
  <c r="C388" i="5"/>
  <c r="F387" i="5"/>
  <c r="E387" i="5"/>
  <c r="C387" i="5"/>
  <c r="F386" i="5"/>
  <c r="E386" i="5"/>
  <c r="C386" i="5"/>
  <c r="F385" i="5"/>
  <c r="E385" i="5"/>
  <c r="C385" i="5"/>
  <c r="F384" i="5"/>
  <c r="E384" i="5"/>
  <c r="C384" i="5"/>
  <c r="F383" i="5"/>
  <c r="E383" i="5"/>
  <c r="C383" i="5"/>
  <c r="F382" i="5"/>
  <c r="E382" i="5"/>
  <c r="C382" i="5"/>
  <c r="F381" i="5"/>
  <c r="E381" i="5"/>
  <c r="C381" i="5"/>
  <c r="F380" i="5"/>
  <c r="E380" i="5"/>
  <c r="C380" i="5"/>
  <c r="F379" i="5"/>
  <c r="E379" i="5"/>
  <c r="C379" i="5"/>
  <c r="F378" i="5"/>
  <c r="E378" i="5"/>
  <c r="C378" i="5"/>
  <c r="F377" i="5"/>
  <c r="E377" i="5"/>
  <c r="C377" i="5"/>
  <c r="F376" i="5"/>
  <c r="E376" i="5"/>
  <c r="C376" i="5"/>
  <c r="F375" i="5"/>
  <c r="E375" i="5"/>
  <c r="C375" i="5"/>
  <c r="F374" i="5"/>
  <c r="E374" i="5"/>
  <c r="C374" i="5"/>
  <c r="F373" i="5"/>
  <c r="E373" i="5"/>
  <c r="C373" i="5"/>
  <c r="F372" i="5"/>
  <c r="E372" i="5"/>
  <c r="C372" i="5"/>
  <c r="F371" i="5"/>
  <c r="E371" i="5"/>
  <c r="C371" i="5"/>
  <c r="F370" i="5"/>
  <c r="E370" i="5"/>
  <c r="C370" i="5"/>
  <c r="F369" i="5"/>
  <c r="E369" i="5"/>
  <c r="C369" i="5"/>
  <c r="F368" i="5"/>
  <c r="E368" i="5"/>
  <c r="C368" i="5"/>
  <c r="F367" i="5"/>
  <c r="E367" i="5"/>
  <c r="C367" i="5"/>
  <c r="F366" i="5"/>
  <c r="E366" i="5"/>
  <c r="C366" i="5"/>
  <c r="F365" i="5"/>
  <c r="E365" i="5"/>
  <c r="C365" i="5"/>
  <c r="F364" i="5"/>
  <c r="E364" i="5"/>
  <c r="C364" i="5"/>
  <c r="F363" i="5"/>
  <c r="E363" i="5"/>
  <c r="C363" i="5"/>
  <c r="F362" i="5"/>
  <c r="E362" i="5"/>
  <c r="C362" i="5"/>
  <c r="F361" i="5"/>
  <c r="E361" i="5"/>
  <c r="C361" i="5"/>
  <c r="F360" i="5"/>
  <c r="E360" i="5"/>
  <c r="C360" i="5"/>
  <c r="F359" i="5"/>
  <c r="E359" i="5"/>
  <c r="C359" i="5"/>
  <c r="F358" i="5"/>
  <c r="E358" i="5"/>
  <c r="C358" i="5"/>
  <c r="F357" i="5"/>
  <c r="E357" i="5"/>
  <c r="C357" i="5"/>
  <c r="B6" i="2" s="1"/>
  <c r="F356" i="5"/>
  <c r="E356" i="5"/>
  <c r="C356" i="5"/>
  <c r="F355" i="5"/>
  <c r="E355" i="5"/>
  <c r="C355" i="5"/>
  <c r="F354" i="5"/>
  <c r="E354" i="5"/>
  <c r="C354" i="5"/>
  <c r="F353" i="5"/>
  <c r="E353" i="5"/>
  <c r="C353" i="5"/>
  <c r="F352" i="5"/>
  <c r="E352" i="5"/>
  <c r="C352" i="5"/>
  <c r="F351" i="5"/>
  <c r="E351" i="5"/>
  <c r="C351" i="5"/>
  <c r="F350" i="5"/>
  <c r="E350" i="5"/>
  <c r="C350" i="5"/>
  <c r="F349" i="5"/>
  <c r="E349" i="5"/>
  <c r="C349" i="5"/>
  <c r="F348" i="5"/>
  <c r="E348" i="5"/>
  <c r="C348" i="5"/>
  <c r="F347" i="5"/>
  <c r="E347" i="5"/>
  <c r="C347" i="5"/>
  <c r="B48" i="2" s="1"/>
  <c r="F346" i="5"/>
  <c r="E346" i="5"/>
  <c r="C346" i="5"/>
  <c r="B3" i="2" s="1"/>
  <c r="F345" i="5"/>
  <c r="E345" i="5"/>
  <c r="C345" i="5"/>
  <c r="B59" i="2" s="1"/>
  <c r="F344" i="5"/>
  <c r="E344" i="5"/>
  <c r="C344" i="5"/>
  <c r="F343" i="5"/>
  <c r="E343" i="5"/>
  <c r="C343" i="5"/>
  <c r="F342" i="5"/>
  <c r="E342" i="5"/>
  <c r="C342" i="5"/>
  <c r="F341" i="5"/>
  <c r="E341" i="5"/>
  <c r="C341" i="5"/>
  <c r="F340" i="5"/>
  <c r="E340" i="5"/>
  <c r="C340" i="5"/>
  <c r="F339" i="5"/>
  <c r="E339" i="5"/>
  <c r="C339" i="5"/>
  <c r="F338" i="5"/>
  <c r="E338" i="5"/>
  <c r="C338" i="5"/>
  <c r="F337" i="5"/>
  <c r="E337" i="5"/>
  <c r="C337" i="5"/>
  <c r="F336" i="5"/>
  <c r="E336" i="5"/>
  <c r="C336" i="5"/>
  <c r="F335" i="5"/>
  <c r="E335" i="5"/>
  <c r="C335" i="5"/>
  <c r="F334" i="5"/>
  <c r="E334" i="5"/>
  <c r="C334" i="5"/>
  <c r="F333" i="5"/>
  <c r="E333" i="5"/>
  <c r="C333" i="5"/>
  <c r="F332" i="5"/>
  <c r="E332" i="5"/>
  <c r="C332" i="5"/>
  <c r="F331" i="5"/>
  <c r="E331" i="5"/>
  <c r="C331" i="5"/>
  <c r="F330" i="5"/>
  <c r="E330" i="5"/>
  <c r="C330" i="5"/>
  <c r="F329" i="5"/>
  <c r="E329" i="5"/>
  <c r="C329" i="5"/>
  <c r="F328" i="5"/>
  <c r="E328" i="5"/>
  <c r="C328" i="5"/>
  <c r="F327" i="5"/>
  <c r="E327" i="5"/>
  <c r="C327" i="5"/>
  <c r="F326" i="5"/>
  <c r="E326" i="5"/>
  <c r="C326" i="5"/>
  <c r="F325" i="5"/>
  <c r="E325" i="5"/>
  <c r="C325" i="5"/>
  <c r="F324" i="5"/>
  <c r="E324" i="5"/>
  <c r="C324" i="5"/>
  <c r="F323" i="5"/>
  <c r="E323" i="5"/>
  <c r="C323" i="5"/>
  <c r="F322" i="5"/>
  <c r="E322" i="5"/>
  <c r="C322" i="5"/>
  <c r="B45" i="2" s="1"/>
  <c r="F321" i="5"/>
  <c r="E321" i="5"/>
  <c r="C321" i="5"/>
  <c r="F320" i="5"/>
  <c r="E320" i="5"/>
  <c r="C320" i="5"/>
  <c r="F319" i="5"/>
  <c r="E319" i="5"/>
  <c r="C319" i="5"/>
  <c r="F318" i="5"/>
  <c r="E318" i="5"/>
  <c r="C318" i="5"/>
  <c r="F317" i="5"/>
  <c r="E317" i="5"/>
  <c r="C317" i="5"/>
  <c r="F316" i="5"/>
  <c r="E316" i="5"/>
  <c r="C316" i="5"/>
  <c r="F315" i="5"/>
  <c r="E315" i="5"/>
  <c r="C315" i="5"/>
  <c r="F314" i="5"/>
  <c r="E314" i="5"/>
  <c r="C314" i="5"/>
  <c r="F313" i="5"/>
  <c r="E313" i="5"/>
  <c r="C313" i="5"/>
  <c r="F312" i="5"/>
  <c r="E312" i="5"/>
  <c r="C312" i="5"/>
  <c r="F311" i="5"/>
  <c r="E311" i="5"/>
  <c r="C311" i="5"/>
  <c r="F310" i="5"/>
  <c r="E310" i="5"/>
  <c r="C310" i="5"/>
  <c r="B35" i="2" s="1"/>
  <c r="F309" i="5"/>
  <c r="E309" i="5"/>
  <c r="C309" i="5"/>
  <c r="F308" i="5"/>
  <c r="E308" i="5"/>
  <c r="C308" i="5"/>
  <c r="F307" i="5"/>
  <c r="E307" i="5"/>
  <c r="C307" i="5"/>
  <c r="F306" i="5"/>
  <c r="E306" i="5"/>
  <c r="C306" i="5"/>
  <c r="F305" i="5"/>
  <c r="E305" i="5"/>
  <c r="C305" i="5"/>
  <c r="B31" i="2" s="1"/>
  <c r="F304" i="5"/>
  <c r="E304" i="5"/>
  <c r="C304" i="5"/>
  <c r="F303" i="5"/>
  <c r="E303" i="5"/>
  <c r="C303" i="5"/>
  <c r="F302" i="5"/>
  <c r="E302" i="5"/>
  <c r="C302" i="5"/>
  <c r="F301" i="5"/>
  <c r="E301" i="5"/>
  <c r="C301" i="5"/>
  <c r="F300" i="5"/>
  <c r="E300" i="5"/>
  <c r="C300" i="5"/>
  <c r="F299" i="5"/>
  <c r="E299" i="5"/>
  <c r="C299" i="5"/>
  <c r="F298" i="5"/>
  <c r="E298" i="5"/>
  <c r="C298" i="5"/>
  <c r="F297" i="5"/>
  <c r="E297" i="5"/>
  <c r="C297" i="5"/>
  <c r="F296" i="5"/>
  <c r="E296" i="5"/>
  <c r="C296" i="5"/>
  <c r="F295" i="5"/>
  <c r="E295" i="5"/>
  <c r="C295" i="5"/>
  <c r="F294" i="5"/>
  <c r="E294" i="5"/>
  <c r="C294" i="5"/>
  <c r="B50" i="2" s="1"/>
  <c r="F293" i="5"/>
  <c r="E293" i="5"/>
  <c r="C293" i="5"/>
  <c r="F292" i="5"/>
  <c r="E292" i="5"/>
  <c r="C292" i="5"/>
  <c r="F291" i="5"/>
  <c r="E291" i="5"/>
  <c r="C291" i="5"/>
  <c r="F290" i="5"/>
  <c r="E290" i="5"/>
  <c r="C290" i="5"/>
  <c r="F289" i="5"/>
  <c r="E289" i="5"/>
  <c r="C289" i="5"/>
  <c r="F288" i="5"/>
  <c r="E288" i="5"/>
  <c r="C288" i="5"/>
  <c r="B28" i="2" s="1"/>
  <c r="F287" i="5"/>
  <c r="E287" i="5"/>
  <c r="C287" i="5"/>
  <c r="F286" i="5"/>
  <c r="E286" i="5"/>
  <c r="C286" i="5"/>
  <c r="F285" i="5"/>
  <c r="E285" i="5"/>
  <c r="C285" i="5"/>
  <c r="F284" i="5"/>
  <c r="E284" i="5"/>
  <c r="C284" i="5"/>
  <c r="F283" i="5"/>
  <c r="E283" i="5"/>
  <c r="C283" i="5"/>
  <c r="F282" i="5"/>
  <c r="E282" i="5"/>
  <c r="C282" i="5"/>
  <c r="F281" i="5"/>
  <c r="E281" i="5"/>
  <c r="C281" i="5"/>
  <c r="F280" i="5"/>
  <c r="E280" i="5"/>
  <c r="C280" i="5"/>
  <c r="F279" i="5"/>
  <c r="E279" i="5"/>
  <c r="C279" i="5"/>
  <c r="F278" i="5"/>
  <c r="E278" i="5"/>
  <c r="C278" i="5"/>
  <c r="F277" i="5"/>
  <c r="E277" i="5"/>
  <c r="C277" i="5"/>
  <c r="F276" i="5"/>
  <c r="E276" i="5"/>
  <c r="C276" i="5"/>
  <c r="F275" i="5"/>
  <c r="E275" i="5"/>
  <c r="C275" i="5"/>
  <c r="F274" i="5"/>
  <c r="E274" i="5"/>
  <c r="C274" i="5"/>
  <c r="F273" i="5"/>
  <c r="E273" i="5"/>
  <c r="C273" i="5"/>
  <c r="F272" i="5"/>
  <c r="E272" i="5"/>
  <c r="C272" i="5"/>
  <c r="F271" i="5"/>
  <c r="E271" i="5"/>
  <c r="C271" i="5"/>
  <c r="F270" i="5"/>
  <c r="E270" i="5"/>
  <c r="C270" i="5"/>
  <c r="F269" i="5"/>
  <c r="E269" i="5"/>
  <c r="C269" i="5"/>
  <c r="F268" i="5"/>
  <c r="E268" i="5"/>
  <c r="C268" i="5"/>
  <c r="F267" i="5"/>
  <c r="E267" i="5"/>
  <c r="C267" i="5"/>
  <c r="F266" i="5"/>
  <c r="E266" i="5"/>
  <c r="C266" i="5"/>
  <c r="F265" i="5"/>
  <c r="E265" i="5"/>
  <c r="C265" i="5"/>
  <c r="F264" i="5"/>
  <c r="E264" i="5"/>
  <c r="C264" i="5"/>
  <c r="F263" i="5"/>
  <c r="E263" i="5"/>
  <c r="C263" i="5"/>
  <c r="F262" i="5"/>
  <c r="E262" i="5"/>
  <c r="C262" i="5"/>
  <c r="B41" i="2" s="1"/>
  <c r="F261" i="5"/>
  <c r="E261" i="5"/>
  <c r="C261" i="5"/>
  <c r="F260" i="5"/>
  <c r="E260" i="5"/>
  <c r="C260" i="5"/>
  <c r="F259" i="5"/>
  <c r="E259" i="5"/>
  <c r="C259" i="5"/>
  <c r="F258" i="5"/>
  <c r="E258" i="5"/>
  <c r="C258" i="5"/>
  <c r="F257" i="5"/>
  <c r="E257" i="5"/>
  <c r="C257" i="5"/>
  <c r="F256" i="5"/>
  <c r="E256" i="5"/>
  <c r="C256" i="5"/>
  <c r="F255" i="5"/>
  <c r="E255" i="5"/>
  <c r="C255" i="5"/>
  <c r="F254" i="5"/>
  <c r="E254" i="5"/>
  <c r="C254" i="5"/>
  <c r="F253" i="5"/>
  <c r="E253" i="5"/>
  <c r="C253" i="5"/>
  <c r="F252" i="5"/>
  <c r="E252" i="5"/>
  <c r="C252" i="5"/>
  <c r="F251" i="5"/>
  <c r="E251" i="5"/>
  <c r="C251" i="5"/>
  <c r="F250" i="5"/>
  <c r="E250" i="5"/>
  <c r="C250" i="5"/>
  <c r="F249" i="5"/>
  <c r="E249" i="5"/>
  <c r="C249" i="5"/>
  <c r="F248" i="5"/>
  <c r="E248" i="5"/>
  <c r="C248" i="5"/>
  <c r="B24" i="2" s="1"/>
  <c r="F247" i="5"/>
  <c r="E247" i="5"/>
  <c r="C247" i="5"/>
  <c r="F246" i="5"/>
  <c r="E246" i="5"/>
  <c r="C246" i="5"/>
  <c r="F245" i="5"/>
  <c r="E245" i="5"/>
  <c r="C245" i="5"/>
  <c r="F244" i="5"/>
  <c r="E244" i="5"/>
  <c r="C244" i="5"/>
  <c r="F243" i="5"/>
  <c r="E243" i="5"/>
  <c r="C243" i="5"/>
  <c r="F242" i="5"/>
  <c r="E242" i="5"/>
  <c r="C242" i="5"/>
  <c r="F241" i="5"/>
  <c r="E241" i="5"/>
  <c r="C241" i="5"/>
  <c r="F240" i="5"/>
  <c r="E240" i="5"/>
  <c r="C240" i="5"/>
  <c r="F239" i="5"/>
  <c r="E239" i="5"/>
  <c r="C239" i="5"/>
  <c r="F238" i="5"/>
  <c r="E238" i="5"/>
  <c r="C238" i="5"/>
  <c r="F237" i="5"/>
  <c r="E237" i="5"/>
  <c r="C237" i="5"/>
  <c r="F236" i="5"/>
  <c r="E236" i="5"/>
  <c r="C236" i="5"/>
  <c r="F235" i="5"/>
  <c r="E235" i="5"/>
  <c r="C235" i="5"/>
  <c r="B22" i="2" s="1"/>
  <c r="F234" i="5"/>
  <c r="E234" i="5"/>
  <c r="C234" i="5"/>
  <c r="F233" i="5"/>
  <c r="E233" i="5"/>
  <c r="C233" i="5"/>
  <c r="F232" i="5"/>
  <c r="E232" i="5"/>
  <c r="C232" i="5"/>
  <c r="F231" i="5"/>
  <c r="E231" i="5"/>
  <c r="C231" i="5"/>
  <c r="F230" i="5"/>
  <c r="E230" i="5"/>
  <c r="C230" i="5"/>
  <c r="F229" i="5"/>
  <c r="E229" i="5"/>
  <c r="C229" i="5"/>
  <c r="F228" i="5"/>
  <c r="E228" i="5"/>
  <c r="C228" i="5"/>
  <c r="F227" i="5"/>
  <c r="E227" i="5"/>
  <c r="C227" i="5"/>
  <c r="F226" i="5"/>
  <c r="E226" i="5"/>
  <c r="C226" i="5"/>
  <c r="F225" i="5"/>
  <c r="E225" i="5"/>
  <c r="C225" i="5"/>
  <c r="F224" i="5"/>
  <c r="E224" i="5"/>
  <c r="C224" i="5"/>
  <c r="F223" i="5"/>
  <c r="E223" i="5"/>
  <c r="C223" i="5"/>
  <c r="F222" i="5"/>
  <c r="E222" i="5"/>
  <c r="C222" i="5"/>
  <c r="F221" i="5"/>
  <c r="E221" i="5"/>
  <c r="C221" i="5"/>
  <c r="F220" i="5"/>
  <c r="E220" i="5"/>
  <c r="C220" i="5"/>
  <c r="F219" i="5"/>
  <c r="E219" i="5"/>
  <c r="C219" i="5"/>
  <c r="F218" i="5"/>
  <c r="E218" i="5"/>
  <c r="C218" i="5"/>
  <c r="F217" i="5"/>
  <c r="E217" i="5"/>
  <c r="C217" i="5"/>
  <c r="F216" i="5"/>
  <c r="E216" i="5"/>
  <c r="C216" i="5"/>
  <c r="F215" i="5"/>
  <c r="E215" i="5"/>
  <c r="C215" i="5"/>
  <c r="F214" i="5"/>
  <c r="E214" i="5"/>
  <c r="C214" i="5"/>
  <c r="F213" i="5"/>
  <c r="E213" i="5"/>
  <c r="C213" i="5"/>
  <c r="F212" i="5"/>
  <c r="E212" i="5"/>
  <c r="C212" i="5"/>
  <c r="B30" i="2" s="1"/>
  <c r="F211" i="5"/>
  <c r="E211" i="5"/>
  <c r="C211" i="5"/>
  <c r="F210" i="5"/>
  <c r="E210" i="5"/>
  <c r="C210" i="5"/>
  <c r="F209" i="5"/>
  <c r="E209" i="5"/>
  <c r="C209" i="5"/>
  <c r="F208" i="5"/>
  <c r="E208" i="5"/>
  <c r="C208" i="5"/>
  <c r="F207" i="5"/>
  <c r="E207" i="5"/>
  <c r="C207" i="5"/>
  <c r="F206" i="5"/>
  <c r="E206" i="5"/>
  <c r="C206" i="5"/>
  <c r="F205" i="5"/>
  <c r="E205" i="5"/>
  <c r="C205" i="5"/>
  <c r="F204" i="5"/>
  <c r="E204" i="5"/>
  <c r="C204" i="5"/>
  <c r="F203" i="5"/>
  <c r="E203" i="5"/>
  <c r="C203" i="5"/>
  <c r="F202" i="5"/>
  <c r="E202" i="5"/>
  <c r="C202" i="5"/>
  <c r="F201" i="5"/>
  <c r="E201" i="5"/>
  <c r="C201" i="5"/>
  <c r="F200" i="5"/>
  <c r="E200" i="5"/>
  <c r="C200" i="5"/>
  <c r="F199" i="5"/>
  <c r="E199" i="5"/>
  <c r="C199" i="5"/>
  <c r="F198" i="5"/>
  <c r="E198" i="5"/>
  <c r="C198" i="5"/>
  <c r="F197" i="5"/>
  <c r="E197" i="5"/>
  <c r="C197" i="5"/>
  <c r="F196" i="5"/>
  <c r="E196" i="5"/>
  <c r="C196" i="5"/>
  <c r="F195" i="5"/>
  <c r="E195" i="5"/>
  <c r="C195" i="5"/>
  <c r="F194" i="5"/>
  <c r="E194" i="5"/>
  <c r="C194" i="5"/>
  <c r="F193" i="5"/>
  <c r="E193" i="5"/>
  <c r="C193" i="5"/>
  <c r="F192" i="5"/>
  <c r="E192" i="5"/>
  <c r="C192" i="5"/>
  <c r="B42" i="2" s="1"/>
  <c r="F191" i="5"/>
  <c r="E191" i="5"/>
  <c r="C191" i="5"/>
  <c r="F190" i="5"/>
  <c r="E190" i="5"/>
  <c r="C190" i="5"/>
  <c r="F189" i="5"/>
  <c r="E189" i="5"/>
  <c r="C189" i="5"/>
  <c r="F188" i="5"/>
  <c r="E188" i="5"/>
  <c r="C188" i="5"/>
  <c r="F187" i="5"/>
  <c r="E187" i="5"/>
  <c r="C187" i="5"/>
  <c r="F186" i="5"/>
  <c r="E186" i="5"/>
  <c r="C186" i="5"/>
  <c r="F185" i="5"/>
  <c r="E185" i="5"/>
  <c r="C185" i="5"/>
  <c r="F184" i="5"/>
  <c r="E184" i="5"/>
  <c r="C184" i="5"/>
  <c r="F183" i="5"/>
  <c r="E183" i="5"/>
  <c r="C183" i="5"/>
  <c r="F182" i="5"/>
  <c r="E182" i="5"/>
  <c r="C182" i="5"/>
  <c r="F181" i="5"/>
  <c r="E181" i="5"/>
  <c r="C181" i="5"/>
  <c r="F180" i="5"/>
  <c r="E180" i="5"/>
  <c r="C180" i="5"/>
  <c r="F179" i="5"/>
  <c r="E179" i="5"/>
  <c r="C179" i="5"/>
  <c r="F178" i="5"/>
  <c r="E178" i="5"/>
  <c r="C178" i="5"/>
  <c r="F177" i="5"/>
  <c r="E177" i="5"/>
  <c r="C177" i="5"/>
  <c r="F176" i="5"/>
  <c r="E176" i="5"/>
  <c r="C176" i="5"/>
  <c r="F175" i="5"/>
  <c r="E175" i="5"/>
  <c r="C175" i="5"/>
  <c r="F174" i="5"/>
  <c r="E174" i="5"/>
  <c r="C174" i="5"/>
  <c r="F173" i="5"/>
  <c r="E173" i="5"/>
  <c r="C173" i="5"/>
  <c r="F172" i="5"/>
  <c r="E172" i="5"/>
  <c r="C172" i="5"/>
  <c r="F171" i="5"/>
  <c r="E171" i="5"/>
  <c r="C171" i="5"/>
  <c r="F170" i="5"/>
  <c r="E170" i="5"/>
  <c r="C170" i="5"/>
  <c r="F169" i="5"/>
  <c r="E169" i="5"/>
  <c r="C169" i="5"/>
  <c r="F168" i="5"/>
  <c r="E168" i="5"/>
  <c r="C168" i="5"/>
  <c r="F167" i="5"/>
  <c r="E167" i="5"/>
  <c r="C167" i="5"/>
  <c r="F166" i="5"/>
  <c r="E166" i="5"/>
  <c r="C166" i="5"/>
  <c r="F165" i="5"/>
  <c r="E165" i="5"/>
  <c r="C165" i="5"/>
  <c r="F164" i="5"/>
  <c r="E164" i="5"/>
  <c r="C164" i="5"/>
  <c r="F163" i="5"/>
  <c r="E163" i="5"/>
  <c r="C163" i="5"/>
  <c r="F162" i="5"/>
  <c r="E162" i="5"/>
  <c r="C162" i="5"/>
  <c r="F161" i="5"/>
  <c r="E161" i="5"/>
  <c r="C161" i="5"/>
  <c r="B25" i="2" s="1"/>
  <c r="F160" i="5"/>
  <c r="E160" i="5"/>
  <c r="C160" i="5"/>
  <c r="F159" i="5"/>
  <c r="E159" i="5"/>
  <c r="C159" i="5"/>
  <c r="F158" i="5"/>
  <c r="E158" i="5"/>
  <c r="C158" i="5"/>
  <c r="F157" i="5"/>
  <c r="E157" i="5"/>
  <c r="C157" i="5"/>
  <c r="F156" i="5"/>
  <c r="E156" i="5"/>
  <c r="C156" i="5"/>
  <c r="F155" i="5"/>
  <c r="E155" i="5"/>
  <c r="C155" i="5"/>
  <c r="F154" i="5"/>
  <c r="E154" i="5"/>
  <c r="C154" i="5"/>
  <c r="F153" i="5"/>
  <c r="E153" i="5"/>
  <c r="C153" i="5"/>
  <c r="F152" i="5"/>
  <c r="E152" i="5"/>
  <c r="C152" i="5"/>
  <c r="B26" i="2" s="1"/>
  <c r="F151" i="5"/>
  <c r="E151" i="5"/>
  <c r="C151" i="5"/>
  <c r="F150" i="5"/>
  <c r="E150" i="5"/>
  <c r="C150" i="5"/>
  <c r="F149" i="5"/>
  <c r="E149" i="5"/>
  <c r="C149" i="5"/>
  <c r="B34" i="2" s="1"/>
  <c r="F148" i="5"/>
  <c r="E148" i="5"/>
  <c r="C148" i="5"/>
  <c r="F147" i="5"/>
  <c r="E147" i="5"/>
  <c r="C147" i="5"/>
  <c r="F146" i="5"/>
  <c r="E146" i="5"/>
  <c r="C146" i="5"/>
  <c r="F145" i="5"/>
  <c r="E145" i="5"/>
  <c r="C145" i="5"/>
  <c r="F144" i="5"/>
  <c r="E144" i="5"/>
  <c r="C144" i="5"/>
  <c r="F143" i="5"/>
  <c r="E143" i="5"/>
  <c r="C143" i="5"/>
  <c r="F142" i="5"/>
  <c r="E142" i="5"/>
  <c r="C142" i="5"/>
  <c r="F141" i="5"/>
  <c r="E141" i="5"/>
  <c r="C141" i="5"/>
  <c r="F140" i="5"/>
  <c r="E140" i="5"/>
  <c r="C140" i="5"/>
  <c r="F139" i="5"/>
  <c r="E139" i="5"/>
  <c r="C139" i="5"/>
  <c r="F138" i="5"/>
  <c r="E138" i="5"/>
  <c r="C138" i="5"/>
  <c r="F137" i="5"/>
  <c r="E137" i="5"/>
  <c r="C137" i="5"/>
  <c r="F136" i="5"/>
  <c r="E136" i="5"/>
  <c r="C136" i="5"/>
  <c r="F135" i="5"/>
  <c r="E135" i="5"/>
  <c r="C135" i="5"/>
  <c r="F134" i="5"/>
  <c r="E134" i="5"/>
  <c r="C134" i="5"/>
  <c r="F133" i="5"/>
  <c r="E133" i="5"/>
  <c r="C133" i="5"/>
  <c r="F132" i="5"/>
  <c r="E132" i="5"/>
  <c r="C132" i="5"/>
  <c r="F131" i="5"/>
  <c r="E131" i="5"/>
  <c r="C131" i="5"/>
  <c r="F130" i="5"/>
  <c r="E130" i="5"/>
  <c r="C130" i="5"/>
  <c r="F129" i="5"/>
  <c r="E129" i="5"/>
  <c r="C129" i="5"/>
  <c r="B21" i="2" s="1"/>
  <c r="F128" i="5"/>
  <c r="E128" i="5"/>
  <c r="C128" i="5"/>
  <c r="F127" i="5"/>
  <c r="E127" i="5"/>
  <c r="C127" i="5"/>
  <c r="F126" i="5"/>
  <c r="E126" i="5"/>
  <c r="C126" i="5"/>
  <c r="B40" i="2" s="1"/>
  <c r="F125" i="5"/>
  <c r="E125" i="5"/>
  <c r="C125" i="5"/>
  <c r="F124" i="5"/>
  <c r="E124" i="5"/>
  <c r="C124" i="5"/>
  <c r="F123" i="5"/>
  <c r="E123" i="5"/>
  <c r="C123" i="5"/>
  <c r="F122" i="5"/>
  <c r="E122" i="5"/>
  <c r="C122" i="5"/>
  <c r="F121" i="5"/>
  <c r="E121" i="5"/>
  <c r="C121" i="5"/>
  <c r="F120" i="5"/>
  <c r="E120" i="5"/>
  <c r="C120" i="5"/>
  <c r="F119" i="5"/>
  <c r="E119" i="5"/>
  <c r="C119" i="5"/>
  <c r="B23" i="2" s="1"/>
  <c r="F118" i="5"/>
  <c r="E118" i="5"/>
  <c r="C118" i="5"/>
  <c r="F117" i="5"/>
  <c r="E117" i="5"/>
  <c r="C117" i="5"/>
  <c r="F116" i="5"/>
  <c r="E116" i="5"/>
  <c r="C116" i="5"/>
  <c r="F115" i="5"/>
  <c r="E115" i="5"/>
  <c r="C115" i="5"/>
  <c r="F114" i="5"/>
  <c r="E114" i="5"/>
  <c r="C114" i="5"/>
  <c r="F113" i="5"/>
  <c r="E113" i="5"/>
  <c r="C113" i="5"/>
  <c r="F112" i="5"/>
  <c r="E112" i="5"/>
  <c r="C112" i="5"/>
  <c r="F111" i="5"/>
  <c r="E111" i="5"/>
  <c r="C111" i="5"/>
  <c r="F110" i="5"/>
  <c r="E110" i="5"/>
  <c r="C110" i="5"/>
  <c r="F109" i="5"/>
  <c r="E109" i="5"/>
  <c r="C109" i="5"/>
  <c r="B33" i="2" s="1"/>
  <c r="F108" i="5"/>
  <c r="E108" i="5"/>
  <c r="C108" i="5"/>
  <c r="F107" i="5"/>
  <c r="E107" i="5"/>
  <c r="C107" i="5"/>
  <c r="F106" i="5"/>
  <c r="E106" i="5"/>
  <c r="C106" i="5"/>
  <c r="F105" i="5"/>
  <c r="E105" i="5"/>
  <c r="C105" i="5"/>
  <c r="F104" i="5"/>
  <c r="E104" i="5"/>
  <c r="C104" i="5"/>
  <c r="F103" i="5"/>
  <c r="E103" i="5"/>
  <c r="C103" i="5"/>
  <c r="F102" i="5"/>
  <c r="E102" i="5"/>
  <c r="C102" i="5"/>
  <c r="F101" i="5"/>
  <c r="E101" i="5"/>
  <c r="C101" i="5"/>
  <c r="B27" i="2" s="1"/>
  <c r="F100" i="5"/>
  <c r="E100" i="5"/>
  <c r="C100" i="5"/>
  <c r="F99" i="5"/>
  <c r="E99" i="5"/>
  <c r="C99" i="5"/>
  <c r="F98" i="5"/>
  <c r="E98" i="5"/>
  <c r="C98" i="5"/>
  <c r="F97" i="5"/>
  <c r="E97" i="5"/>
  <c r="C97" i="5"/>
  <c r="F96" i="5"/>
  <c r="E96" i="5"/>
  <c r="C96" i="5"/>
  <c r="B29" i="2" s="1"/>
  <c r="F95" i="5"/>
  <c r="E95" i="5"/>
  <c r="C95" i="5"/>
  <c r="F94" i="5"/>
  <c r="E94" i="5"/>
  <c r="C94" i="5"/>
  <c r="F93" i="5"/>
  <c r="E93" i="5"/>
  <c r="C93" i="5"/>
  <c r="F92" i="5"/>
  <c r="E92" i="5"/>
  <c r="C92" i="5"/>
  <c r="F91" i="5"/>
  <c r="E91" i="5"/>
  <c r="C91" i="5"/>
  <c r="F90" i="5"/>
  <c r="E90" i="5"/>
  <c r="C90" i="5"/>
  <c r="F89" i="5"/>
  <c r="E89" i="5"/>
  <c r="C89" i="5"/>
  <c r="F88" i="5"/>
  <c r="E88" i="5"/>
  <c r="C88" i="5"/>
  <c r="F87" i="5"/>
  <c r="E87" i="5"/>
  <c r="C87" i="5"/>
  <c r="F86" i="5"/>
  <c r="E86" i="5"/>
  <c r="C86" i="5"/>
  <c r="F85" i="5"/>
  <c r="E85" i="5"/>
  <c r="C85" i="5"/>
  <c r="B20" i="2" s="1"/>
  <c r="F84" i="5"/>
  <c r="E84" i="5"/>
  <c r="C84" i="5"/>
  <c r="F83" i="5"/>
  <c r="E83" i="5"/>
  <c r="C83" i="5"/>
  <c r="F82" i="5"/>
  <c r="E82" i="5"/>
  <c r="C82" i="5"/>
  <c r="F81" i="5"/>
  <c r="E81" i="5"/>
  <c r="C81" i="5"/>
  <c r="F80" i="5"/>
  <c r="E80" i="5"/>
  <c r="C80" i="5"/>
  <c r="F79" i="5"/>
  <c r="E79" i="5"/>
  <c r="C79" i="5"/>
  <c r="F78" i="5"/>
  <c r="E78" i="5"/>
  <c r="C78" i="5"/>
  <c r="F77" i="5"/>
  <c r="E77" i="5"/>
  <c r="C77" i="5"/>
  <c r="F76" i="5"/>
  <c r="E76" i="5"/>
  <c r="C76" i="5"/>
  <c r="F75" i="5"/>
  <c r="E75" i="5"/>
  <c r="C75" i="5"/>
  <c r="F74" i="5"/>
  <c r="E74" i="5"/>
  <c r="C74" i="5"/>
  <c r="F73" i="5"/>
  <c r="E73" i="5"/>
  <c r="C73" i="5"/>
  <c r="B36" i="2" s="1"/>
  <c r="F72" i="5"/>
  <c r="E72" i="5"/>
  <c r="C72" i="5"/>
  <c r="B51" i="2" s="1"/>
  <c r="F71" i="5"/>
  <c r="E71" i="5"/>
  <c r="C71" i="5"/>
  <c r="F70" i="5"/>
  <c r="E70" i="5"/>
  <c r="C70" i="5"/>
  <c r="F69" i="5"/>
  <c r="E69" i="5"/>
  <c r="C69" i="5"/>
  <c r="F68" i="5"/>
  <c r="E68" i="5"/>
  <c r="C68" i="5"/>
  <c r="F67" i="5"/>
  <c r="E67" i="5"/>
  <c r="C67" i="5"/>
  <c r="F66" i="5"/>
  <c r="E66" i="5"/>
  <c r="C66" i="5"/>
  <c r="F65" i="5"/>
  <c r="E65" i="5"/>
  <c r="C65" i="5"/>
  <c r="F64" i="5"/>
  <c r="E64" i="5"/>
  <c r="C64" i="5"/>
  <c r="B15" i="2" s="1"/>
  <c r="F63" i="5"/>
  <c r="E63" i="5"/>
  <c r="C63" i="5"/>
  <c r="F62" i="5"/>
  <c r="E62" i="5"/>
  <c r="C62" i="5"/>
  <c r="F61" i="5"/>
  <c r="E61" i="5"/>
  <c r="C61" i="5"/>
  <c r="F60" i="5"/>
  <c r="E60" i="5"/>
  <c r="C60" i="5"/>
  <c r="F59" i="5"/>
  <c r="E59" i="5"/>
  <c r="C59" i="5"/>
  <c r="F58" i="5"/>
  <c r="E58" i="5"/>
  <c r="C58" i="5"/>
  <c r="F57" i="5"/>
  <c r="E57" i="5"/>
  <c r="C57" i="5"/>
  <c r="F56" i="5"/>
  <c r="E56" i="5"/>
  <c r="C56" i="5"/>
  <c r="F55" i="5"/>
  <c r="E55" i="5"/>
  <c r="C55" i="5"/>
  <c r="F54" i="5"/>
  <c r="E54" i="5"/>
  <c r="C54" i="5"/>
  <c r="F53" i="5"/>
  <c r="E53" i="5"/>
  <c r="C53" i="5"/>
  <c r="F52" i="5"/>
  <c r="E52" i="5"/>
  <c r="C52" i="5"/>
  <c r="F51" i="5"/>
  <c r="E51" i="5"/>
  <c r="C51" i="5"/>
  <c r="F50" i="5"/>
  <c r="E50" i="5"/>
  <c r="C50" i="5"/>
  <c r="F49" i="5"/>
  <c r="E49" i="5"/>
  <c r="C49" i="5"/>
  <c r="F48" i="5"/>
  <c r="E48" i="5"/>
  <c r="C48" i="5"/>
  <c r="F47" i="5"/>
  <c r="E47" i="5"/>
  <c r="C47" i="5"/>
  <c r="F46" i="5"/>
  <c r="E46" i="5"/>
  <c r="C46" i="5"/>
  <c r="F45" i="5"/>
  <c r="E45" i="5"/>
  <c r="C45" i="5"/>
  <c r="F44" i="5"/>
  <c r="E44" i="5"/>
  <c r="C44" i="5"/>
  <c r="F43" i="5"/>
  <c r="E43" i="5"/>
  <c r="C43" i="5"/>
  <c r="F42" i="5"/>
  <c r="E42" i="5"/>
  <c r="C42" i="5"/>
  <c r="F41" i="5"/>
  <c r="E41" i="5"/>
  <c r="C41" i="5"/>
  <c r="F40" i="5"/>
  <c r="E40" i="5"/>
  <c r="C40" i="5"/>
  <c r="F39" i="5"/>
  <c r="E39" i="5"/>
  <c r="C39" i="5"/>
  <c r="F38" i="5"/>
  <c r="E38" i="5"/>
  <c r="C38" i="5"/>
  <c r="F37" i="5"/>
  <c r="E37" i="5"/>
  <c r="C37" i="5"/>
  <c r="F36" i="5"/>
  <c r="E36" i="5"/>
  <c r="C36" i="5"/>
  <c r="F35" i="5"/>
  <c r="E35" i="5"/>
  <c r="C35" i="5"/>
  <c r="F34" i="5"/>
  <c r="E34" i="5"/>
  <c r="C34" i="5"/>
  <c r="F33" i="5"/>
  <c r="E33" i="5"/>
  <c r="C33" i="5"/>
  <c r="F32" i="5"/>
  <c r="E32" i="5"/>
  <c r="C32" i="5"/>
  <c r="F31" i="5"/>
  <c r="E31" i="5"/>
  <c r="C31" i="5"/>
  <c r="F30" i="5"/>
  <c r="E30" i="5"/>
  <c r="C30" i="5"/>
  <c r="B32" i="2" s="1"/>
  <c r="F29" i="5"/>
  <c r="E29" i="5"/>
  <c r="C29" i="5"/>
  <c r="F28" i="5"/>
  <c r="E28" i="5"/>
  <c r="C28" i="5"/>
  <c r="F27" i="5"/>
  <c r="E27" i="5"/>
  <c r="C27" i="5"/>
  <c r="F26" i="5"/>
  <c r="E26" i="5"/>
  <c r="C26" i="5"/>
  <c r="B9" i="2" s="1"/>
  <c r="F25" i="5"/>
  <c r="E25" i="5"/>
  <c r="C25" i="5"/>
  <c r="F24" i="5"/>
  <c r="E24" i="5"/>
  <c r="C24" i="5"/>
  <c r="F23" i="5"/>
  <c r="E23" i="5"/>
  <c r="C23" i="5"/>
  <c r="F22" i="5"/>
  <c r="E22" i="5"/>
  <c r="C22" i="5"/>
  <c r="F21" i="5"/>
  <c r="E21" i="5"/>
  <c r="C21" i="5"/>
  <c r="F20" i="5"/>
  <c r="E20" i="5"/>
  <c r="C20" i="5"/>
  <c r="F19" i="5"/>
  <c r="E19" i="5"/>
  <c r="C19" i="5"/>
  <c r="F18" i="5"/>
  <c r="E18" i="5"/>
  <c r="C18" i="5"/>
  <c r="F17" i="5"/>
  <c r="E17" i="5"/>
  <c r="C17" i="5"/>
  <c r="B17" i="2" s="1"/>
  <c r="F16" i="5"/>
  <c r="E16" i="5"/>
  <c r="C16" i="5"/>
  <c r="F15" i="5"/>
  <c r="E15" i="5"/>
  <c r="C15" i="5"/>
  <c r="F14" i="5"/>
  <c r="E14" i="5"/>
  <c r="C14" i="5"/>
  <c r="F13" i="5"/>
  <c r="E13" i="5"/>
  <c r="C13" i="5"/>
  <c r="F12" i="5"/>
  <c r="E12" i="5"/>
  <c r="C12" i="5"/>
  <c r="B11" i="2" s="1"/>
  <c r="F11" i="5"/>
  <c r="E11" i="5"/>
  <c r="C11" i="5"/>
  <c r="F10" i="5"/>
  <c r="E10" i="5"/>
  <c r="C10" i="5"/>
  <c r="F9" i="5"/>
  <c r="E9" i="5"/>
  <c r="C9" i="5"/>
  <c r="B16" i="2" s="1"/>
  <c r="F8" i="5"/>
  <c r="E8" i="5"/>
  <c r="C8" i="5"/>
  <c r="F7" i="5"/>
  <c r="E7" i="5"/>
  <c r="C7" i="5"/>
  <c r="F6" i="5"/>
  <c r="E6" i="5"/>
  <c r="C6" i="5"/>
  <c r="B39" i="2" s="1"/>
  <c r="F5" i="5"/>
  <c r="E5" i="5"/>
  <c r="C5" i="5"/>
  <c r="F4" i="5"/>
  <c r="E4" i="5"/>
  <c r="C4" i="5"/>
  <c r="F3" i="5"/>
  <c r="E3" i="5"/>
  <c r="C3" i="5"/>
  <c r="F2" i="5"/>
  <c r="E2" i="5"/>
  <c r="C2" i="5"/>
  <c r="C418" i="4" l="1"/>
  <c r="D418" i="4"/>
  <c r="E418" i="4"/>
  <c r="F418" i="4"/>
  <c r="G418" i="4"/>
  <c r="H418" i="4"/>
  <c r="C419" i="4"/>
  <c r="D419" i="4"/>
  <c r="E419" i="4"/>
  <c r="F419" i="4"/>
  <c r="G419" i="4"/>
  <c r="H419" i="4"/>
  <c r="C420" i="4"/>
  <c r="D420" i="4"/>
  <c r="E420" i="4"/>
  <c r="F420" i="4"/>
  <c r="G420" i="4"/>
  <c r="H420" i="4"/>
  <c r="C421" i="4"/>
  <c r="D421" i="4"/>
  <c r="E421" i="4"/>
  <c r="F421" i="4"/>
  <c r="G421" i="4"/>
  <c r="H421" i="4"/>
  <c r="C422" i="4"/>
  <c r="D422" i="4"/>
  <c r="E422" i="4"/>
  <c r="F422" i="4"/>
  <c r="G422" i="4"/>
  <c r="H422" i="4"/>
  <c r="C423" i="4"/>
  <c r="D423" i="4"/>
  <c r="E423" i="4"/>
  <c r="F423" i="4"/>
  <c r="G423" i="4"/>
  <c r="H423" i="4"/>
  <c r="C424" i="4"/>
  <c r="D424" i="4"/>
  <c r="E424" i="4"/>
  <c r="F424" i="4"/>
  <c r="G424" i="4"/>
  <c r="H424" i="4"/>
  <c r="C425" i="4"/>
  <c r="D425" i="4"/>
  <c r="E425" i="4"/>
  <c r="F425" i="4"/>
  <c r="G425" i="4"/>
  <c r="H425" i="4"/>
  <c r="C426" i="4"/>
  <c r="D426" i="4"/>
  <c r="E426" i="4"/>
  <c r="F426" i="4"/>
  <c r="G426" i="4"/>
  <c r="H426" i="4"/>
  <c r="C427" i="4"/>
  <c r="D427" i="4"/>
  <c r="E427" i="4"/>
  <c r="F427" i="4"/>
  <c r="G427" i="4"/>
  <c r="H427" i="4"/>
  <c r="C428" i="4"/>
  <c r="D428" i="4"/>
  <c r="E428" i="4"/>
  <c r="F428" i="4"/>
  <c r="G428" i="4"/>
  <c r="H428" i="4"/>
  <c r="C429" i="4"/>
  <c r="D429" i="4"/>
  <c r="E429" i="4"/>
  <c r="F429" i="4"/>
  <c r="G429" i="4"/>
  <c r="H429" i="4"/>
  <c r="C430" i="4"/>
  <c r="D430" i="4"/>
  <c r="E430" i="4"/>
  <c r="F430" i="4"/>
  <c r="G430" i="4"/>
  <c r="H430" i="4"/>
  <c r="C431" i="4"/>
  <c r="D431" i="4"/>
  <c r="E431" i="4"/>
  <c r="F431" i="4"/>
  <c r="G431" i="4"/>
  <c r="H431" i="4"/>
  <c r="C432" i="4"/>
  <c r="D432" i="4"/>
  <c r="E432" i="4"/>
  <c r="F432" i="4"/>
  <c r="G432" i="4"/>
  <c r="H432" i="4"/>
  <c r="C433" i="4"/>
  <c r="D433" i="4"/>
  <c r="E433" i="4"/>
  <c r="F433" i="4"/>
  <c r="G433" i="4"/>
  <c r="H433" i="4"/>
  <c r="C434" i="4"/>
  <c r="D434" i="4"/>
  <c r="E434" i="4"/>
  <c r="F434" i="4"/>
  <c r="G434" i="4"/>
  <c r="H434" i="4"/>
  <c r="C435" i="4"/>
  <c r="D435" i="4"/>
  <c r="E435" i="4"/>
  <c r="F435" i="4"/>
  <c r="G435" i="4"/>
  <c r="H435" i="4"/>
  <c r="C436" i="4"/>
  <c r="D436" i="4"/>
  <c r="E436" i="4"/>
  <c r="F436" i="4"/>
  <c r="G436" i="4"/>
  <c r="H436" i="4"/>
  <c r="C437" i="4"/>
  <c r="D437" i="4"/>
  <c r="E437" i="4"/>
  <c r="F437" i="4"/>
  <c r="G437" i="4"/>
  <c r="H437" i="4"/>
  <c r="C438" i="4"/>
  <c r="D438" i="4"/>
  <c r="E438" i="4"/>
  <c r="F438" i="4"/>
  <c r="G438" i="4"/>
  <c r="H438" i="4"/>
  <c r="C439" i="4"/>
  <c r="D439" i="4"/>
  <c r="E439" i="4"/>
  <c r="F439" i="4"/>
  <c r="G439" i="4"/>
  <c r="H439" i="4"/>
  <c r="C440" i="4"/>
  <c r="D440" i="4"/>
  <c r="E440" i="4"/>
  <c r="F440" i="4"/>
  <c r="G440" i="4"/>
  <c r="H440" i="4"/>
  <c r="C441" i="4"/>
  <c r="D441" i="4"/>
  <c r="E441" i="4"/>
  <c r="F441" i="4"/>
  <c r="G441" i="4"/>
  <c r="H441" i="4"/>
  <c r="C442" i="4"/>
  <c r="D442" i="4"/>
  <c r="E442" i="4"/>
  <c r="F442" i="4"/>
  <c r="G442" i="4"/>
  <c r="H442" i="4"/>
  <c r="C443" i="4"/>
  <c r="D443" i="4"/>
  <c r="E443" i="4"/>
  <c r="F443" i="4"/>
  <c r="G443" i="4"/>
  <c r="H443" i="4"/>
  <c r="C444" i="4"/>
  <c r="D444" i="4"/>
  <c r="E444" i="4"/>
  <c r="F444" i="4"/>
  <c r="G444" i="4"/>
  <c r="H444" i="4"/>
  <c r="C445" i="4"/>
  <c r="D445" i="4"/>
  <c r="E445" i="4"/>
  <c r="F445" i="4"/>
  <c r="G445" i="4"/>
  <c r="H445" i="4"/>
  <c r="C446" i="4"/>
  <c r="D446" i="4"/>
  <c r="E446" i="4"/>
  <c r="F446" i="4"/>
  <c r="G446" i="4"/>
  <c r="H446" i="4"/>
  <c r="C447" i="4"/>
  <c r="D447" i="4"/>
  <c r="E447" i="4"/>
  <c r="F447" i="4"/>
  <c r="G447" i="4"/>
  <c r="H447" i="4"/>
  <c r="C448" i="4"/>
  <c r="D448" i="4"/>
  <c r="E448" i="4"/>
  <c r="F448" i="4"/>
  <c r="G448" i="4"/>
  <c r="H448" i="4"/>
  <c r="C449" i="4"/>
  <c r="D449" i="4"/>
  <c r="E449" i="4"/>
  <c r="F449" i="4"/>
  <c r="G449" i="4"/>
  <c r="H449" i="4"/>
  <c r="C450" i="4"/>
  <c r="D450" i="4"/>
  <c r="E450" i="4"/>
  <c r="F450" i="4"/>
  <c r="G450" i="4"/>
  <c r="H450" i="4"/>
  <c r="C451" i="4"/>
  <c r="D451" i="4"/>
  <c r="E451" i="4"/>
  <c r="F451" i="4"/>
  <c r="G451" i="4"/>
  <c r="H451" i="4"/>
  <c r="C452" i="4"/>
  <c r="D452" i="4"/>
  <c r="E452" i="4"/>
  <c r="F452" i="4"/>
  <c r="G452" i="4"/>
  <c r="H452" i="4"/>
  <c r="C453" i="4"/>
  <c r="D453" i="4"/>
  <c r="E453" i="4"/>
  <c r="F453" i="4"/>
  <c r="G453" i="4"/>
  <c r="H453" i="4"/>
  <c r="C454" i="4"/>
  <c r="D454" i="4"/>
  <c r="E454" i="4"/>
  <c r="F454" i="4"/>
  <c r="G454" i="4"/>
  <c r="H454" i="4"/>
  <c r="C455" i="4"/>
  <c r="D455" i="4"/>
  <c r="E455" i="4"/>
  <c r="F455" i="4"/>
  <c r="G455" i="4"/>
  <c r="H455" i="4"/>
  <c r="C456" i="4"/>
  <c r="D456" i="4"/>
  <c r="E456" i="4"/>
  <c r="F456" i="4"/>
  <c r="G456" i="4"/>
  <c r="H456" i="4"/>
  <c r="C457" i="4"/>
  <c r="D457" i="4"/>
  <c r="E457" i="4"/>
  <c r="F457" i="4"/>
  <c r="G457" i="4"/>
  <c r="H457" i="4"/>
  <c r="C458" i="4"/>
  <c r="D458" i="4"/>
  <c r="E458" i="4"/>
  <c r="F458" i="4"/>
  <c r="G458" i="4"/>
  <c r="H458" i="4"/>
  <c r="C459" i="4"/>
  <c r="D459" i="4"/>
  <c r="E459" i="4"/>
  <c r="F459" i="4"/>
  <c r="G459" i="4"/>
  <c r="H459" i="4"/>
  <c r="C460" i="4"/>
  <c r="D460" i="4"/>
  <c r="E460" i="4"/>
  <c r="F460" i="4"/>
  <c r="G460" i="4"/>
  <c r="H460" i="4"/>
  <c r="C461" i="4"/>
  <c r="D461" i="4"/>
  <c r="E461" i="4"/>
  <c r="F461" i="4"/>
  <c r="G461" i="4"/>
  <c r="H461" i="4"/>
  <c r="C462" i="4"/>
  <c r="D462" i="4"/>
  <c r="E462" i="4"/>
  <c r="F462" i="4"/>
  <c r="G462" i="4"/>
  <c r="H462" i="4"/>
  <c r="C463" i="4"/>
  <c r="D463" i="4"/>
  <c r="E463" i="4"/>
  <c r="F463" i="4"/>
  <c r="G463" i="4"/>
  <c r="H463" i="4"/>
  <c r="C464" i="4"/>
  <c r="D464" i="4"/>
  <c r="E464" i="4"/>
  <c r="F464" i="4"/>
  <c r="G464" i="4"/>
  <c r="H464" i="4"/>
  <c r="C465" i="4"/>
  <c r="D465" i="4"/>
  <c r="E465" i="4"/>
  <c r="F465" i="4"/>
  <c r="G465" i="4"/>
  <c r="H465" i="4"/>
  <c r="C466" i="4"/>
  <c r="D466" i="4"/>
  <c r="E466" i="4"/>
  <c r="F466" i="4"/>
  <c r="G466" i="4"/>
  <c r="H466" i="4"/>
  <c r="C467" i="4"/>
  <c r="D467" i="4"/>
  <c r="E467" i="4"/>
  <c r="F467" i="4"/>
  <c r="G467" i="4"/>
  <c r="H467" i="4"/>
  <c r="C468" i="4"/>
  <c r="D468" i="4"/>
  <c r="E468" i="4"/>
  <c r="F468" i="4"/>
  <c r="G468" i="4"/>
  <c r="H468" i="4"/>
  <c r="C469" i="4"/>
  <c r="D469" i="4"/>
  <c r="E469" i="4"/>
  <c r="F469" i="4"/>
  <c r="G469" i="4"/>
  <c r="H469" i="4"/>
  <c r="C470" i="4"/>
  <c r="D470" i="4"/>
  <c r="E470" i="4"/>
  <c r="F470" i="4"/>
  <c r="G470" i="4"/>
  <c r="H470" i="4"/>
  <c r="C471" i="4"/>
  <c r="D471" i="4"/>
  <c r="E471" i="4"/>
  <c r="F471" i="4"/>
  <c r="G471" i="4"/>
  <c r="H471" i="4"/>
  <c r="C472" i="4"/>
  <c r="D472" i="4"/>
  <c r="E472" i="4"/>
  <c r="F472" i="4"/>
  <c r="G472" i="4"/>
  <c r="H472" i="4"/>
  <c r="C473" i="4"/>
  <c r="D473" i="4"/>
  <c r="E473" i="4"/>
  <c r="F473" i="4"/>
  <c r="G473" i="4"/>
  <c r="H473" i="4"/>
  <c r="C474" i="4"/>
  <c r="D474" i="4"/>
  <c r="E474" i="4"/>
  <c r="F474" i="4"/>
  <c r="G474" i="4"/>
  <c r="H474" i="4"/>
  <c r="C475" i="4"/>
  <c r="D475" i="4"/>
  <c r="E475" i="4"/>
  <c r="F475" i="4"/>
  <c r="G475" i="4"/>
  <c r="H475" i="4"/>
  <c r="C476" i="4"/>
  <c r="D476" i="4"/>
  <c r="E476" i="4"/>
  <c r="F476" i="4"/>
  <c r="G476" i="4"/>
  <c r="H476" i="4"/>
  <c r="C477" i="4"/>
  <c r="D477" i="4"/>
  <c r="E477" i="4"/>
  <c r="F477" i="4"/>
  <c r="G477" i="4"/>
  <c r="H477" i="4"/>
  <c r="C478" i="4"/>
  <c r="D478" i="4"/>
  <c r="E478" i="4"/>
  <c r="F478" i="4"/>
  <c r="G478" i="4"/>
  <c r="H478" i="4"/>
  <c r="C479" i="4"/>
  <c r="D479" i="4"/>
  <c r="E479" i="4"/>
  <c r="F479" i="4"/>
  <c r="G479" i="4"/>
  <c r="H479" i="4"/>
  <c r="C480" i="4"/>
  <c r="D480" i="4"/>
  <c r="E480" i="4"/>
  <c r="F480" i="4"/>
  <c r="G480" i="4"/>
  <c r="H480" i="4"/>
  <c r="C481" i="4"/>
  <c r="D481" i="4"/>
  <c r="E481" i="4"/>
  <c r="F481" i="4"/>
  <c r="G481" i="4"/>
  <c r="H481" i="4"/>
  <c r="C482" i="4"/>
  <c r="D482" i="4"/>
  <c r="E482" i="4"/>
  <c r="F482" i="4"/>
  <c r="G482" i="4"/>
  <c r="H482" i="4"/>
  <c r="C483" i="4"/>
  <c r="D483" i="4"/>
  <c r="E483" i="4"/>
  <c r="F483" i="4"/>
  <c r="G483" i="4"/>
  <c r="H483" i="4"/>
  <c r="C484" i="4"/>
  <c r="D484" i="4"/>
  <c r="E484" i="4"/>
  <c r="F484" i="4"/>
  <c r="G484" i="4"/>
  <c r="H484" i="4"/>
  <c r="C485" i="4"/>
  <c r="D485" i="4"/>
  <c r="E485" i="4"/>
  <c r="F485" i="4"/>
  <c r="G485" i="4"/>
  <c r="H485" i="4"/>
  <c r="C486" i="4"/>
  <c r="D486" i="4"/>
  <c r="E486" i="4"/>
  <c r="F486" i="4"/>
  <c r="G486" i="4"/>
  <c r="H486" i="4"/>
  <c r="C487" i="4"/>
  <c r="D487" i="4"/>
  <c r="E487" i="4"/>
  <c r="F487" i="4"/>
  <c r="G487" i="4"/>
  <c r="H487" i="4"/>
  <c r="C488" i="4"/>
  <c r="D488" i="4"/>
  <c r="E488" i="4"/>
  <c r="F488" i="4"/>
  <c r="G488" i="4"/>
  <c r="H488" i="4"/>
  <c r="C489" i="4"/>
  <c r="D489" i="4"/>
  <c r="E489" i="4"/>
  <c r="F489" i="4"/>
  <c r="G489" i="4"/>
  <c r="H489" i="4"/>
  <c r="C490" i="4"/>
  <c r="D490" i="4"/>
  <c r="E490" i="4"/>
  <c r="F490" i="4"/>
  <c r="G490" i="4"/>
  <c r="H490" i="4"/>
  <c r="C491" i="4"/>
  <c r="D491" i="4"/>
  <c r="E491" i="4"/>
  <c r="F491" i="4"/>
  <c r="G491" i="4"/>
  <c r="H491" i="4"/>
  <c r="C492" i="4"/>
  <c r="D492" i="4"/>
  <c r="E492" i="4"/>
  <c r="F492" i="4"/>
  <c r="G492" i="4"/>
  <c r="H492" i="4"/>
  <c r="C493" i="4"/>
  <c r="D493" i="4"/>
  <c r="E493" i="4"/>
  <c r="F493" i="4"/>
  <c r="G493" i="4"/>
  <c r="H493" i="4"/>
  <c r="C494" i="4"/>
  <c r="D494" i="4"/>
  <c r="E494" i="4"/>
  <c r="F494" i="4"/>
  <c r="G494" i="4"/>
  <c r="H494" i="4"/>
  <c r="C495" i="4"/>
  <c r="D495" i="4"/>
  <c r="E495" i="4"/>
  <c r="F495" i="4"/>
  <c r="G495" i="4"/>
  <c r="H495" i="4"/>
  <c r="C496" i="4"/>
  <c r="D496" i="4"/>
  <c r="E496" i="4"/>
  <c r="F496" i="4"/>
  <c r="G496" i="4"/>
  <c r="H496" i="4"/>
  <c r="C497" i="4"/>
  <c r="D497" i="4"/>
  <c r="E497" i="4"/>
  <c r="F497" i="4"/>
  <c r="G497" i="4"/>
  <c r="H497" i="4"/>
  <c r="C498" i="4"/>
  <c r="D498" i="4"/>
  <c r="E498" i="4"/>
  <c r="F498" i="4"/>
  <c r="G498" i="4"/>
  <c r="H498" i="4"/>
  <c r="C499" i="4"/>
  <c r="D499" i="4"/>
  <c r="E499" i="4"/>
  <c r="F499" i="4"/>
  <c r="G499" i="4"/>
  <c r="H499" i="4"/>
  <c r="C500" i="4"/>
  <c r="D500" i="4"/>
  <c r="E500" i="4"/>
  <c r="F500" i="4"/>
  <c r="G500" i="4"/>
  <c r="H500" i="4"/>
  <c r="C501" i="4"/>
  <c r="D501" i="4"/>
  <c r="E501" i="4"/>
  <c r="F501" i="4"/>
  <c r="G501" i="4"/>
  <c r="H501" i="4"/>
  <c r="C502" i="4"/>
  <c r="D502" i="4"/>
  <c r="E502" i="4"/>
  <c r="F502" i="4"/>
  <c r="G502" i="4"/>
  <c r="H502" i="4"/>
  <c r="C503" i="4"/>
  <c r="D503" i="4"/>
  <c r="E503" i="4"/>
  <c r="F503" i="4"/>
  <c r="G503" i="4"/>
  <c r="H503" i="4"/>
  <c r="C504" i="4"/>
  <c r="D504" i="4"/>
  <c r="E504" i="4"/>
  <c r="F504" i="4"/>
  <c r="G504" i="4"/>
  <c r="H504" i="4"/>
  <c r="C505" i="4"/>
  <c r="D505" i="4"/>
  <c r="E505" i="4"/>
  <c r="F505" i="4"/>
  <c r="G505" i="4"/>
  <c r="H505" i="4"/>
  <c r="C506" i="4"/>
  <c r="D506" i="4"/>
  <c r="E506" i="4"/>
  <c r="F506" i="4"/>
  <c r="G506" i="4"/>
  <c r="H506" i="4"/>
  <c r="C507" i="4"/>
  <c r="D507" i="4"/>
  <c r="E507" i="4"/>
  <c r="F507" i="4"/>
  <c r="G507" i="4"/>
  <c r="H507" i="4"/>
  <c r="C508" i="4"/>
  <c r="D508" i="4"/>
  <c r="E508" i="4"/>
  <c r="F508" i="4"/>
  <c r="G508" i="4"/>
  <c r="H508" i="4"/>
  <c r="C509" i="4"/>
  <c r="D509" i="4"/>
  <c r="E509" i="4"/>
  <c r="F509" i="4"/>
  <c r="G509" i="4"/>
  <c r="H509" i="4"/>
  <c r="C510" i="4"/>
  <c r="D510" i="4"/>
  <c r="E510" i="4"/>
  <c r="F510" i="4"/>
  <c r="G510" i="4"/>
  <c r="H510" i="4"/>
  <c r="C511" i="4"/>
  <c r="D511" i="4"/>
  <c r="E511" i="4"/>
  <c r="F511" i="4"/>
  <c r="G511" i="4"/>
  <c r="H511" i="4"/>
  <c r="C512" i="4"/>
  <c r="D512" i="4"/>
  <c r="E512" i="4"/>
  <c r="F512" i="4"/>
  <c r="G512" i="4"/>
  <c r="H512" i="4"/>
  <c r="C513" i="4"/>
  <c r="D513" i="4"/>
  <c r="E513" i="4"/>
  <c r="F513" i="4"/>
  <c r="G513" i="4"/>
  <c r="H513" i="4"/>
  <c r="C514" i="4"/>
  <c r="D514" i="4"/>
  <c r="E514" i="4"/>
  <c r="F514" i="4"/>
  <c r="G514" i="4"/>
  <c r="H514" i="4"/>
  <c r="C515" i="4"/>
  <c r="D515" i="4"/>
  <c r="E515" i="4"/>
  <c r="F515" i="4"/>
  <c r="G515" i="4"/>
  <c r="H515" i="4"/>
  <c r="C516" i="4"/>
  <c r="D516" i="4"/>
  <c r="E516" i="4"/>
  <c r="F516" i="4"/>
  <c r="G516" i="4"/>
  <c r="H516" i="4"/>
  <c r="C517" i="4"/>
  <c r="D517" i="4"/>
  <c r="E517" i="4"/>
  <c r="F517" i="4"/>
  <c r="G517" i="4"/>
  <c r="H517" i="4"/>
  <c r="C518" i="4"/>
  <c r="D518" i="4"/>
  <c r="E518" i="4"/>
  <c r="F518" i="4"/>
  <c r="G518" i="4"/>
  <c r="H518" i="4"/>
  <c r="C519" i="4"/>
  <c r="D519" i="4"/>
  <c r="E519" i="4"/>
  <c r="F519" i="4"/>
  <c r="G519" i="4"/>
  <c r="H519" i="4"/>
  <c r="C520" i="4"/>
  <c r="D520" i="4"/>
  <c r="E520" i="4"/>
  <c r="F520" i="4"/>
  <c r="G520" i="4"/>
  <c r="H520" i="4"/>
  <c r="C521" i="4"/>
  <c r="D521" i="4"/>
  <c r="E521" i="4"/>
  <c r="F521" i="4"/>
  <c r="G521" i="4"/>
  <c r="H521" i="4"/>
  <c r="C522" i="4"/>
  <c r="D522" i="4"/>
  <c r="E522" i="4"/>
  <c r="F522" i="4"/>
  <c r="G522" i="4"/>
  <c r="H522" i="4"/>
  <c r="C523" i="4"/>
  <c r="D523" i="4"/>
  <c r="E523" i="4"/>
  <c r="F523" i="4"/>
  <c r="G523" i="4"/>
  <c r="H523" i="4"/>
  <c r="C524" i="4"/>
  <c r="D524" i="4"/>
  <c r="E524" i="4"/>
  <c r="F524" i="4"/>
  <c r="G524" i="4"/>
  <c r="H524" i="4"/>
  <c r="C525" i="4"/>
  <c r="D525" i="4"/>
  <c r="E525" i="4"/>
  <c r="F525" i="4"/>
  <c r="G525" i="4"/>
  <c r="H525" i="4"/>
  <c r="C526" i="4"/>
  <c r="D526" i="4"/>
  <c r="E526" i="4"/>
  <c r="F526" i="4"/>
  <c r="G526" i="4"/>
  <c r="H526" i="4"/>
  <c r="C527" i="4"/>
  <c r="D527" i="4"/>
  <c r="E527" i="4"/>
  <c r="F527" i="4"/>
  <c r="G527" i="4"/>
  <c r="H527" i="4"/>
  <c r="C528" i="4"/>
  <c r="D528" i="4"/>
  <c r="E528" i="4"/>
  <c r="F528" i="4"/>
  <c r="G528" i="4"/>
  <c r="H528" i="4"/>
  <c r="C529" i="4"/>
  <c r="D529" i="4"/>
  <c r="E529" i="4"/>
  <c r="F529" i="4"/>
  <c r="G529" i="4"/>
  <c r="H529" i="4"/>
  <c r="C530" i="4"/>
  <c r="D530" i="4"/>
  <c r="E530" i="4"/>
  <c r="F530" i="4"/>
  <c r="G530" i="4"/>
  <c r="H530" i="4"/>
  <c r="C531" i="4"/>
  <c r="D531" i="4"/>
  <c r="E531" i="4"/>
  <c r="F531" i="4"/>
  <c r="G531" i="4"/>
  <c r="H531" i="4"/>
  <c r="C532" i="4"/>
  <c r="D532" i="4"/>
  <c r="E532" i="4"/>
  <c r="F532" i="4"/>
  <c r="G532" i="4"/>
  <c r="H532" i="4"/>
  <c r="C533" i="4"/>
  <c r="D533" i="4"/>
  <c r="E533" i="4"/>
  <c r="F533" i="4"/>
  <c r="G533" i="4"/>
  <c r="H533" i="4"/>
  <c r="C534" i="4"/>
  <c r="D534" i="4"/>
  <c r="E534" i="4"/>
  <c r="F534" i="4"/>
  <c r="G534" i="4"/>
  <c r="H534" i="4"/>
  <c r="C535" i="4"/>
  <c r="D535" i="4"/>
  <c r="E535" i="4"/>
  <c r="F535" i="4"/>
  <c r="G535" i="4"/>
  <c r="H535" i="4"/>
  <c r="C536" i="4"/>
  <c r="D536" i="4"/>
  <c r="E536" i="4"/>
  <c r="F536" i="4"/>
  <c r="G536" i="4"/>
  <c r="H536" i="4"/>
  <c r="C537" i="4"/>
  <c r="D537" i="4"/>
  <c r="E537" i="4"/>
  <c r="F537" i="4"/>
  <c r="G537" i="4"/>
  <c r="H537" i="4"/>
  <c r="C538" i="4"/>
  <c r="D538" i="4"/>
  <c r="E538" i="4"/>
  <c r="F538" i="4"/>
  <c r="G538" i="4"/>
  <c r="H538" i="4"/>
  <c r="C539" i="4"/>
  <c r="D539" i="4"/>
  <c r="E539" i="4"/>
  <c r="F539" i="4"/>
  <c r="G539" i="4"/>
  <c r="H539" i="4"/>
  <c r="C540" i="4"/>
  <c r="D540" i="4"/>
  <c r="E540" i="4"/>
  <c r="F540" i="4"/>
  <c r="G540" i="4"/>
  <c r="H540" i="4"/>
  <c r="C541" i="4"/>
  <c r="D541" i="4"/>
  <c r="E541" i="4"/>
  <c r="F541" i="4"/>
  <c r="G541" i="4"/>
  <c r="H541" i="4"/>
  <c r="C542" i="4"/>
  <c r="D542" i="4"/>
  <c r="E542" i="4"/>
  <c r="F542" i="4"/>
  <c r="G542" i="4"/>
  <c r="H542" i="4"/>
  <c r="C543" i="4"/>
  <c r="D543" i="4"/>
  <c r="E543" i="4"/>
  <c r="F543" i="4"/>
  <c r="G543" i="4"/>
  <c r="H543" i="4"/>
  <c r="C544" i="4"/>
  <c r="D544" i="4"/>
  <c r="E544" i="4"/>
  <c r="F544" i="4"/>
  <c r="G544" i="4"/>
  <c r="H544" i="4"/>
  <c r="C545" i="4"/>
  <c r="D545" i="4"/>
  <c r="E545" i="4"/>
  <c r="F545" i="4"/>
  <c r="G545" i="4"/>
  <c r="H545" i="4"/>
  <c r="C546" i="4"/>
  <c r="D546" i="4"/>
  <c r="E546" i="4"/>
  <c r="F546" i="4"/>
  <c r="G546" i="4"/>
  <c r="H546" i="4"/>
  <c r="C547" i="4"/>
  <c r="D547" i="4"/>
  <c r="E547" i="4"/>
  <c r="F547" i="4"/>
  <c r="G547" i="4"/>
  <c r="H547" i="4"/>
  <c r="C548" i="4"/>
  <c r="D548" i="4"/>
  <c r="E548" i="4"/>
  <c r="F548" i="4"/>
  <c r="G548" i="4"/>
  <c r="H548" i="4"/>
  <c r="C549" i="4"/>
  <c r="D549" i="4"/>
  <c r="E549" i="4"/>
  <c r="F549" i="4"/>
  <c r="G549" i="4"/>
  <c r="H549" i="4"/>
  <c r="C550" i="4"/>
  <c r="D550" i="4"/>
  <c r="E550" i="4"/>
  <c r="F550" i="4"/>
  <c r="G550" i="4"/>
  <c r="H550" i="4"/>
  <c r="C551" i="4"/>
  <c r="D551" i="4"/>
  <c r="E551" i="4"/>
  <c r="F551" i="4"/>
  <c r="G551" i="4"/>
  <c r="H551" i="4"/>
  <c r="C552" i="4"/>
  <c r="D552" i="4"/>
  <c r="E552" i="4"/>
  <c r="F552" i="4"/>
  <c r="G552" i="4"/>
  <c r="H552" i="4"/>
  <c r="C553" i="4"/>
  <c r="D553" i="4"/>
  <c r="E553" i="4"/>
  <c r="F553" i="4"/>
  <c r="G553" i="4"/>
  <c r="H553" i="4"/>
  <c r="C554" i="4"/>
  <c r="D554" i="4"/>
  <c r="E554" i="4"/>
  <c r="F554" i="4"/>
  <c r="G554" i="4"/>
  <c r="H554" i="4"/>
  <c r="C555" i="4"/>
  <c r="D555" i="4"/>
  <c r="E555" i="4"/>
  <c r="F555" i="4"/>
  <c r="G555" i="4"/>
  <c r="H555" i="4"/>
  <c r="C556" i="4"/>
  <c r="D556" i="4"/>
  <c r="E556" i="4"/>
  <c r="F556" i="4"/>
  <c r="G556" i="4"/>
  <c r="H556" i="4"/>
  <c r="C557" i="4"/>
  <c r="D557" i="4"/>
  <c r="E557" i="4"/>
  <c r="F557" i="4"/>
  <c r="G557" i="4"/>
  <c r="H557" i="4"/>
  <c r="C558" i="4"/>
  <c r="D558" i="4"/>
  <c r="E558" i="4"/>
  <c r="F558" i="4"/>
  <c r="G558" i="4"/>
  <c r="H558" i="4"/>
  <c r="C559" i="4"/>
  <c r="D559" i="4"/>
  <c r="E559" i="4"/>
  <c r="F559" i="4"/>
  <c r="G559" i="4"/>
  <c r="H559" i="4"/>
  <c r="C560" i="4"/>
  <c r="D560" i="4"/>
  <c r="E560" i="4"/>
  <c r="F560" i="4"/>
  <c r="G560" i="4"/>
  <c r="H560" i="4"/>
  <c r="C561" i="4"/>
  <c r="D561" i="4"/>
  <c r="E561" i="4"/>
  <c r="F561" i="4"/>
  <c r="G561" i="4"/>
  <c r="H561" i="4"/>
  <c r="C562" i="4"/>
  <c r="D562" i="4"/>
  <c r="E562" i="4"/>
  <c r="F562" i="4"/>
  <c r="G562" i="4"/>
  <c r="H562" i="4"/>
  <c r="C563" i="4"/>
  <c r="D563" i="4"/>
  <c r="E563" i="4"/>
  <c r="F563" i="4"/>
  <c r="G563" i="4"/>
  <c r="H563" i="4"/>
  <c r="C564" i="4"/>
  <c r="D564" i="4"/>
  <c r="E564" i="4"/>
  <c r="F564" i="4"/>
  <c r="G564" i="4"/>
  <c r="H564" i="4"/>
  <c r="C565" i="4"/>
  <c r="D565" i="4"/>
  <c r="E565" i="4"/>
  <c r="F565" i="4"/>
  <c r="G565" i="4"/>
  <c r="H565" i="4"/>
  <c r="C566" i="4"/>
  <c r="D566" i="4"/>
  <c r="E566" i="4"/>
  <c r="F566" i="4"/>
  <c r="G566" i="4"/>
  <c r="H566" i="4"/>
  <c r="C567" i="4"/>
  <c r="D567" i="4"/>
  <c r="E567" i="4"/>
  <c r="F567" i="4"/>
  <c r="G567" i="4"/>
  <c r="H567" i="4"/>
  <c r="C568" i="4"/>
  <c r="D568" i="4"/>
  <c r="E568" i="4"/>
  <c r="F568" i="4"/>
  <c r="G568" i="4"/>
  <c r="H568" i="4"/>
  <c r="C569" i="4"/>
  <c r="D569" i="4"/>
  <c r="E569" i="4"/>
  <c r="F569" i="4"/>
  <c r="G569" i="4"/>
  <c r="H569" i="4"/>
  <c r="C570" i="4"/>
  <c r="D570" i="4"/>
  <c r="E570" i="4"/>
  <c r="F570" i="4"/>
  <c r="G570" i="4"/>
  <c r="H570" i="4"/>
  <c r="C571" i="4"/>
  <c r="D571" i="4"/>
  <c r="E571" i="4"/>
  <c r="F571" i="4"/>
  <c r="G571" i="4"/>
  <c r="H571" i="4"/>
  <c r="C572" i="4"/>
  <c r="D572" i="4"/>
  <c r="E572" i="4"/>
  <c r="F572" i="4"/>
  <c r="G572" i="4"/>
  <c r="H572" i="4"/>
  <c r="C573" i="4"/>
  <c r="D573" i="4"/>
  <c r="E573" i="4"/>
  <c r="F573" i="4"/>
  <c r="G573" i="4"/>
  <c r="H573" i="4"/>
  <c r="C574" i="4"/>
  <c r="D574" i="4"/>
  <c r="E574" i="4"/>
  <c r="F574" i="4"/>
  <c r="G574" i="4"/>
  <c r="H574" i="4"/>
  <c r="C575" i="4"/>
  <c r="D575" i="4"/>
  <c r="E575" i="4"/>
  <c r="F575" i="4"/>
  <c r="G575" i="4"/>
  <c r="H575" i="4"/>
  <c r="C576" i="4"/>
  <c r="D576" i="4"/>
  <c r="E576" i="4"/>
  <c r="F576" i="4"/>
  <c r="G576" i="4"/>
  <c r="H576" i="4"/>
  <c r="C577" i="4"/>
  <c r="D577" i="4"/>
  <c r="E577" i="4"/>
  <c r="F577" i="4"/>
  <c r="G577" i="4"/>
  <c r="H577" i="4"/>
  <c r="C578" i="4"/>
  <c r="D578" i="4"/>
  <c r="E578" i="4"/>
  <c r="F578" i="4"/>
  <c r="G578" i="4"/>
  <c r="H578" i="4"/>
  <c r="C579" i="4"/>
  <c r="D579" i="4"/>
  <c r="E579" i="4"/>
  <c r="F579" i="4"/>
  <c r="G579" i="4"/>
  <c r="H579" i="4"/>
  <c r="C580" i="4"/>
  <c r="D580" i="4"/>
  <c r="E580" i="4"/>
  <c r="F580" i="4"/>
  <c r="G580" i="4"/>
  <c r="H580" i="4"/>
  <c r="C581" i="4"/>
  <c r="D581" i="4"/>
  <c r="E581" i="4"/>
  <c r="F581" i="4"/>
  <c r="G581" i="4"/>
  <c r="H581" i="4"/>
  <c r="C582" i="4"/>
  <c r="D582" i="4"/>
  <c r="E582" i="4"/>
  <c r="F582" i="4"/>
  <c r="G582" i="4"/>
  <c r="H582" i="4"/>
  <c r="C583" i="4"/>
  <c r="D583" i="4"/>
  <c r="E583" i="4"/>
  <c r="F583" i="4"/>
  <c r="G583" i="4"/>
  <c r="H583" i="4"/>
  <c r="C584" i="4"/>
  <c r="D584" i="4"/>
  <c r="E584" i="4"/>
  <c r="F584" i="4"/>
  <c r="G584" i="4"/>
  <c r="H584" i="4"/>
  <c r="C585" i="4"/>
  <c r="D585" i="4"/>
  <c r="E585" i="4"/>
  <c r="F585" i="4"/>
  <c r="G585" i="4"/>
  <c r="H585" i="4"/>
  <c r="C586" i="4"/>
  <c r="D586" i="4"/>
  <c r="E586" i="4"/>
  <c r="F586" i="4"/>
  <c r="G586" i="4"/>
  <c r="H586" i="4"/>
  <c r="C587" i="4"/>
  <c r="D587" i="4"/>
  <c r="E587" i="4"/>
  <c r="F587" i="4"/>
  <c r="G587" i="4"/>
  <c r="H587" i="4"/>
  <c r="C588" i="4"/>
  <c r="D588" i="4"/>
  <c r="E588" i="4"/>
  <c r="F588" i="4"/>
  <c r="G588" i="4"/>
  <c r="H588" i="4"/>
  <c r="C589" i="4"/>
  <c r="D589" i="4"/>
  <c r="E589" i="4"/>
  <c r="F589" i="4"/>
  <c r="G589" i="4"/>
  <c r="H589" i="4"/>
  <c r="C590" i="4"/>
  <c r="D590" i="4"/>
  <c r="E590" i="4"/>
  <c r="F590" i="4"/>
  <c r="G590" i="4"/>
  <c r="H590" i="4"/>
  <c r="C591" i="4"/>
  <c r="D591" i="4"/>
  <c r="E591" i="4"/>
  <c r="F591" i="4"/>
  <c r="G591" i="4"/>
  <c r="H591" i="4"/>
  <c r="C592" i="4"/>
  <c r="D592" i="4"/>
  <c r="E592" i="4"/>
  <c r="F592" i="4"/>
  <c r="G592" i="4"/>
  <c r="H592" i="4"/>
  <c r="C593" i="4"/>
  <c r="D593" i="4"/>
  <c r="E593" i="4"/>
  <c r="F593" i="4"/>
  <c r="G593" i="4"/>
  <c r="H593" i="4"/>
  <c r="C594" i="4"/>
  <c r="D594" i="4"/>
  <c r="E594" i="4"/>
  <c r="F594" i="4"/>
  <c r="G594" i="4"/>
  <c r="H594" i="4"/>
  <c r="C595" i="4"/>
  <c r="D595" i="4"/>
  <c r="E595" i="4"/>
  <c r="F595" i="4"/>
  <c r="G595" i="4"/>
  <c r="H595" i="4"/>
  <c r="C596" i="4"/>
  <c r="D596" i="4"/>
  <c r="E596" i="4"/>
  <c r="F596" i="4"/>
  <c r="G596" i="4"/>
  <c r="H596" i="4"/>
  <c r="C597" i="4"/>
  <c r="D597" i="4"/>
  <c r="E597" i="4"/>
  <c r="F597" i="4"/>
  <c r="G597" i="4"/>
  <c r="H597" i="4"/>
  <c r="C598" i="4"/>
  <c r="D598" i="4"/>
  <c r="E598" i="4"/>
  <c r="F598" i="4"/>
  <c r="G598" i="4"/>
  <c r="H598" i="4"/>
  <c r="C599" i="4"/>
  <c r="D599" i="4"/>
  <c r="E599" i="4"/>
  <c r="F599" i="4"/>
  <c r="G599" i="4"/>
  <c r="H599" i="4"/>
  <c r="C600" i="4"/>
  <c r="D600" i="4"/>
  <c r="E600" i="4"/>
  <c r="F600" i="4"/>
  <c r="G600" i="4"/>
  <c r="H600" i="4"/>
  <c r="C601" i="4"/>
  <c r="D601" i="4"/>
  <c r="E601" i="4"/>
  <c r="F601" i="4"/>
  <c r="G601" i="4"/>
  <c r="H601" i="4"/>
  <c r="C602" i="4"/>
  <c r="D602" i="4"/>
  <c r="E602" i="4"/>
  <c r="F602" i="4"/>
  <c r="G602" i="4"/>
  <c r="H602" i="4"/>
  <c r="C603" i="4"/>
  <c r="D603" i="4"/>
  <c r="E603" i="4"/>
  <c r="F603" i="4"/>
  <c r="G603" i="4"/>
  <c r="H603" i="4"/>
  <c r="C604" i="4"/>
  <c r="D604" i="4"/>
  <c r="E604" i="4"/>
  <c r="F604" i="4"/>
  <c r="G604" i="4"/>
  <c r="H604" i="4"/>
  <c r="C605" i="4"/>
  <c r="D605" i="4"/>
  <c r="E605" i="4"/>
  <c r="F605" i="4"/>
  <c r="G605" i="4"/>
  <c r="H605" i="4"/>
  <c r="C606" i="4"/>
  <c r="D606" i="4"/>
  <c r="E606" i="4"/>
  <c r="F606" i="4"/>
  <c r="G606" i="4"/>
  <c r="H606" i="4"/>
  <c r="C607" i="4"/>
  <c r="D607" i="4"/>
  <c r="E607" i="4"/>
  <c r="F607" i="4"/>
  <c r="G607" i="4"/>
  <c r="H607" i="4"/>
  <c r="C608" i="4"/>
  <c r="D608" i="4"/>
  <c r="E608" i="4"/>
  <c r="F608" i="4"/>
  <c r="G608" i="4"/>
  <c r="H608" i="4"/>
  <c r="C609" i="4"/>
  <c r="D609" i="4"/>
  <c r="E609" i="4"/>
  <c r="F609" i="4"/>
  <c r="G609" i="4"/>
  <c r="H609" i="4"/>
  <c r="C610" i="4"/>
  <c r="D610" i="4"/>
  <c r="E610" i="4"/>
  <c r="F610" i="4"/>
  <c r="G610" i="4"/>
  <c r="H610" i="4"/>
  <c r="C611" i="4"/>
  <c r="D611" i="4"/>
  <c r="E611" i="4"/>
  <c r="F611" i="4"/>
  <c r="G611" i="4"/>
  <c r="H611" i="4"/>
  <c r="C612" i="4"/>
  <c r="D612" i="4"/>
  <c r="E612" i="4"/>
  <c r="F612" i="4"/>
  <c r="G612" i="4"/>
  <c r="H612" i="4"/>
  <c r="C613" i="4"/>
  <c r="D613" i="4"/>
  <c r="E613" i="4"/>
  <c r="F613" i="4"/>
  <c r="G613" i="4"/>
  <c r="H613" i="4"/>
  <c r="C614" i="4"/>
  <c r="D614" i="4"/>
  <c r="E614" i="4"/>
  <c r="F614" i="4"/>
  <c r="G614" i="4"/>
  <c r="H614" i="4"/>
  <c r="C615" i="4"/>
  <c r="D615" i="4"/>
  <c r="E615" i="4"/>
  <c r="F615" i="4"/>
  <c r="G615" i="4"/>
  <c r="H615" i="4"/>
  <c r="C616" i="4"/>
  <c r="D616" i="4"/>
  <c r="E616" i="4"/>
  <c r="F616" i="4"/>
  <c r="G616" i="4"/>
  <c r="H616" i="4"/>
  <c r="C617" i="4"/>
  <c r="D617" i="4"/>
  <c r="E617" i="4"/>
  <c r="F617" i="4"/>
  <c r="G617" i="4"/>
  <c r="H617" i="4"/>
  <c r="C618" i="4"/>
  <c r="D618" i="4"/>
  <c r="E618" i="4"/>
  <c r="F618" i="4"/>
  <c r="G618" i="4"/>
  <c r="H618" i="4"/>
  <c r="C619" i="4"/>
  <c r="D619" i="4"/>
  <c r="E619" i="4"/>
  <c r="F619" i="4"/>
  <c r="G619" i="4"/>
  <c r="H619" i="4"/>
  <c r="C620" i="4"/>
  <c r="D620" i="4"/>
  <c r="E620" i="4"/>
  <c r="F620" i="4"/>
  <c r="G620" i="4"/>
  <c r="H620" i="4"/>
  <c r="C621" i="4"/>
  <c r="D621" i="4"/>
  <c r="E621" i="4"/>
  <c r="F621" i="4"/>
  <c r="G621" i="4"/>
  <c r="H621" i="4"/>
  <c r="C622" i="4"/>
  <c r="D622" i="4"/>
  <c r="E622" i="4"/>
  <c r="F622" i="4"/>
  <c r="G622" i="4"/>
  <c r="H622" i="4"/>
  <c r="C623" i="4"/>
  <c r="D623" i="4"/>
  <c r="E623" i="4"/>
  <c r="F623" i="4"/>
  <c r="G623" i="4"/>
  <c r="H623" i="4"/>
  <c r="C624" i="4"/>
  <c r="D624" i="4"/>
  <c r="E624" i="4"/>
  <c r="F624" i="4"/>
  <c r="G624" i="4"/>
  <c r="H624" i="4"/>
  <c r="C625" i="4"/>
  <c r="D625" i="4"/>
  <c r="E625" i="4"/>
  <c r="F625" i="4"/>
  <c r="G625" i="4"/>
  <c r="H625" i="4"/>
  <c r="C626" i="4"/>
  <c r="D626" i="4"/>
  <c r="E626" i="4"/>
  <c r="F626" i="4"/>
  <c r="G626" i="4"/>
  <c r="H626" i="4"/>
  <c r="C627" i="4"/>
  <c r="D627" i="4"/>
  <c r="E627" i="4"/>
  <c r="F627" i="4"/>
  <c r="G627" i="4"/>
  <c r="H627" i="4"/>
  <c r="C628" i="4"/>
  <c r="D628" i="4"/>
  <c r="E628" i="4"/>
  <c r="F628" i="4"/>
  <c r="G628" i="4"/>
  <c r="H628" i="4"/>
  <c r="C629" i="4"/>
  <c r="D629" i="4"/>
  <c r="E629" i="4"/>
  <c r="F629" i="4"/>
  <c r="G629" i="4"/>
  <c r="H629" i="4"/>
  <c r="C630" i="4"/>
  <c r="D630" i="4"/>
  <c r="E630" i="4"/>
  <c r="F630" i="4"/>
  <c r="G630" i="4"/>
  <c r="H630" i="4"/>
  <c r="C631" i="4"/>
  <c r="D631" i="4"/>
  <c r="E631" i="4"/>
  <c r="F631" i="4"/>
  <c r="G631" i="4"/>
  <c r="H631" i="4"/>
  <c r="C632" i="4"/>
  <c r="D632" i="4"/>
  <c r="E632" i="4"/>
  <c r="F632" i="4"/>
  <c r="G632" i="4"/>
  <c r="H632" i="4"/>
  <c r="C633" i="4"/>
  <c r="D633" i="4"/>
  <c r="E633" i="4"/>
  <c r="F633" i="4"/>
  <c r="G633" i="4"/>
  <c r="H633" i="4"/>
  <c r="C634" i="4"/>
  <c r="D634" i="4"/>
  <c r="E634" i="4"/>
  <c r="F634" i="4"/>
  <c r="G634" i="4"/>
  <c r="H634" i="4"/>
  <c r="C635" i="4"/>
  <c r="D635" i="4"/>
  <c r="E635" i="4"/>
  <c r="F635" i="4"/>
  <c r="G635" i="4"/>
  <c r="H635" i="4"/>
  <c r="C636" i="4"/>
  <c r="D636" i="4"/>
  <c r="E636" i="4"/>
  <c r="F636" i="4"/>
  <c r="G636" i="4"/>
  <c r="H636" i="4"/>
  <c r="C637" i="4"/>
  <c r="D637" i="4"/>
  <c r="E637" i="4"/>
  <c r="F637" i="4"/>
  <c r="G637" i="4"/>
  <c r="H637" i="4"/>
  <c r="C638" i="4"/>
  <c r="D638" i="4"/>
  <c r="E638" i="4"/>
  <c r="F638" i="4"/>
  <c r="G638" i="4"/>
  <c r="H638" i="4"/>
  <c r="C639" i="4"/>
  <c r="D639" i="4"/>
  <c r="E639" i="4"/>
  <c r="F639" i="4"/>
  <c r="G639" i="4"/>
  <c r="H639" i="4"/>
  <c r="C640" i="4"/>
  <c r="D640" i="4"/>
  <c r="E640" i="4"/>
  <c r="F640" i="4"/>
  <c r="G640" i="4"/>
  <c r="H640" i="4"/>
  <c r="C641" i="4"/>
  <c r="D641" i="4"/>
  <c r="E641" i="4"/>
  <c r="F641" i="4"/>
  <c r="G641" i="4"/>
  <c r="H641" i="4"/>
  <c r="C642" i="4"/>
  <c r="D642" i="4"/>
  <c r="E642" i="4"/>
  <c r="F642" i="4"/>
  <c r="G642" i="4"/>
  <c r="H642" i="4"/>
  <c r="C643" i="4"/>
  <c r="D643" i="4"/>
  <c r="E643" i="4"/>
  <c r="F643" i="4"/>
  <c r="G643" i="4"/>
  <c r="H643" i="4"/>
  <c r="C644" i="4"/>
  <c r="D644" i="4"/>
  <c r="E644" i="4"/>
  <c r="F644" i="4"/>
  <c r="G644" i="4"/>
  <c r="H644" i="4"/>
  <c r="C645" i="4"/>
  <c r="D645" i="4"/>
  <c r="E645" i="4"/>
  <c r="F645" i="4"/>
  <c r="G645" i="4"/>
  <c r="H645" i="4"/>
  <c r="C646" i="4"/>
  <c r="D646" i="4"/>
  <c r="E646" i="4"/>
  <c r="F646" i="4"/>
  <c r="G646" i="4"/>
  <c r="H646" i="4"/>
  <c r="C647" i="4"/>
  <c r="D647" i="4"/>
  <c r="E647" i="4"/>
  <c r="F647" i="4"/>
  <c r="G647" i="4"/>
  <c r="H647" i="4"/>
  <c r="C648" i="4"/>
  <c r="D648" i="4"/>
  <c r="E648" i="4"/>
  <c r="F648" i="4"/>
  <c r="G648" i="4"/>
  <c r="H648" i="4"/>
  <c r="C649" i="4"/>
  <c r="D649" i="4"/>
  <c r="E649" i="4"/>
  <c r="F649" i="4"/>
  <c r="G649" i="4"/>
  <c r="H649" i="4"/>
  <c r="C650" i="4"/>
  <c r="D650" i="4"/>
  <c r="E650" i="4"/>
  <c r="F650" i="4"/>
  <c r="G650" i="4"/>
  <c r="H650" i="4"/>
  <c r="C651" i="4"/>
  <c r="D651" i="4"/>
  <c r="E651" i="4"/>
  <c r="F651" i="4"/>
  <c r="G651" i="4"/>
  <c r="H651" i="4"/>
  <c r="C652" i="4"/>
  <c r="D652" i="4"/>
  <c r="E652" i="4"/>
  <c r="F652" i="4"/>
  <c r="G652" i="4"/>
  <c r="H652" i="4"/>
  <c r="C653" i="4"/>
  <c r="D653" i="4"/>
  <c r="E653" i="4"/>
  <c r="F653" i="4"/>
  <c r="G653" i="4"/>
  <c r="H653" i="4"/>
  <c r="C654" i="4"/>
  <c r="D654" i="4"/>
  <c r="E654" i="4"/>
  <c r="F654" i="4"/>
  <c r="G654" i="4"/>
  <c r="H654" i="4"/>
  <c r="C655" i="4"/>
  <c r="D655" i="4"/>
  <c r="E655" i="4"/>
  <c r="F655" i="4"/>
  <c r="G655" i="4"/>
  <c r="H655" i="4"/>
  <c r="C656" i="4"/>
  <c r="D656" i="4"/>
  <c r="E656" i="4"/>
  <c r="F656" i="4"/>
  <c r="G656" i="4"/>
  <c r="H656" i="4"/>
  <c r="C657" i="4"/>
  <c r="D657" i="4"/>
  <c r="E657" i="4"/>
  <c r="F657" i="4"/>
  <c r="G657" i="4"/>
  <c r="H657" i="4"/>
  <c r="C658" i="4"/>
  <c r="D658" i="4"/>
  <c r="E658" i="4"/>
  <c r="F658" i="4"/>
  <c r="G658" i="4"/>
  <c r="H658" i="4"/>
  <c r="C659" i="4"/>
  <c r="D659" i="4"/>
  <c r="E659" i="4"/>
  <c r="F659" i="4"/>
  <c r="G659" i="4"/>
  <c r="H659" i="4"/>
  <c r="C660" i="4"/>
  <c r="D660" i="4"/>
  <c r="E660" i="4"/>
  <c r="F660" i="4"/>
  <c r="G660" i="4"/>
  <c r="H660" i="4"/>
  <c r="C661" i="4"/>
  <c r="D661" i="4"/>
  <c r="E661" i="4"/>
  <c r="F661" i="4"/>
  <c r="G661" i="4"/>
  <c r="H661" i="4"/>
  <c r="C662" i="4"/>
  <c r="D662" i="4"/>
  <c r="E662" i="4"/>
  <c r="F662" i="4"/>
  <c r="G662" i="4"/>
  <c r="H662" i="4"/>
  <c r="C663" i="4"/>
  <c r="D663" i="4"/>
  <c r="E663" i="4"/>
  <c r="F663" i="4"/>
  <c r="G663" i="4"/>
  <c r="H663" i="4"/>
  <c r="C664" i="4"/>
  <c r="D664" i="4"/>
  <c r="E664" i="4"/>
  <c r="F664" i="4"/>
  <c r="G664" i="4"/>
  <c r="H664" i="4"/>
  <c r="C665" i="4"/>
  <c r="D665" i="4"/>
  <c r="E665" i="4"/>
  <c r="F665" i="4"/>
  <c r="G665" i="4"/>
  <c r="H665" i="4"/>
  <c r="C666" i="4"/>
  <c r="D666" i="4"/>
  <c r="E666" i="4"/>
  <c r="F666" i="4"/>
  <c r="G666" i="4"/>
  <c r="H666" i="4"/>
  <c r="C667" i="4"/>
  <c r="D667" i="4"/>
  <c r="E667" i="4"/>
  <c r="F667" i="4"/>
  <c r="G667" i="4"/>
  <c r="H667" i="4"/>
  <c r="C668" i="4"/>
  <c r="D668" i="4"/>
  <c r="E668" i="4"/>
  <c r="F668" i="4"/>
  <c r="G668" i="4"/>
  <c r="H668" i="4"/>
  <c r="C669" i="4"/>
  <c r="D669" i="4"/>
  <c r="E669" i="4"/>
  <c r="F669" i="4"/>
  <c r="G669" i="4"/>
  <c r="H669" i="4"/>
  <c r="C670" i="4"/>
  <c r="D670" i="4"/>
  <c r="E670" i="4"/>
  <c r="F670" i="4"/>
  <c r="G670" i="4"/>
  <c r="H670" i="4"/>
  <c r="C671" i="4"/>
  <c r="D671" i="4"/>
  <c r="E671" i="4"/>
  <c r="F671" i="4"/>
  <c r="G671" i="4"/>
  <c r="H671" i="4"/>
  <c r="C672" i="4"/>
  <c r="D672" i="4"/>
  <c r="E672" i="4"/>
  <c r="F672" i="4"/>
  <c r="G672" i="4"/>
  <c r="H672" i="4"/>
  <c r="C673" i="4"/>
  <c r="D673" i="4"/>
  <c r="E673" i="4"/>
  <c r="F673" i="4"/>
  <c r="G673" i="4"/>
  <c r="H673" i="4"/>
  <c r="C674" i="4"/>
  <c r="D674" i="4"/>
  <c r="E674" i="4"/>
  <c r="F674" i="4"/>
  <c r="G674" i="4"/>
  <c r="H674" i="4"/>
  <c r="C675" i="4"/>
  <c r="D675" i="4"/>
  <c r="E675" i="4"/>
  <c r="F675" i="4"/>
  <c r="G675" i="4"/>
  <c r="H675" i="4"/>
  <c r="C676" i="4"/>
  <c r="D676" i="4"/>
  <c r="E676" i="4"/>
  <c r="F676" i="4"/>
  <c r="G676" i="4"/>
  <c r="H676" i="4"/>
  <c r="C677" i="4"/>
  <c r="D677" i="4"/>
  <c r="E677" i="4"/>
  <c r="F677" i="4"/>
  <c r="G677" i="4"/>
  <c r="H677" i="4"/>
  <c r="C678" i="4"/>
  <c r="D678" i="4"/>
  <c r="E678" i="4"/>
  <c r="F678" i="4"/>
  <c r="G678" i="4"/>
  <c r="H678" i="4"/>
  <c r="C679" i="4"/>
  <c r="D679" i="4"/>
  <c r="E679" i="4"/>
  <c r="F679" i="4"/>
  <c r="G679" i="4"/>
  <c r="H679" i="4"/>
  <c r="C680" i="4"/>
  <c r="D680" i="4"/>
  <c r="E680" i="4"/>
  <c r="F680" i="4"/>
  <c r="G680" i="4"/>
  <c r="H680" i="4"/>
  <c r="C681" i="4"/>
  <c r="D681" i="4"/>
  <c r="E681" i="4"/>
  <c r="F681" i="4"/>
  <c r="G681" i="4"/>
  <c r="H681" i="4"/>
  <c r="C682" i="4"/>
  <c r="D682" i="4"/>
  <c r="E682" i="4"/>
  <c r="F682" i="4"/>
  <c r="G682" i="4"/>
  <c r="H682" i="4"/>
  <c r="C683" i="4"/>
  <c r="D683" i="4"/>
  <c r="E683" i="4"/>
  <c r="F683" i="4"/>
  <c r="G683" i="4"/>
  <c r="H683" i="4"/>
  <c r="C684" i="4"/>
  <c r="D684" i="4"/>
  <c r="E684" i="4"/>
  <c r="F684" i="4"/>
  <c r="G684" i="4"/>
  <c r="H684" i="4"/>
  <c r="C685" i="4"/>
  <c r="D685" i="4"/>
  <c r="E685" i="4"/>
  <c r="F685" i="4"/>
  <c r="G685" i="4"/>
  <c r="H685" i="4"/>
  <c r="C686" i="4"/>
  <c r="D686" i="4"/>
  <c r="E686" i="4"/>
  <c r="F686" i="4"/>
  <c r="G686" i="4"/>
  <c r="H686" i="4"/>
  <c r="C687" i="4"/>
  <c r="D687" i="4"/>
  <c r="E687" i="4"/>
  <c r="F687" i="4"/>
  <c r="G687" i="4"/>
  <c r="H687" i="4"/>
  <c r="C688" i="4"/>
  <c r="D688" i="4"/>
  <c r="E688" i="4"/>
  <c r="F688" i="4"/>
  <c r="G688" i="4"/>
  <c r="H688" i="4"/>
  <c r="C689" i="4"/>
  <c r="D689" i="4"/>
  <c r="E689" i="4"/>
  <c r="F689" i="4"/>
  <c r="G689" i="4"/>
  <c r="H689" i="4"/>
  <c r="C690" i="4"/>
  <c r="D690" i="4"/>
  <c r="E690" i="4"/>
  <c r="F690" i="4"/>
  <c r="G690" i="4"/>
  <c r="H690" i="4"/>
  <c r="C691" i="4"/>
  <c r="D691" i="4"/>
  <c r="E691" i="4"/>
  <c r="F691" i="4"/>
  <c r="G691" i="4"/>
  <c r="H691" i="4"/>
  <c r="C692" i="4"/>
  <c r="D692" i="4"/>
  <c r="E692" i="4"/>
  <c r="F692" i="4"/>
  <c r="G692" i="4"/>
  <c r="H692" i="4"/>
  <c r="C693" i="4"/>
  <c r="D693" i="4"/>
  <c r="E693" i="4"/>
  <c r="F693" i="4"/>
  <c r="G693" i="4"/>
  <c r="H693" i="4"/>
  <c r="C694" i="4"/>
  <c r="D694" i="4"/>
  <c r="E694" i="4"/>
  <c r="F694" i="4"/>
  <c r="G694" i="4"/>
  <c r="H694" i="4"/>
  <c r="C695" i="4"/>
  <c r="D695" i="4"/>
  <c r="E695" i="4"/>
  <c r="F695" i="4"/>
  <c r="G695" i="4"/>
  <c r="H695" i="4"/>
  <c r="C696" i="4"/>
  <c r="D696" i="4"/>
  <c r="E696" i="4"/>
  <c r="F696" i="4"/>
  <c r="G696" i="4"/>
  <c r="H696" i="4"/>
  <c r="C697" i="4"/>
  <c r="D697" i="4"/>
  <c r="E697" i="4"/>
  <c r="F697" i="4"/>
  <c r="G697" i="4"/>
  <c r="H697" i="4"/>
  <c r="C698" i="4"/>
  <c r="D698" i="4"/>
  <c r="E698" i="4"/>
  <c r="F698" i="4"/>
  <c r="G698" i="4"/>
  <c r="H698" i="4"/>
  <c r="C699" i="4"/>
  <c r="D699" i="4"/>
  <c r="E699" i="4"/>
  <c r="F699" i="4"/>
  <c r="G699" i="4"/>
  <c r="H699" i="4"/>
  <c r="C700" i="4"/>
  <c r="D700" i="4"/>
  <c r="E700" i="4"/>
  <c r="F700" i="4"/>
  <c r="G700" i="4"/>
  <c r="H700" i="4"/>
  <c r="C701" i="4"/>
  <c r="D701" i="4"/>
  <c r="E701" i="4"/>
  <c r="F701" i="4"/>
  <c r="G701" i="4"/>
  <c r="H701" i="4"/>
  <c r="C702" i="4"/>
  <c r="D702" i="4"/>
  <c r="E702" i="4"/>
  <c r="F702" i="4"/>
  <c r="G702" i="4"/>
  <c r="H702" i="4"/>
  <c r="C703" i="4"/>
  <c r="D703" i="4"/>
  <c r="E703" i="4"/>
  <c r="F703" i="4"/>
  <c r="G703" i="4"/>
  <c r="H703" i="4"/>
  <c r="C704" i="4"/>
  <c r="D704" i="4"/>
  <c r="E704" i="4"/>
  <c r="F704" i="4"/>
  <c r="G704" i="4"/>
  <c r="H704" i="4"/>
  <c r="C705" i="4"/>
  <c r="D705" i="4"/>
  <c r="E705" i="4"/>
  <c r="F705" i="4"/>
  <c r="G705" i="4"/>
  <c r="H705" i="4"/>
  <c r="C706" i="4"/>
  <c r="D706" i="4"/>
  <c r="E706" i="4"/>
  <c r="F706" i="4"/>
  <c r="G706" i="4"/>
  <c r="H706" i="4"/>
  <c r="C707" i="4"/>
  <c r="D707" i="4"/>
  <c r="E707" i="4"/>
  <c r="F707" i="4"/>
  <c r="G707" i="4"/>
  <c r="H707" i="4"/>
  <c r="C708" i="4"/>
  <c r="D708" i="4"/>
  <c r="E708" i="4"/>
  <c r="F708" i="4"/>
  <c r="G708" i="4"/>
  <c r="H708" i="4"/>
  <c r="C709" i="4"/>
  <c r="D709" i="4"/>
  <c r="E709" i="4"/>
  <c r="F709" i="4"/>
  <c r="G709" i="4"/>
  <c r="H709" i="4"/>
  <c r="C710" i="4"/>
  <c r="D710" i="4"/>
  <c r="E710" i="4"/>
  <c r="F710" i="4"/>
  <c r="G710" i="4"/>
  <c r="H710" i="4"/>
  <c r="C711" i="4"/>
  <c r="D711" i="4"/>
  <c r="E711" i="4"/>
  <c r="F711" i="4"/>
  <c r="G711" i="4"/>
  <c r="H711" i="4"/>
  <c r="C712" i="4"/>
  <c r="D712" i="4"/>
  <c r="E712" i="4"/>
  <c r="F712" i="4"/>
  <c r="G712" i="4"/>
  <c r="H712" i="4"/>
  <c r="C713" i="4"/>
  <c r="D713" i="4"/>
  <c r="E713" i="4"/>
  <c r="F713" i="4"/>
  <c r="G713" i="4"/>
  <c r="H713" i="4"/>
  <c r="C714" i="4"/>
  <c r="D714" i="4"/>
  <c r="E714" i="4"/>
  <c r="F714" i="4"/>
  <c r="G714" i="4"/>
  <c r="H714" i="4"/>
  <c r="C715" i="4"/>
  <c r="D715" i="4"/>
  <c r="E715" i="4"/>
  <c r="F715" i="4"/>
  <c r="G715" i="4"/>
  <c r="H715" i="4"/>
  <c r="C716" i="4"/>
  <c r="D716" i="4"/>
  <c r="E716" i="4"/>
  <c r="F716" i="4"/>
  <c r="G716" i="4"/>
  <c r="H716" i="4"/>
  <c r="C717" i="4"/>
  <c r="D717" i="4"/>
  <c r="E717" i="4"/>
  <c r="F717" i="4"/>
  <c r="G717" i="4"/>
  <c r="H717" i="4"/>
  <c r="C718" i="4"/>
  <c r="D718" i="4"/>
  <c r="E718" i="4"/>
  <c r="F718" i="4"/>
  <c r="G718" i="4"/>
  <c r="H718" i="4"/>
  <c r="C43" i="4"/>
  <c r="C44" i="4" l="1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C48" i="4"/>
  <c r="D48" i="4"/>
  <c r="E48" i="4"/>
  <c r="F48" i="4"/>
  <c r="G48" i="4"/>
  <c r="H48" i="4"/>
  <c r="C49" i="4"/>
  <c r="D49" i="4"/>
  <c r="E49" i="4"/>
  <c r="F49" i="4"/>
  <c r="G49" i="4"/>
  <c r="H49" i="4"/>
  <c r="C50" i="4"/>
  <c r="D50" i="4"/>
  <c r="E50" i="4"/>
  <c r="F50" i="4"/>
  <c r="G50" i="4"/>
  <c r="H50" i="4"/>
  <c r="C51" i="4"/>
  <c r="D51" i="4"/>
  <c r="E51" i="4"/>
  <c r="F51" i="4"/>
  <c r="G51" i="4"/>
  <c r="H51" i="4"/>
  <c r="C52" i="4"/>
  <c r="D52" i="4"/>
  <c r="E52" i="4"/>
  <c r="F52" i="4"/>
  <c r="G52" i="4"/>
  <c r="H52" i="4"/>
  <c r="C53" i="4"/>
  <c r="D53" i="4"/>
  <c r="E53" i="4"/>
  <c r="F53" i="4"/>
  <c r="G53" i="4"/>
  <c r="H53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74" i="4"/>
  <c r="D74" i="4"/>
  <c r="E74" i="4"/>
  <c r="F74" i="4"/>
  <c r="G74" i="4"/>
  <c r="H74" i="4"/>
  <c r="C75" i="4"/>
  <c r="D75" i="4"/>
  <c r="E75" i="4"/>
  <c r="F75" i="4"/>
  <c r="G75" i="4"/>
  <c r="H75" i="4"/>
  <c r="C76" i="4"/>
  <c r="D76" i="4"/>
  <c r="E76" i="4"/>
  <c r="F76" i="4"/>
  <c r="G76" i="4"/>
  <c r="H76" i="4"/>
  <c r="C77" i="4"/>
  <c r="D77" i="4"/>
  <c r="E77" i="4"/>
  <c r="F77" i="4"/>
  <c r="G77" i="4"/>
  <c r="H77" i="4"/>
  <c r="C78" i="4"/>
  <c r="D78" i="4"/>
  <c r="E78" i="4"/>
  <c r="F78" i="4"/>
  <c r="G78" i="4"/>
  <c r="H78" i="4"/>
  <c r="C79" i="4"/>
  <c r="D79" i="4"/>
  <c r="E79" i="4"/>
  <c r="F79" i="4"/>
  <c r="G79" i="4"/>
  <c r="H79" i="4"/>
  <c r="C80" i="4"/>
  <c r="D80" i="4"/>
  <c r="E80" i="4"/>
  <c r="F80" i="4"/>
  <c r="G80" i="4"/>
  <c r="H80" i="4"/>
  <c r="C81" i="4"/>
  <c r="D81" i="4"/>
  <c r="E81" i="4"/>
  <c r="F81" i="4"/>
  <c r="G81" i="4"/>
  <c r="H81" i="4"/>
  <c r="C82" i="4"/>
  <c r="D82" i="4"/>
  <c r="E82" i="4"/>
  <c r="F82" i="4"/>
  <c r="G82" i="4"/>
  <c r="H82" i="4"/>
  <c r="C83" i="4"/>
  <c r="D83" i="4"/>
  <c r="E83" i="4"/>
  <c r="F83" i="4"/>
  <c r="G83" i="4"/>
  <c r="H83" i="4"/>
  <c r="C84" i="4"/>
  <c r="D84" i="4"/>
  <c r="E84" i="4"/>
  <c r="F84" i="4"/>
  <c r="G84" i="4"/>
  <c r="H84" i="4"/>
  <c r="C85" i="4"/>
  <c r="D85" i="4"/>
  <c r="E85" i="4"/>
  <c r="F85" i="4"/>
  <c r="G85" i="4"/>
  <c r="H85" i="4"/>
  <c r="C86" i="4"/>
  <c r="D86" i="4"/>
  <c r="E86" i="4"/>
  <c r="F86" i="4"/>
  <c r="G86" i="4"/>
  <c r="H86" i="4"/>
  <c r="C87" i="4"/>
  <c r="D87" i="4"/>
  <c r="E87" i="4"/>
  <c r="F87" i="4"/>
  <c r="G87" i="4"/>
  <c r="H87" i="4"/>
  <c r="C88" i="4"/>
  <c r="D88" i="4"/>
  <c r="E88" i="4"/>
  <c r="F88" i="4"/>
  <c r="G88" i="4"/>
  <c r="H88" i="4"/>
  <c r="C89" i="4"/>
  <c r="D89" i="4"/>
  <c r="E89" i="4"/>
  <c r="F89" i="4"/>
  <c r="G89" i="4"/>
  <c r="H89" i="4"/>
  <c r="C90" i="4"/>
  <c r="D90" i="4"/>
  <c r="E90" i="4"/>
  <c r="F90" i="4"/>
  <c r="G90" i="4"/>
  <c r="H90" i="4"/>
  <c r="C91" i="4"/>
  <c r="D91" i="4"/>
  <c r="E91" i="4"/>
  <c r="F91" i="4"/>
  <c r="G91" i="4"/>
  <c r="H91" i="4"/>
  <c r="C92" i="4"/>
  <c r="D92" i="4"/>
  <c r="E92" i="4"/>
  <c r="F92" i="4"/>
  <c r="G92" i="4"/>
  <c r="H92" i="4"/>
  <c r="C93" i="4"/>
  <c r="D93" i="4"/>
  <c r="E93" i="4"/>
  <c r="F93" i="4"/>
  <c r="G93" i="4"/>
  <c r="H93" i="4"/>
  <c r="C94" i="4"/>
  <c r="D94" i="4"/>
  <c r="E94" i="4"/>
  <c r="F94" i="4"/>
  <c r="G94" i="4"/>
  <c r="H94" i="4"/>
  <c r="C95" i="4"/>
  <c r="D95" i="4"/>
  <c r="E95" i="4"/>
  <c r="F95" i="4"/>
  <c r="G95" i="4"/>
  <c r="H95" i="4"/>
  <c r="C96" i="4"/>
  <c r="D96" i="4"/>
  <c r="E96" i="4"/>
  <c r="F96" i="4"/>
  <c r="G96" i="4"/>
  <c r="H96" i="4"/>
  <c r="C97" i="4"/>
  <c r="D97" i="4"/>
  <c r="E97" i="4"/>
  <c r="F97" i="4"/>
  <c r="G97" i="4"/>
  <c r="H97" i="4"/>
  <c r="C98" i="4"/>
  <c r="D98" i="4"/>
  <c r="E98" i="4"/>
  <c r="F98" i="4"/>
  <c r="G98" i="4"/>
  <c r="H98" i="4"/>
  <c r="C99" i="4"/>
  <c r="D99" i="4"/>
  <c r="E99" i="4"/>
  <c r="F99" i="4"/>
  <c r="G99" i="4"/>
  <c r="H99" i="4"/>
  <c r="C100" i="4"/>
  <c r="D100" i="4"/>
  <c r="E100" i="4"/>
  <c r="F100" i="4"/>
  <c r="G100" i="4"/>
  <c r="H100" i="4"/>
  <c r="C101" i="4"/>
  <c r="D101" i="4"/>
  <c r="E101" i="4"/>
  <c r="F101" i="4"/>
  <c r="G101" i="4"/>
  <c r="H101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04" i="4"/>
  <c r="D104" i="4"/>
  <c r="E104" i="4"/>
  <c r="F104" i="4"/>
  <c r="G104" i="4"/>
  <c r="H104" i="4"/>
  <c r="C105" i="4"/>
  <c r="D105" i="4"/>
  <c r="E105" i="4"/>
  <c r="F105" i="4"/>
  <c r="G105" i="4"/>
  <c r="H105" i="4"/>
  <c r="C106" i="4"/>
  <c r="D106" i="4"/>
  <c r="E106" i="4"/>
  <c r="F106" i="4"/>
  <c r="G106" i="4"/>
  <c r="H106" i="4"/>
  <c r="C107" i="4"/>
  <c r="D107" i="4"/>
  <c r="E107" i="4"/>
  <c r="F107" i="4"/>
  <c r="G107" i="4"/>
  <c r="H107" i="4"/>
  <c r="C108" i="4"/>
  <c r="D108" i="4"/>
  <c r="E108" i="4"/>
  <c r="F108" i="4"/>
  <c r="G108" i="4"/>
  <c r="H108" i="4"/>
  <c r="C109" i="4"/>
  <c r="D109" i="4"/>
  <c r="E109" i="4"/>
  <c r="F109" i="4"/>
  <c r="G109" i="4"/>
  <c r="H109" i="4"/>
  <c r="C110" i="4"/>
  <c r="D110" i="4"/>
  <c r="E110" i="4"/>
  <c r="F110" i="4"/>
  <c r="G110" i="4"/>
  <c r="H110" i="4"/>
  <c r="C111" i="4"/>
  <c r="D111" i="4"/>
  <c r="E111" i="4"/>
  <c r="F111" i="4"/>
  <c r="G111" i="4"/>
  <c r="H111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4" i="4"/>
  <c r="D114" i="4"/>
  <c r="E114" i="4"/>
  <c r="F114" i="4"/>
  <c r="G114" i="4"/>
  <c r="H114" i="4"/>
  <c r="C115" i="4"/>
  <c r="D115" i="4"/>
  <c r="E115" i="4"/>
  <c r="F115" i="4"/>
  <c r="G115" i="4"/>
  <c r="H115" i="4"/>
  <c r="C116" i="4"/>
  <c r="D116" i="4"/>
  <c r="E116" i="4"/>
  <c r="F116" i="4"/>
  <c r="G116" i="4"/>
  <c r="H116" i="4"/>
  <c r="C117" i="4"/>
  <c r="D117" i="4"/>
  <c r="E117" i="4"/>
  <c r="F117" i="4"/>
  <c r="G117" i="4"/>
  <c r="H117" i="4"/>
  <c r="C118" i="4"/>
  <c r="D118" i="4"/>
  <c r="E118" i="4"/>
  <c r="F118" i="4"/>
  <c r="G118" i="4"/>
  <c r="H118" i="4"/>
  <c r="C119" i="4"/>
  <c r="D119" i="4"/>
  <c r="E119" i="4"/>
  <c r="F119" i="4"/>
  <c r="G119" i="4"/>
  <c r="H119" i="4"/>
  <c r="C120" i="4"/>
  <c r="D120" i="4"/>
  <c r="E120" i="4"/>
  <c r="F120" i="4"/>
  <c r="G120" i="4"/>
  <c r="H120" i="4"/>
  <c r="C121" i="4"/>
  <c r="D121" i="4"/>
  <c r="E121" i="4"/>
  <c r="F121" i="4"/>
  <c r="G121" i="4"/>
  <c r="H121" i="4"/>
  <c r="C122" i="4"/>
  <c r="D122" i="4"/>
  <c r="E122" i="4"/>
  <c r="F122" i="4"/>
  <c r="G122" i="4"/>
  <c r="H122" i="4"/>
  <c r="C123" i="4"/>
  <c r="D123" i="4"/>
  <c r="E123" i="4"/>
  <c r="F123" i="4"/>
  <c r="G123" i="4"/>
  <c r="H123" i="4"/>
  <c r="C124" i="4"/>
  <c r="D124" i="4"/>
  <c r="E124" i="4"/>
  <c r="F124" i="4"/>
  <c r="G124" i="4"/>
  <c r="H124" i="4"/>
  <c r="C125" i="4"/>
  <c r="D125" i="4"/>
  <c r="E125" i="4"/>
  <c r="F125" i="4"/>
  <c r="G125" i="4"/>
  <c r="H125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28" i="4"/>
  <c r="D128" i="4"/>
  <c r="E128" i="4"/>
  <c r="F128" i="4"/>
  <c r="G128" i="4"/>
  <c r="H128" i="4"/>
  <c r="C129" i="4"/>
  <c r="D129" i="4"/>
  <c r="E129" i="4"/>
  <c r="F129" i="4"/>
  <c r="G129" i="4"/>
  <c r="H129" i="4"/>
  <c r="C130" i="4"/>
  <c r="D130" i="4"/>
  <c r="E130" i="4"/>
  <c r="F130" i="4"/>
  <c r="G130" i="4"/>
  <c r="H130" i="4"/>
  <c r="C131" i="4"/>
  <c r="D131" i="4"/>
  <c r="E131" i="4"/>
  <c r="F131" i="4"/>
  <c r="G131" i="4"/>
  <c r="H131" i="4"/>
  <c r="C132" i="4"/>
  <c r="D132" i="4"/>
  <c r="E132" i="4"/>
  <c r="F132" i="4"/>
  <c r="G132" i="4"/>
  <c r="H132" i="4"/>
  <c r="C133" i="4"/>
  <c r="D133" i="4"/>
  <c r="E133" i="4"/>
  <c r="F133" i="4"/>
  <c r="G133" i="4"/>
  <c r="H133" i="4"/>
  <c r="C134" i="4"/>
  <c r="D134" i="4"/>
  <c r="E134" i="4"/>
  <c r="F134" i="4"/>
  <c r="G134" i="4"/>
  <c r="H134" i="4"/>
  <c r="C135" i="4"/>
  <c r="D135" i="4"/>
  <c r="E135" i="4"/>
  <c r="F135" i="4"/>
  <c r="G135" i="4"/>
  <c r="H135" i="4"/>
  <c r="C136" i="4"/>
  <c r="D136" i="4"/>
  <c r="E136" i="4"/>
  <c r="F136" i="4"/>
  <c r="G136" i="4"/>
  <c r="H136" i="4"/>
  <c r="C137" i="4"/>
  <c r="D137" i="4"/>
  <c r="E137" i="4"/>
  <c r="F137" i="4"/>
  <c r="G137" i="4"/>
  <c r="H137" i="4"/>
  <c r="C138" i="4"/>
  <c r="D138" i="4"/>
  <c r="E138" i="4"/>
  <c r="F138" i="4"/>
  <c r="G138" i="4"/>
  <c r="H138" i="4"/>
  <c r="C139" i="4"/>
  <c r="D139" i="4"/>
  <c r="E139" i="4"/>
  <c r="F139" i="4"/>
  <c r="G139" i="4"/>
  <c r="H139" i="4"/>
  <c r="C140" i="4"/>
  <c r="D140" i="4"/>
  <c r="E140" i="4"/>
  <c r="F140" i="4"/>
  <c r="G140" i="4"/>
  <c r="H140" i="4"/>
  <c r="C141" i="4"/>
  <c r="D141" i="4"/>
  <c r="E141" i="4"/>
  <c r="F141" i="4"/>
  <c r="G141" i="4"/>
  <c r="H141" i="4"/>
  <c r="C142" i="4"/>
  <c r="D142" i="4"/>
  <c r="E142" i="4"/>
  <c r="F142" i="4"/>
  <c r="G142" i="4"/>
  <c r="H142" i="4"/>
  <c r="C143" i="4"/>
  <c r="D143" i="4"/>
  <c r="E143" i="4"/>
  <c r="F143" i="4"/>
  <c r="G143" i="4"/>
  <c r="H143" i="4"/>
  <c r="C144" i="4"/>
  <c r="D144" i="4"/>
  <c r="E144" i="4"/>
  <c r="F144" i="4"/>
  <c r="G144" i="4"/>
  <c r="H144" i="4"/>
  <c r="C145" i="4"/>
  <c r="D145" i="4"/>
  <c r="E145" i="4"/>
  <c r="F145" i="4"/>
  <c r="G145" i="4"/>
  <c r="H145" i="4"/>
  <c r="C146" i="4"/>
  <c r="D146" i="4"/>
  <c r="E146" i="4"/>
  <c r="F146" i="4"/>
  <c r="G146" i="4"/>
  <c r="H146" i="4"/>
  <c r="C147" i="4"/>
  <c r="D147" i="4"/>
  <c r="E147" i="4"/>
  <c r="F147" i="4"/>
  <c r="G147" i="4"/>
  <c r="H147" i="4"/>
  <c r="C148" i="4"/>
  <c r="D148" i="4"/>
  <c r="E148" i="4"/>
  <c r="F148" i="4"/>
  <c r="G148" i="4"/>
  <c r="H148" i="4"/>
  <c r="C149" i="4"/>
  <c r="D149" i="4"/>
  <c r="E149" i="4"/>
  <c r="F149" i="4"/>
  <c r="G149" i="4"/>
  <c r="H149" i="4"/>
  <c r="C150" i="4"/>
  <c r="D150" i="4"/>
  <c r="E150" i="4"/>
  <c r="F150" i="4"/>
  <c r="G150" i="4"/>
  <c r="H150" i="4"/>
  <c r="C151" i="4"/>
  <c r="D151" i="4"/>
  <c r="E151" i="4"/>
  <c r="F151" i="4"/>
  <c r="G151" i="4"/>
  <c r="H151" i="4"/>
  <c r="C152" i="4"/>
  <c r="D152" i="4"/>
  <c r="E152" i="4"/>
  <c r="F152" i="4"/>
  <c r="G152" i="4"/>
  <c r="H152" i="4"/>
  <c r="C153" i="4"/>
  <c r="D153" i="4"/>
  <c r="E153" i="4"/>
  <c r="F153" i="4"/>
  <c r="G153" i="4"/>
  <c r="H153" i="4"/>
  <c r="C154" i="4"/>
  <c r="D154" i="4"/>
  <c r="E154" i="4"/>
  <c r="F154" i="4"/>
  <c r="G154" i="4"/>
  <c r="H154" i="4"/>
  <c r="C155" i="4"/>
  <c r="D155" i="4"/>
  <c r="E155" i="4"/>
  <c r="F155" i="4"/>
  <c r="G155" i="4"/>
  <c r="H155" i="4"/>
  <c r="C156" i="4"/>
  <c r="D156" i="4"/>
  <c r="E156" i="4"/>
  <c r="F156" i="4"/>
  <c r="G156" i="4"/>
  <c r="H156" i="4"/>
  <c r="C157" i="4"/>
  <c r="D157" i="4"/>
  <c r="E157" i="4"/>
  <c r="F157" i="4"/>
  <c r="G157" i="4"/>
  <c r="H157" i="4"/>
  <c r="C158" i="4"/>
  <c r="D158" i="4"/>
  <c r="E158" i="4"/>
  <c r="F158" i="4"/>
  <c r="G158" i="4"/>
  <c r="H158" i="4"/>
  <c r="C159" i="4"/>
  <c r="D159" i="4"/>
  <c r="E159" i="4"/>
  <c r="F159" i="4"/>
  <c r="G159" i="4"/>
  <c r="H159" i="4"/>
  <c r="C160" i="4"/>
  <c r="D160" i="4"/>
  <c r="E160" i="4"/>
  <c r="F160" i="4"/>
  <c r="G160" i="4"/>
  <c r="H160" i="4"/>
  <c r="C161" i="4"/>
  <c r="D161" i="4"/>
  <c r="E161" i="4"/>
  <c r="F161" i="4"/>
  <c r="G161" i="4"/>
  <c r="H161" i="4"/>
  <c r="C162" i="4"/>
  <c r="D162" i="4"/>
  <c r="E162" i="4"/>
  <c r="F162" i="4"/>
  <c r="G162" i="4"/>
  <c r="H162" i="4"/>
  <c r="C163" i="4"/>
  <c r="D163" i="4"/>
  <c r="E163" i="4"/>
  <c r="F163" i="4"/>
  <c r="G163" i="4"/>
  <c r="H163" i="4"/>
  <c r="C164" i="4"/>
  <c r="D164" i="4"/>
  <c r="E164" i="4"/>
  <c r="F164" i="4"/>
  <c r="G164" i="4"/>
  <c r="H164" i="4"/>
  <c r="C165" i="4"/>
  <c r="D165" i="4"/>
  <c r="E165" i="4"/>
  <c r="F165" i="4"/>
  <c r="G165" i="4"/>
  <c r="H165" i="4"/>
  <c r="C166" i="4"/>
  <c r="D166" i="4"/>
  <c r="E166" i="4"/>
  <c r="F166" i="4"/>
  <c r="G166" i="4"/>
  <c r="H166" i="4"/>
  <c r="C167" i="4"/>
  <c r="D167" i="4"/>
  <c r="E167" i="4"/>
  <c r="F167" i="4"/>
  <c r="G167" i="4"/>
  <c r="H167" i="4"/>
  <c r="C168" i="4"/>
  <c r="D168" i="4"/>
  <c r="E168" i="4"/>
  <c r="F168" i="4"/>
  <c r="G168" i="4"/>
  <c r="H168" i="4"/>
  <c r="C169" i="4"/>
  <c r="D169" i="4"/>
  <c r="E169" i="4"/>
  <c r="F169" i="4"/>
  <c r="G169" i="4"/>
  <c r="H169" i="4"/>
  <c r="C170" i="4"/>
  <c r="D170" i="4"/>
  <c r="E170" i="4"/>
  <c r="F170" i="4"/>
  <c r="G170" i="4"/>
  <c r="H170" i="4"/>
  <c r="C171" i="4"/>
  <c r="D171" i="4"/>
  <c r="E171" i="4"/>
  <c r="F171" i="4"/>
  <c r="G171" i="4"/>
  <c r="H171" i="4"/>
  <c r="C172" i="4"/>
  <c r="D172" i="4"/>
  <c r="E172" i="4"/>
  <c r="F172" i="4"/>
  <c r="G172" i="4"/>
  <c r="H172" i="4"/>
  <c r="C173" i="4"/>
  <c r="D173" i="4"/>
  <c r="E173" i="4"/>
  <c r="F173" i="4"/>
  <c r="G173" i="4"/>
  <c r="H173" i="4"/>
  <c r="C174" i="4"/>
  <c r="D174" i="4"/>
  <c r="E174" i="4"/>
  <c r="F174" i="4"/>
  <c r="G174" i="4"/>
  <c r="H174" i="4"/>
  <c r="C175" i="4"/>
  <c r="D175" i="4"/>
  <c r="E175" i="4"/>
  <c r="F175" i="4"/>
  <c r="G175" i="4"/>
  <c r="H175" i="4"/>
  <c r="C176" i="4"/>
  <c r="D176" i="4"/>
  <c r="E176" i="4"/>
  <c r="F176" i="4"/>
  <c r="G176" i="4"/>
  <c r="H176" i="4"/>
  <c r="C177" i="4"/>
  <c r="D177" i="4"/>
  <c r="E177" i="4"/>
  <c r="F177" i="4"/>
  <c r="G177" i="4"/>
  <c r="H177" i="4"/>
  <c r="C178" i="4"/>
  <c r="D178" i="4"/>
  <c r="E178" i="4"/>
  <c r="F178" i="4"/>
  <c r="G178" i="4"/>
  <c r="H178" i="4"/>
  <c r="C179" i="4"/>
  <c r="D179" i="4"/>
  <c r="E179" i="4"/>
  <c r="F179" i="4"/>
  <c r="G179" i="4"/>
  <c r="H179" i="4"/>
  <c r="C180" i="4"/>
  <c r="D180" i="4"/>
  <c r="E180" i="4"/>
  <c r="F180" i="4"/>
  <c r="G180" i="4"/>
  <c r="H180" i="4"/>
  <c r="C181" i="4"/>
  <c r="D181" i="4"/>
  <c r="E181" i="4"/>
  <c r="F181" i="4"/>
  <c r="G181" i="4"/>
  <c r="H181" i="4"/>
  <c r="C182" i="4"/>
  <c r="D182" i="4"/>
  <c r="E182" i="4"/>
  <c r="F182" i="4"/>
  <c r="G182" i="4"/>
  <c r="H182" i="4"/>
  <c r="C183" i="4"/>
  <c r="D183" i="4"/>
  <c r="E183" i="4"/>
  <c r="F183" i="4"/>
  <c r="G183" i="4"/>
  <c r="H183" i="4"/>
  <c r="C184" i="4"/>
  <c r="D184" i="4"/>
  <c r="E184" i="4"/>
  <c r="F184" i="4"/>
  <c r="G184" i="4"/>
  <c r="H184" i="4"/>
  <c r="C185" i="4"/>
  <c r="D185" i="4"/>
  <c r="E185" i="4"/>
  <c r="F185" i="4"/>
  <c r="G185" i="4"/>
  <c r="H185" i="4"/>
  <c r="C186" i="4"/>
  <c r="D186" i="4"/>
  <c r="E186" i="4"/>
  <c r="F186" i="4"/>
  <c r="G186" i="4"/>
  <c r="H186" i="4"/>
  <c r="C187" i="4"/>
  <c r="D187" i="4"/>
  <c r="E187" i="4"/>
  <c r="F187" i="4"/>
  <c r="G187" i="4"/>
  <c r="H187" i="4"/>
  <c r="C188" i="4"/>
  <c r="D188" i="4"/>
  <c r="E188" i="4"/>
  <c r="F188" i="4"/>
  <c r="G188" i="4"/>
  <c r="H188" i="4"/>
  <c r="C189" i="4"/>
  <c r="D189" i="4"/>
  <c r="E189" i="4"/>
  <c r="F189" i="4"/>
  <c r="G189" i="4"/>
  <c r="H189" i="4"/>
  <c r="C190" i="4"/>
  <c r="D190" i="4"/>
  <c r="E190" i="4"/>
  <c r="F190" i="4"/>
  <c r="G190" i="4"/>
  <c r="H190" i="4"/>
  <c r="C191" i="4"/>
  <c r="D191" i="4"/>
  <c r="E191" i="4"/>
  <c r="F191" i="4"/>
  <c r="G191" i="4"/>
  <c r="H191" i="4"/>
  <c r="C192" i="4"/>
  <c r="D192" i="4"/>
  <c r="E192" i="4"/>
  <c r="F192" i="4"/>
  <c r="G192" i="4"/>
  <c r="H192" i="4"/>
  <c r="C193" i="4"/>
  <c r="D193" i="4"/>
  <c r="E193" i="4"/>
  <c r="F193" i="4"/>
  <c r="G193" i="4"/>
  <c r="H193" i="4"/>
  <c r="C194" i="4"/>
  <c r="D194" i="4"/>
  <c r="E194" i="4"/>
  <c r="F194" i="4"/>
  <c r="G194" i="4"/>
  <c r="H194" i="4"/>
  <c r="C195" i="4"/>
  <c r="D195" i="4"/>
  <c r="E195" i="4"/>
  <c r="F195" i="4"/>
  <c r="G195" i="4"/>
  <c r="H195" i="4"/>
  <c r="C196" i="4"/>
  <c r="D196" i="4"/>
  <c r="E196" i="4"/>
  <c r="F196" i="4"/>
  <c r="G196" i="4"/>
  <c r="H196" i="4"/>
  <c r="C197" i="4"/>
  <c r="D197" i="4"/>
  <c r="E197" i="4"/>
  <c r="F197" i="4"/>
  <c r="G197" i="4"/>
  <c r="H197" i="4"/>
  <c r="C198" i="4"/>
  <c r="D198" i="4"/>
  <c r="E198" i="4"/>
  <c r="F198" i="4"/>
  <c r="G198" i="4"/>
  <c r="H198" i="4"/>
  <c r="C199" i="4"/>
  <c r="D199" i="4"/>
  <c r="E199" i="4"/>
  <c r="F199" i="4"/>
  <c r="G199" i="4"/>
  <c r="H199" i="4"/>
  <c r="C200" i="4"/>
  <c r="D200" i="4"/>
  <c r="E200" i="4"/>
  <c r="F200" i="4"/>
  <c r="G200" i="4"/>
  <c r="H200" i="4"/>
  <c r="C201" i="4"/>
  <c r="D201" i="4"/>
  <c r="E201" i="4"/>
  <c r="F201" i="4"/>
  <c r="G201" i="4"/>
  <c r="H201" i="4"/>
  <c r="C202" i="4"/>
  <c r="D202" i="4"/>
  <c r="E202" i="4"/>
  <c r="F202" i="4"/>
  <c r="G202" i="4"/>
  <c r="H202" i="4"/>
  <c r="C203" i="4"/>
  <c r="D203" i="4"/>
  <c r="E203" i="4"/>
  <c r="F203" i="4"/>
  <c r="G203" i="4"/>
  <c r="H203" i="4"/>
  <c r="C204" i="4"/>
  <c r="D204" i="4"/>
  <c r="E204" i="4"/>
  <c r="F204" i="4"/>
  <c r="G204" i="4"/>
  <c r="H204" i="4"/>
  <c r="C205" i="4"/>
  <c r="D205" i="4"/>
  <c r="E205" i="4"/>
  <c r="F205" i="4"/>
  <c r="G205" i="4"/>
  <c r="H205" i="4"/>
  <c r="C206" i="4"/>
  <c r="D206" i="4"/>
  <c r="E206" i="4"/>
  <c r="F206" i="4"/>
  <c r="G206" i="4"/>
  <c r="H206" i="4"/>
  <c r="C207" i="4"/>
  <c r="D207" i="4"/>
  <c r="E207" i="4"/>
  <c r="F207" i="4"/>
  <c r="G207" i="4"/>
  <c r="H207" i="4"/>
  <c r="C208" i="4"/>
  <c r="D208" i="4"/>
  <c r="E208" i="4"/>
  <c r="F208" i="4"/>
  <c r="G208" i="4"/>
  <c r="H208" i="4"/>
  <c r="C209" i="4"/>
  <c r="D209" i="4"/>
  <c r="E209" i="4"/>
  <c r="F209" i="4"/>
  <c r="G209" i="4"/>
  <c r="H209" i="4"/>
  <c r="C210" i="4"/>
  <c r="D210" i="4"/>
  <c r="E210" i="4"/>
  <c r="F210" i="4"/>
  <c r="G210" i="4"/>
  <c r="H210" i="4"/>
  <c r="C211" i="4"/>
  <c r="D211" i="4"/>
  <c r="E211" i="4"/>
  <c r="F211" i="4"/>
  <c r="G211" i="4"/>
  <c r="H211" i="4"/>
  <c r="C212" i="4"/>
  <c r="D212" i="4"/>
  <c r="E212" i="4"/>
  <c r="F212" i="4"/>
  <c r="G212" i="4"/>
  <c r="H212" i="4"/>
  <c r="C213" i="4"/>
  <c r="D213" i="4"/>
  <c r="E213" i="4"/>
  <c r="F213" i="4"/>
  <c r="G213" i="4"/>
  <c r="H213" i="4"/>
  <c r="C214" i="4"/>
  <c r="D214" i="4"/>
  <c r="E214" i="4"/>
  <c r="F214" i="4"/>
  <c r="G214" i="4"/>
  <c r="H214" i="4"/>
  <c r="C215" i="4"/>
  <c r="D215" i="4"/>
  <c r="E215" i="4"/>
  <c r="F215" i="4"/>
  <c r="G215" i="4"/>
  <c r="H215" i="4"/>
  <c r="C216" i="4"/>
  <c r="D216" i="4"/>
  <c r="E216" i="4"/>
  <c r="F216" i="4"/>
  <c r="G216" i="4"/>
  <c r="H216" i="4"/>
  <c r="C217" i="4"/>
  <c r="D217" i="4"/>
  <c r="E217" i="4"/>
  <c r="F217" i="4"/>
  <c r="G217" i="4"/>
  <c r="H217" i="4"/>
  <c r="C218" i="4"/>
  <c r="D218" i="4"/>
  <c r="E218" i="4"/>
  <c r="F218" i="4"/>
  <c r="G218" i="4"/>
  <c r="H218" i="4"/>
  <c r="C219" i="4"/>
  <c r="D219" i="4"/>
  <c r="E219" i="4"/>
  <c r="F219" i="4"/>
  <c r="G219" i="4"/>
  <c r="H219" i="4"/>
  <c r="C220" i="4"/>
  <c r="D220" i="4"/>
  <c r="E220" i="4"/>
  <c r="F220" i="4"/>
  <c r="G220" i="4"/>
  <c r="H220" i="4"/>
  <c r="C221" i="4"/>
  <c r="D221" i="4"/>
  <c r="E221" i="4"/>
  <c r="F221" i="4"/>
  <c r="G221" i="4"/>
  <c r="H221" i="4"/>
  <c r="C222" i="4"/>
  <c r="D222" i="4"/>
  <c r="E222" i="4"/>
  <c r="F222" i="4"/>
  <c r="G222" i="4"/>
  <c r="H222" i="4"/>
  <c r="C223" i="4"/>
  <c r="D223" i="4"/>
  <c r="E223" i="4"/>
  <c r="F223" i="4"/>
  <c r="G223" i="4"/>
  <c r="H223" i="4"/>
  <c r="C224" i="4"/>
  <c r="D224" i="4"/>
  <c r="E224" i="4"/>
  <c r="F224" i="4"/>
  <c r="G224" i="4"/>
  <c r="H224" i="4"/>
  <c r="C225" i="4"/>
  <c r="D225" i="4"/>
  <c r="E225" i="4"/>
  <c r="F225" i="4"/>
  <c r="G225" i="4"/>
  <c r="H225" i="4"/>
  <c r="C226" i="4"/>
  <c r="D226" i="4"/>
  <c r="E226" i="4"/>
  <c r="F226" i="4"/>
  <c r="G226" i="4"/>
  <c r="H226" i="4"/>
  <c r="C227" i="4"/>
  <c r="D227" i="4"/>
  <c r="E227" i="4"/>
  <c r="F227" i="4"/>
  <c r="G227" i="4"/>
  <c r="H227" i="4"/>
  <c r="C228" i="4"/>
  <c r="D228" i="4"/>
  <c r="E228" i="4"/>
  <c r="F228" i="4"/>
  <c r="G228" i="4"/>
  <c r="H228" i="4"/>
  <c r="C229" i="4"/>
  <c r="D229" i="4"/>
  <c r="E229" i="4"/>
  <c r="F229" i="4"/>
  <c r="G229" i="4"/>
  <c r="H229" i="4"/>
  <c r="C230" i="4"/>
  <c r="D230" i="4"/>
  <c r="E230" i="4"/>
  <c r="F230" i="4"/>
  <c r="G230" i="4"/>
  <c r="H230" i="4"/>
  <c r="C231" i="4"/>
  <c r="D231" i="4"/>
  <c r="E231" i="4"/>
  <c r="F231" i="4"/>
  <c r="G231" i="4"/>
  <c r="H231" i="4"/>
  <c r="C232" i="4"/>
  <c r="D232" i="4"/>
  <c r="E232" i="4"/>
  <c r="F232" i="4"/>
  <c r="G232" i="4"/>
  <c r="H232" i="4"/>
  <c r="C233" i="4"/>
  <c r="D233" i="4"/>
  <c r="E233" i="4"/>
  <c r="F233" i="4"/>
  <c r="G233" i="4"/>
  <c r="H233" i="4"/>
  <c r="C234" i="4"/>
  <c r="D234" i="4"/>
  <c r="E234" i="4"/>
  <c r="F234" i="4"/>
  <c r="G234" i="4"/>
  <c r="H234" i="4"/>
  <c r="C235" i="4"/>
  <c r="D235" i="4"/>
  <c r="E235" i="4"/>
  <c r="F235" i="4"/>
  <c r="G235" i="4"/>
  <c r="H235" i="4"/>
  <c r="C236" i="4"/>
  <c r="D236" i="4"/>
  <c r="E236" i="4"/>
  <c r="F236" i="4"/>
  <c r="G236" i="4"/>
  <c r="H236" i="4"/>
  <c r="C237" i="4"/>
  <c r="D237" i="4"/>
  <c r="E237" i="4"/>
  <c r="F237" i="4"/>
  <c r="G237" i="4"/>
  <c r="H237" i="4"/>
  <c r="C238" i="4"/>
  <c r="D238" i="4"/>
  <c r="E238" i="4"/>
  <c r="F238" i="4"/>
  <c r="G238" i="4"/>
  <c r="H238" i="4"/>
  <c r="C239" i="4"/>
  <c r="D239" i="4"/>
  <c r="E239" i="4"/>
  <c r="F239" i="4"/>
  <c r="G239" i="4"/>
  <c r="H239" i="4"/>
  <c r="C240" i="4"/>
  <c r="D240" i="4"/>
  <c r="E240" i="4"/>
  <c r="F240" i="4"/>
  <c r="G240" i="4"/>
  <c r="H240" i="4"/>
  <c r="C241" i="4"/>
  <c r="D241" i="4"/>
  <c r="E241" i="4"/>
  <c r="F241" i="4"/>
  <c r="G241" i="4"/>
  <c r="H241" i="4"/>
  <c r="C242" i="4"/>
  <c r="D242" i="4"/>
  <c r="E242" i="4"/>
  <c r="F242" i="4"/>
  <c r="G242" i="4"/>
  <c r="H242" i="4"/>
  <c r="C243" i="4"/>
  <c r="D243" i="4"/>
  <c r="E243" i="4"/>
  <c r="F243" i="4"/>
  <c r="G243" i="4"/>
  <c r="H243" i="4"/>
  <c r="C244" i="4"/>
  <c r="D244" i="4"/>
  <c r="E244" i="4"/>
  <c r="F244" i="4"/>
  <c r="G244" i="4"/>
  <c r="H244" i="4"/>
  <c r="C245" i="4"/>
  <c r="D245" i="4"/>
  <c r="E245" i="4"/>
  <c r="F245" i="4"/>
  <c r="G245" i="4"/>
  <c r="H245" i="4"/>
  <c r="C246" i="4"/>
  <c r="D246" i="4"/>
  <c r="E246" i="4"/>
  <c r="F246" i="4"/>
  <c r="G246" i="4"/>
  <c r="H246" i="4"/>
  <c r="C247" i="4"/>
  <c r="D247" i="4"/>
  <c r="E247" i="4"/>
  <c r="F247" i="4"/>
  <c r="G247" i="4"/>
  <c r="H247" i="4"/>
  <c r="C248" i="4"/>
  <c r="D248" i="4"/>
  <c r="E248" i="4"/>
  <c r="F248" i="4"/>
  <c r="G248" i="4"/>
  <c r="H248" i="4"/>
  <c r="C249" i="4"/>
  <c r="D249" i="4"/>
  <c r="E249" i="4"/>
  <c r="F249" i="4"/>
  <c r="G249" i="4"/>
  <c r="H249" i="4"/>
  <c r="C250" i="4"/>
  <c r="D250" i="4"/>
  <c r="E250" i="4"/>
  <c r="F250" i="4"/>
  <c r="G250" i="4"/>
  <c r="H250" i="4"/>
  <c r="C251" i="4"/>
  <c r="D251" i="4"/>
  <c r="E251" i="4"/>
  <c r="F251" i="4"/>
  <c r="G251" i="4"/>
  <c r="H251" i="4"/>
  <c r="C252" i="4"/>
  <c r="D252" i="4"/>
  <c r="E252" i="4"/>
  <c r="F252" i="4"/>
  <c r="G252" i="4"/>
  <c r="H252" i="4"/>
  <c r="C253" i="4"/>
  <c r="D253" i="4"/>
  <c r="E253" i="4"/>
  <c r="F253" i="4"/>
  <c r="G253" i="4"/>
  <c r="H253" i="4"/>
  <c r="C254" i="4"/>
  <c r="D254" i="4"/>
  <c r="E254" i="4"/>
  <c r="F254" i="4"/>
  <c r="G254" i="4"/>
  <c r="H254" i="4"/>
  <c r="C255" i="4"/>
  <c r="D255" i="4"/>
  <c r="E255" i="4"/>
  <c r="F255" i="4"/>
  <c r="G255" i="4"/>
  <c r="H255" i="4"/>
  <c r="C256" i="4"/>
  <c r="D256" i="4"/>
  <c r="E256" i="4"/>
  <c r="F256" i="4"/>
  <c r="G256" i="4"/>
  <c r="H256" i="4"/>
  <c r="C257" i="4"/>
  <c r="D257" i="4"/>
  <c r="E257" i="4"/>
  <c r="F257" i="4"/>
  <c r="G257" i="4"/>
  <c r="H257" i="4"/>
  <c r="C258" i="4"/>
  <c r="D258" i="4"/>
  <c r="E258" i="4"/>
  <c r="F258" i="4"/>
  <c r="G258" i="4"/>
  <c r="H258" i="4"/>
  <c r="C259" i="4"/>
  <c r="D259" i="4"/>
  <c r="E259" i="4"/>
  <c r="F259" i="4"/>
  <c r="G259" i="4"/>
  <c r="H259" i="4"/>
  <c r="C260" i="4"/>
  <c r="D260" i="4"/>
  <c r="E260" i="4"/>
  <c r="F260" i="4"/>
  <c r="G260" i="4"/>
  <c r="H260" i="4"/>
  <c r="C261" i="4"/>
  <c r="D261" i="4"/>
  <c r="E261" i="4"/>
  <c r="F261" i="4"/>
  <c r="G261" i="4"/>
  <c r="H261" i="4"/>
  <c r="C262" i="4"/>
  <c r="D262" i="4"/>
  <c r="E262" i="4"/>
  <c r="F262" i="4"/>
  <c r="G262" i="4"/>
  <c r="H262" i="4"/>
  <c r="C263" i="4"/>
  <c r="D263" i="4"/>
  <c r="E263" i="4"/>
  <c r="F263" i="4"/>
  <c r="G263" i="4"/>
  <c r="H263" i="4"/>
  <c r="C264" i="4"/>
  <c r="D264" i="4"/>
  <c r="E264" i="4"/>
  <c r="F264" i="4"/>
  <c r="G264" i="4"/>
  <c r="H264" i="4"/>
  <c r="C265" i="4"/>
  <c r="D265" i="4"/>
  <c r="E265" i="4"/>
  <c r="F265" i="4"/>
  <c r="G265" i="4"/>
  <c r="H265" i="4"/>
  <c r="C266" i="4"/>
  <c r="D266" i="4"/>
  <c r="E266" i="4"/>
  <c r="F266" i="4"/>
  <c r="G266" i="4"/>
  <c r="H266" i="4"/>
  <c r="C267" i="4"/>
  <c r="D267" i="4"/>
  <c r="E267" i="4"/>
  <c r="F267" i="4"/>
  <c r="G267" i="4"/>
  <c r="H267" i="4"/>
  <c r="C268" i="4"/>
  <c r="D268" i="4"/>
  <c r="E268" i="4"/>
  <c r="F268" i="4"/>
  <c r="G268" i="4"/>
  <c r="H268" i="4"/>
  <c r="C269" i="4"/>
  <c r="D269" i="4"/>
  <c r="E269" i="4"/>
  <c r="F269" i="4"/>
  <c r="G269" i="4"/>
  <c r="H269" i="4"/>
  <c r="C270" i="4"/>
  <c r="D270" i="4"/>
  <c r="E270" i="4"/>
  <c r="F270" i="4"/>
  <c r="G270" i="4"/>
  <c r="H270" i="4"/>
  <c r="C271" i="4"/>
  <c r="D271" i="4"/>
  <c r="E271" i="4"/>
  <c r="F271" i="4"/>
  <c r="G271" i="4"/>
  <c r="H271" i="4"/>
  <c r="C272" i="4"/>
  <c r="D272" i="4"/>
  <c r="E272" i="4"/>
  <c r="F272" i="4"/>
  <c r="G272" i="4"/>
  <c r="H272" i="4"/>
  <c r="C273" i="4"/>
  <c r="D273" i="4"/>
  <c r="E273" i="4"/>
  <c r="F273" i="4"/>
  <c r="G273" i="4"/>
  <c r="H273" i="4"/>
  <c r="C274" i="4"/>
  <c r="D274" i="4"/>
  <c r="E274" i="4"/>
  <c r="F274" i="4"/>
  <c r="G274" i="4"/>
  <c r="H274" i="4"/>
  <c r="C275" i="4"/>
  <c r="D275" i="4"/>
  <c r="E275" i="4"/>
  <c r="F275" i="4"/>
  <c r="G275" i="4"/>
  <c r="H275" i="4"/>
  <c r="C276" i="4"/>
  <c r="D276" i="4"/>
  <c r="E276" i="4"/>
  <c r="F276" i="4"/>
  <c r="G276" i="4"/>
  <c r="H276" i="4"/>
  <c r="C277" i="4"/>
  <c r="D277" i="4"/>
  <c r="E277" i="4"/>
  <c r="F277" i="4"/>
  <c r="G277" i="4"/>
  <c r="H277" i="4"/>
  <c r="C278" i="4"/>
  <c r="D278" i="4"/>
  <c r="E278" i="4"/>
  <c r="F278" i="4"/>
  <c r="G278" i="4"/>
  <c r="H278" i="4"/>
  <c r="C279" i="4"/>
  <c r="D279" i="4"/>
  <c r="E279" i="4"/>
  <c r="F279" i="4"/>
  <c r="G279" i="4"/>
  <c r="H279" i="4"/>
  <c r="C280" i="4"/>
  <c r="D280" i="4"/>
  <c r="E280" i="4"/>
  <c r="F280" i="4"/>
  <c r="G280" i="4"/>
  <c r="H280" i="4"/>
  <c r="C281" i="4"/>
  <c r="D281" i="4"/>
  <c r="E281" i="4"/>
  <c r="F281" i="4"/>
  <c r="G281" i="4"/>
  <c r="H281" i="4"/>
  <c r="C282" i="4"/>
  <c r="D282" i="4"/>
  <c r="E282" i="4"/>
  <c r="F282" i="4"/>
  <c r="G282" i="4"/>
  <c r="H282" i="4"/>
  <c r="C283" i="4"/>
  <c r="D283" i="4"/>
  <c r="E283" i="4"/>
  <c r="F283" i="4"/>
  <c r="G283" i="4"/>
  <c r="H283" i="4"/>
  <c r="C284" i="4"/>
  <c r="D284" i="4"/>
  <c r="E284" i="4"/>
  <c r="F284" i="4"/>
  <c r="G284" i="4"/>
  <c r="H284" i="4"/>
  <c r="C285" i="4"/>
  <c r="D285" i="4"/>
  <c r="E285" i="4"/>
  <c r="F285" i="4"/>
  <c r="G285" i="4"/>
  <c r="H285" i="4"/>
  <c r="C286" i="4"/>
  <c r="D286" i="4"/>
  <c r="E286" i="4"/>
  <c r="F286" i="4"/>
  <c r="G286" i="4"/>
  <c r="H286" i="4"/>
  <c r="C287" i="4"/>
  <c r="D287" i="4"/>
  <c r="E287" i="4"/>
  <c r="F287" i="4"/>
  <c r="G287" i="4"/>
  <c r="H287" i="4"/>
  <c r="C288" i="4"/>
  <c r="D288" i="4"/>
  <c r="E288" i="4"/>
  <c r="F288" i="4"/>
  <c r="G288" i="4"/>
  <c r="H288" i="4"/>
  <c r="C289" i="4"/>
  <c r="D289" i="4"/>
  <c r="E289" i="4"/>
  <c r="F289" i="4"/>
  <c r="G289" i="4"/>
  <c r="H289" i="4"/>
  <c r="C290" i="4"/>
  <c r="D290" i="4"/>
  <c r="E290" i="4"/>
  <c r="F290" i="4"/>
  <c r="G290" i="4"/>
  <c r="H290" i="4"/>
  <c r="C291" i="4"/>
  <c r="D291" i="4"/>
  <c r="E291" i="4"/>
  <c r="F291" i="4"/>
  <c r="G291" i="4"/>
  <c r="H291" i="4"/>
  <c r="C292" i="4"/>
  <c r="D292" i="4"/>
  <c r="E292" i="4"/>
  <c r="F292" i="4"/>
  <c r="G292" i="4"/>
  <c r="H292" i="4"/>
  <c r="C293" i="4"/>
  <c r="D293" i="4"/>
  <c r="E293" i="4"/>
  <c r="F293" i="4"/>
  <c r="G293" i="4"/>
  <c r="H293" i="4"/>
  <c r="C294" i="4"/>
  <c r="D294" i="4"/>
  <c r="E294" i="4"/>
  <c r="F294" i="4"/>
  <c r="G294" i="4"/>
  <c r="H294" i="4"/>
  <c r="C295" i="4"/>
  <c r="D295" i="4"/>
  <c r="E295" i="4"/>
  <c r="F295" i="4"/>
  <c r="G295" i="4"/>
  <c r="H295" i="4"/>
  <c r="C296" i="4"/>
  <c r="D296" i="4"/>
  <c r="E296" i="4"/>
  <c r="F296" i="4"/>
  <c r="G296" i="4"/>
  <c r="H296" i="4"/>
  <c r="C297" i="4"/>
  <c r="D297" i="4"/>
  <c r="E297" i="4"/>
  <c r="F297" i="4"/>
  <c r="G297" i="4"/>
  <c r="H297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D302" i="4"/>
  <c r="E302" i="4"/>
  <c r="F302" i="4"/>
  <c r="G302" i="4"/>
  <c r="H302" i="4"/>
  <c r="C303" i="4"/>
  <c r="D303" i="4"/>
  <c r="E303" i="4"/>
  <c r="F303" i="4"/>
  <c r="G303" i="4"/>
  <c r="H303" i="4"/>
  <c r="C304" i="4"/>
  <c r="D304" i="4"/>
  <c r="E304" i="4"/>
  <c r="F304" i="4"/>
  <c r="G304" i="4"/>
  <c r="H304" i="4"/>
  <c r="C305" i="4"/>
  <c r="D305" i="4"/>
  <c r="E305" i="4"/>
  <c r="F305" i="4"/>
  <c r="G305" i="4"/>
  <c r="H305" i="4"/>
  <c r="C306" i="4"/>
  <c r="D306" i="4"/>
  <c r="E306" i="4"/>
  <c r="F306" i="4"/>
  <c r="G306" i="4"/>
  <c r="H306" i="4"/>
  <c r="C307" i="4"/>
  <c r="D307" i="4"/>
  <c r="E307" i="4"/>
  <c r="F307" i="4"/>
  <c r="G307" i="4"/>
  <c r="H307" i="4"/>
  <c r="C308" i="4"/>
  <c r="D308" i="4"/>
  <c r="E308" i="4"/>
  <c r="F308" i="4"/>
  <c r="G308" i="4"/>
  <c r="H308" i="4"/>
  <c r="C309" i="4"/>
  <c r="D309" i="4"/>
  <c r="E309" i="4"/>
  <c r="F309" i="4"/>
  <c r="G309" i="4"/>
  <c r="H309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D314" i="4"/>
  <c r="E314" i="4"/>
  <c r="F314" i="4"/>
  <c r="G314" i="4"/>
  <c r="H314" i="4"/>
  <c r="C315" i="4"/>
  <c r="D315" i="4"/>
  <c r="E315" i="4"/>
  <c r="F315" i="4"/>
  <c r="G315" i="4"/>
  <c r="H315" i="4"/>
  <c r="C316" i="4"/>
  <c r="D316" i="4"/>
  <c r="E316" i="4"/>
  <c r="F316" i="4"/>
  <c r="G316" i="4"/>
  <c r="H316" i="4"/>
  <c r="C317" i="4"/>
  <c r="D317" i="4"/>
  <c r="E317" i="4"/>
  <c r="F317" i="4"/>
  <c r="G317" i="4"/>
  <c r="H317" i="4"/>
  <c r="C318" i="4"/>
  <c r="D318" i="4"/>
  <c r="E318" i="4"/>
  <c r="F318" i="4"/>
  <c r="G318" i="4"/>
  <c r="H318" i="4"/>
  <c r="C319" i="4"/>
  <c r="D319" i="4"/>
  <c r="E319" i="4"/>
  <c r="F319" i="4"/>
  <c r="G319" i="4"/>
  <c r="H319" i="4"/>
  <c r="C320" i="4"/>
  <c r="D320" i="4"/>
  <c r="E320" i="4"/>
  <c r="F320" i="4"/>
  <c r="G320" i="4"/>
  <c r="H320" i="4"/>
  <c r="C321" i="4"/>
  <c r="D321" i="4"/>
  <c r="E321" i="4"/>
  <c r="F321" i="4"/>
  <c r="G321" i="4"/>
  <c r="H321" i="4"/>
  <c r="C322" i="4"/>
  <c r="D322" i="4"/>
  <c r="E322" i="4"/>
  <c r="F322" i="4"/>
  <c r="G322" i="4"/>
  <c r="H322" i="4"/>
  <c r="C323" i="4"/>
  <c r="D323" i="4"/>
  <c r="E323" i="4"/>
  <c r="F323" i="4"/>
  <c r="G323" i="4"/>
  <c r="H323" i="4"/>
  <c r="C324" i="4"/>
  <c r="D324" i="4"/>
  <c r="E324" i="4"/>
  <c r="F324" i="4"/>
  <c r="G324" i="4"/>
  <c r="H324" i="4"/>
  <c r="C325" i="4"/>
  <c r="D325" i="4"/>
  <c r="E325" i="4"/>
  <c r="F325" i="4"/>
  <c r="G325" i="4"/>
  <c r="H325" i="4"/>
  <c r="C326" i="4"/>
  <c r="D326" i="4"/>
  <c r="E326" i="4"/>
  <c r="F326" i="4"/>
  <c r="G326" i="4"/>
  <c r="H326" i="4"/>
  <c r="C327" i="4"/>
  <c r="D327" i="4"/>
  <c r="E327" i="4"/>
  <c r="F327" i="4"/>
  <c r="G327" i="4"/>
  <c r="H327" i="4"/>
  <c r="C328" i="4"/>
  <c r="D328" i="4"/>
  <c r="E328" i="4"/>
  <c r="F328" i="4"/>
  <c r="G328" i="4"/>
  <c r="H328" i="4"/>
  <c r="C329" i="4"/>
  <c r="D329" i="4"/>
  <c r="E329" i="4"/>
  <c r="F329" i="4"/>
  <c r="G329" i="4"/>
  <c r="H329" i="4"/>
  <c r="C330" i="4"/>
  <c r="D330" i="4"/>
  <c r="E330" i="4"/>
  <c r="F330" i="4"/>
  <c r="G330" i="4"/>
  <c r="H330" i="4"/>
  <c r="C331" i="4"/>
  <c r="D331" i="4"/>
  <c r="E331" i="4"/>
  <c r="F331" i="4"/>
  <c r="G331" i="4"/>
  <c r="H331" i="4"/>
  <c r="C332" i="4"/>
  <c r="D332" i="4"/>
  <c r="E332" i="4"/>
  <c r="F332" i="4"/>
  <c r="G332" i="4"/>
  <c r="H332" i="4"/>
  <c r="C333" i="4"/>
  <c r="D333" i="4"/>
  <c r="E333" i="4"/>
  <c r="F333" i="4"/>
  <c r="G333" i="4"/>
  <c r="H333" i="4"/>
  <c r="C334" i="4"/>
  <c r="D334" i="4"/>
  <c r="E334" i="4"/>
  <c r="F334" i="4"/>
  <c r="G334" i="4"/>
  <c r="H334" i="4"/>
  <c r="C335" i="4"/>
  <c r="D335" i="4"/>
  <c r="E335" i="4"/>
  <c r="F335" i="4"/>
  <c r="G335" i="4"/>
  <c r="H335" i="4"/>
  <c r="C336" i="4"/>
  <c r="D336" i="4"/>
  <c r="E336" i="4"/>
  <c r="F336" i="4"/>
  <c r="G336" i="4"/>
  <c r="H336" i="4"/>
  <c r="C337" i="4"/>
  <c r="D337" i="4"/>
  <c r="E337" i="4"/>
  <c r="F337" i="4"/>
  <c r="G337" i="4"/>
  <c r="H337" i="4"/>
  <c r="C338" i="4"/>
  <c r="D338" i="4"/>
  <c r="E338" i="4"/>
  <c r="F338" i="4"/>
  <c r="G338" i="4"/>
  <c r="H338" i="4"/>
  <c r="C339" i="4"/>
  <c r="D339" i="4"/>
  <c r="E339" i="4"/>
  <c r="F339" i="4"/>
  <c r="G339" i="4"/>
  <c r="H339" i="4"/>
  <c r="C340" i="4"/>
  <c r="D340" i="4"/>
  <c r="E340" i="4"/>
  <c r="F340" i="4"/>
  <c r="G340" i="4"/>
  <c r="H340" i="4"/>
  <c r="C341" i="4"/>
  <c r="D341" i="4"/>
  <c r="E341" i="4"/>
  <c r="F341" i="4"/>
  <c r="G341" i="4"/>
  <c r="H341" i="4"/>
  <c r="C342" i="4"/>
  <c r="D342" i="4"/>
  <c r="E342" i="4"/>
  <c r="F342" i="4"/>
  <c r="G342" i="4"/>
  <c r="H342" i="4"/>
  <c r="C343" i="4"/>
  <c r="D343" i="4"/>
  <c r="E343" i="4"/>
  <c r="F343" i="4"/>
  <c r="G343" i="4"/>
  <c r="H343" i="4"/>
  <c r="C344" i="4"/>
  <c r="D344" i="4"/>
  <c r="E344" i="4"/>
  <c r="F344" i="4"/>
  <c r="G344" i="4"/>
  <c r="H344" i="4"/>
  <c r="C345" i="4"/>
  <c r="D345" i="4"/>
  <c r="E345" i="4"/>
  <c r="F345" i="4"/>
  <c r="G345" i="4"/>
  <c r="H345" i="4"/>
  <c r="C346" i="4"/>
  <c r="D346" i="4"/>
  <c r="E346" i="4"/>
  <c r="F346" i="4"/>
  <c r="G346" i="4"/>
  <c r="H346" i="4"/>
  <c r="C347" i="4"/>
  <c r="D347" i="4"/>
  <c r="E347" i="4"/>
  <c r="F347" i="4"/>
  <c r="G347" i="4"/>
  <c r="H347" i="4"/>
  <c r="C348" i="4"/>
  <c r="D348" i="4"/>
  <c r="E348" i="4"/>
  <c r="F348" i="4"/>
  <c r="G348" i="4"/>
  <c r="H348" i="4"/>
  <c r="C349" i="4"/>
  <c r="D349" i="4"/>
  <c r="E349" i="4"/>
  <c r="F349" i="4"/>
  <c r="G349" i="4"/>
  <c r="H349" i="4"/>
  <c r="C350" i="4"/>
  <c r="D350" i="4"/>
  <c r="E350" i="4"/>
  <c r="F350" i="4"/>
  <c r="G350" i="4"/>
  <c r="H350" i="4"/>
  <c r="C351" i="4"/>
  <c r="D351" i="4"/>
  <c r="E351" i="4"/>
  <c r="F351" i="4"/>
  <c r="G351" i="4"/>
  <c r="H351" i="4"/>
  <c r="C352" i="4"/>
  <c r="D352" i="4"/>
  <c r="E352" i="4"/>
  <c r="F352" i="4"/>
  <c r="G352" i="4"/>
  <c r="H352" i="4"/>
  <c r="C353" i="4"/>
  <c r="D353" i="4"/>
  <c r="E353" i="4"/>
  <c r="F353" i="4"/>
  <c r="G353" i="4"/>
  <c r="H353" i="4"/>
  <c r="C354" i="4"/>
  <c r="D354" i="4"/>
  <c r="E354" i="4"/>
  <c r="F354" i="4"/>
  <c r="G354" i="4"/>
  <c r="H354" i="4"/>
  <c r="C355" i="4"/>
  <c r="D355" i="4"/>
  <c r="E355" i="4"/>
  <c r="F355" i="4"/>
  <c r="G355" i="4"/>
  <c r="H355" i="4"/>
  <c r="C356" i="4"/>
  <c r="D356" i="4"/>
  <c r="E356" i="4"/>
  <c r="F356" i="4"/>
  <c r="G356" i="4"/>
  <c r="H356" i="4"/>
  <c r="C357" i="4"/>
  <c r="D357" i="4"/>
  <c r="E357" i="4"/>
  <c r="F357" i="4"/>
  <c r="G357" i="4"/>
  <c r="H357" i="4"/>
  <c r="C358" i="4"/>
  <c r="D358" i="4"/>
  <c r="E358" i="4"/>
  <c r="F358" i="4"/>
  <c r="G358" i="4"/>
  <c r="H358" i="4"/>
  <c r="C359" i="4"/>
  <c r="D359" i="4"/>
  <c r="E359" i="4"/>
  <c r="F359" i="4"/>
  <c r="G359" i="4"/>
  <c r="H359" i="4"/>
  <c r="C360" i="4"/>
  <c r="D360" i="4"/>
  <c r="E360" i="4"/>
  <c r="F360" i="4"/>
  <c r="G360" i="4"/>
  <c r="H360" i="4"/>
  <c r="C361" i="4"/>
  <c r="D361" i="4"/>
  <c r="E361" i="4"/>
  <c r="F361" i="4"/>
  <c r="G361" i="4"/>
  <c r="H361" i="4"/>
  <c r="C362" i="4"/>
  <c r="D362" i="4"/>
  <c r="E362" i="4"/>
  <c r="F362" i="4"/>
  <c r="G362" i="4"/>
  <c r="H362" i="4"/>
  <c r="C363" i="4"/>
  <c r="D363" i="4"/>
  <c r="E363" i="4"/>
  <c r="F363" i="4"/>
  <c r="G363" i="4"/>
  <c r="H363" i="4"/>
  <c r="C364" i="4"/>
  <c r="D364" i="4"/>
  <c r="E364" i="4"/>
  <c r="F364" i="4"/>
  <c r="G364" i="4"/>
  <c r="H364" i="4"/>
  <c r="C365" i="4"/>
  <c r="D365" i="4"/>
  <c r="E365" i="4"/>
  <c r="F365" i="4"/>
  <c r="G365" i="4"/>
  <c r="H365" i="4"/>
  <c r="C366" i="4"/>
  <c r="D366" i="4"/>
  <c r="E366" i="4"/>
  <c r="F366" i="4"/>
  <c r="G366" i="4"/>
  <c r="H366" i="4"/>
  <c r="C367" i="4"/>
  <c r="D367" i="4"/>
  <c r="E367" i="4"/>
  <c r="F367" i="4"/>
  <c r="G367" i="4"/>
  <c r="H367" i="4"/>
  <c r="C368" i="4"/>
  <c r="D368" i="4"/>
  <c r="E368" i="4"/>
  <c r="F368" i="4"/>
  <c r="G368" i="4"/>
  <c r="H368" i="4"/>
  <c r="C369" i="4"/>
  <c r="D369" i="4"/>
  <c r="E369" i="4"/>
  <c r="F369" i="4"/>
  <c r="G369" i="4"/>
  <c r="H369" i="4"/>
  <c r="C370" i="4"/>
  <c r="D370" i="4"/>
  <c r="E370" i="4"/>
  <c r="F370" i="4"/>
  <c r="G370" i="4"/>
  <c r="H370" i="4"/>
  <c r="C371" i="4"/>
  <c r="D371" i="4"/>
  <c r="E371" i="4"/>
  <c r="F371" i="4"/>
  <c r="G371" i="4"/>
  <c r="H371" i="4"/>
  <c r="C372" i="4"/>
  <c r="D372" i="4"/>
  <c r="E372" i="4"/>
  <c r="F372" i="4"/>
  <c r="G372" i="4"/>
  <c r="H372" i="4"/>
  <c r="C373" i="4"/>
  <c r="D373" i="4"/>
  <c r="E373" i="4"/>
  <c r="F373" i="4"/>
  <c r="G373" i="4"/>
  <c r="H373" i="4"/>
  <c r="C374" i="4"/>
  <c r="D374" i="4"/>
  <c r="E374" i="4"/>
  <c r="F374" i="4"/>
  <c r="G374" i="4"/>
  <c r="H374" i="4"/>
  <c r="C375" i="4"/>
  <c r="D375" i="4"/>
  <c r="E375" i="4"/>
  <c r="F375" i="4"/>
  <c r="G375" i="4"/>
  <c r="H375" i="4"/>
  <c r="C376" i="4"/>
  <c r="D376" i="4"/>
  <c r="E376" i="4"/>
  <c r="F376" i="4"/>
  <c r="G376" i="4"/>
  <c r="H376" i="4"/>
  <c r="C377" i="4"/>
  <c r="D377" i="4"/>
  <c r="E377" i="4"/>
  <c r="F377" i="4"/>
  <c r="G377" i="4"/>
  <c r="H377" i="4"/>
  <c r="C378" i="4"/>
  <c r="D378" i="4"/>
  <c r="E378" i="4"/>
  <c r="F378" i="4"/>
  <c r="G378" i="4"/>
  <c r="H378" i="4"/>
  <c r="C379" i="4"/>
  <c r="D379" i="4"/>
  <c r="E379" i="4"/>
  <c r="F379" i="4"/>
  <c r="G379" i="4"/>
  <c r="H379" i="4"/>
  <c r="C380" i="4"/>
  <c r="D380" i="4"/>
  <c r="E380" i="4"/>
  <c r="F380" i="4"/>
  <c r="G380" i="4"/>
  <c r="H380" i="4"/>
  <c r="C381" i="4"/>
  <c r="D381" i="4"/>
  <c r="E381" i="4"/>
  <c r="F381" i="4"/>
  <c r="G381" i="4"/>
  <c r="H381" i="4"/>
  <c r="C382" i="4"/>
  <c r="D382" i="4"/>
  <c r="E382" i="4"/>
  <c r="F382" i="4"/>
  <c r="G382" i="4"/>
  <c r="H382" i="4"/>
  <c r="C383" i="4"/>
  <c r="D383" i="4"/>
  <c r="E383" i="4"/>
  <c r="F383" i="4"/>
  <c r="G383" i="4"/>
  <c r="H383" i="4"/>
  <c r="C384" i="4"/>
  <c r="D384" i="4"/>
  <c r="E384" i="4"/>
  <c r="F384" i="4"/>
  <c r="G384" i="4"/>
  <c r="H384" i="4"/>
  <c r="C385" i="4"/>
  <c r="D385" i="4"/>
  <c r="E385" i="4"/>
  <c r="F385" i="4"/>
  <c r="G385" i="4"/>
  <c r="H385" i="4"/>
  <c r="C386" i="4"/>
  <c r="D386" i="4"/>
  <c r="E386" i="4"/>
  <c r="F386" i="4"/>
  <c r="G386" i="4"/>
  <c r="H386" i="4"/>
  <c r="C387" i="4"/>
  <c r="D387" i="4"/>
  <c r="E387" i="4"/>
  <c r="F387" i="4"/>
  <c r="G387" i="4"/>
  <c r="H387" i="4"/>
  <c r="C388" i="4"/>
  <c r="D388" i="4"/>
  <c r="E388" i="4"/>
  <c r="F388" i="4"/>
  <c r="G388" i="4"/>
  <c r="H388" i="4"/>
  <c r="C389" i="4"/>
  <c r="D389" i="4"/>
  <c r="E389" i="4"/>
  <c r="F389" i="4"/>
  <c r="G389" i="4"/>
  <c r="H389" i="4"/>
  <c r="C390" i="4"/>
  <c r="D390" i="4"/>
  <c r="E390" i="4"/>
  <c r="F390" i="4"/>
  <c r="G390" i="4"/>
  <c r="H390" i="4"/>
  <c r="C391" i="4"/>
  <c r="D391" i="4"/>
  <c r="E391" i="4"/>
  <c r="F391" i="4"/>
  <c r="G391" i="4"/>
  <c r="H391" i="4"/>
  <c r="C392" i="4"/>
  <c r="D392" i="4"/>
  <c r="E392" i="4"/>
  <c r="F392" i="4"/>
  <c r="G392" i="4"/>
  <c r="H392" i="4"/>
  <c r="C393" i="4"/>
  <c r="D393" i="4"/>
  <c r="E393" i="4"/>
  <c r="F393" i="4"/>
  <c r="G393" i="4"/>
  <c r="H393" i="4"/>
  <c r="C394" i="4"/>
  <c r="D394" i="4"/>
  <c r="E394" i="4"/>
  <c r="F394" i="4"/>
  <c r="G394" i="4"/>
  <c r="H394" i="4"/>
  <c r="C395" i="4"/>
  <c r="D395" i="4"/>
  <c r="E395" i="4"/>
  <c r="F395" i="4"/>
  <c r="G395" i="4"/>
  <c r="H395" i="4"/>
  <c r="C396" i="4"/>
  <c r="D396" i="4"/>
  <c r="E396" i="4"/>
  <c r="F396" i="4"/>
  <c r="G396" i="4"/>
  <c r="H396" i="4"/>
  <c r="C397" i="4"/>
  <c r="D397" i="4"/>
  <c r="E397" i="4"/>
  <c r="F397" i="4"/>
  <c r="G397" i="4"/>
  <c r="H397" i="4"/>
  <c r="C398" i="4"/>
  <c r="D398" i="4"/>
  <c r="E398" i="4"/>
  <c r="F398" i="4"/>
  <c r="G398" i="4"/>
  <c r="H398" i="4"/>
  <c r="C399" i="4"/>
  <c r="D399" i="4"/>
  <c r="E399" i="4"/>
  <c r="F399" i="4"/>
  <c r="G399" i="4"/>
  <c r="H399" i="4"/>
  <c r="C400" i="4"/>
  <c r="D400" i="4"/>
  <c r="E400" i="4"/>
  <c r="F400" i="4"/>
  <c r="G400" i="4"/>
  <c r="H400" i="4"/>
  <c r="C401" i="4"/>
  <c r="D401" i="4"/>
  <c r="E401" i="4"/>
  <c r="F401" i="4"/>
  <c r="G401" i="4"/>
  <c r="H401" i="4"/>
  <c r="C402" i="4"/>
  <c r="D402" i="4"/>
  <c r="E402" i="4"/>
  <c r="F402" i="4"/>
  <c r="G402" i="4"/>
  <c r="H402" i="4"/>
  <c r="C403" i="4"/>
  <c r="D403" i="4"/>
  <c r="E403" i="4"/>
  <c r="F403" i="4"/>
  <c r="G403" i="4"/>
  <c r="H403" i="4"/>
  <c r="C404" i="4"/>
  <c r="D404" i="4"/>
  <c r="E404" i="4"/>
  <c r="F404" i="4"/>
  <c r="G404" i="4"/>
  <c r="H404" i="4"/>
  <c r="C405" i="4"/>
  <c r="D405" i="4"/>
  <c r="E405" i="4"/>
  <c r="F405" i="4"/>
  <c r="G405" i="4"/>
  <c r="H405" i="4"/>
  <c r="C406" i="4"/>
  <c r="D406" i="4"/>
  <c r="E406" i="4"/>
  <c r="F406" i="4"/>
  <c r="G406" i="4"/>
  <c r="H406" i="4"/>
  <c r="C407" i="4"/>
  <c r="D407" i="4"/>
  <c r="E407" i="4"/>
  <c r="F407" i="4"/>
  <c r="G407" i="4"/>
  <c r="H407" i="4"/>
  <c r="C408" i="4"/>
  <c r="D408" i="4"/>
  <c r="E408" i="4"/>
  <c r="F408" i="4"/>
  <c r="G408" i="4"/>
  <c r="H408" i="4"/>
  <c r="C409" i="4"/>
  <c r="D409" i="4"/>
  <c r="E409" i="4"/>
  <c r="F409" i="4"/>
  <c r="G409" i="4"/>
  <c r="H409" i="4"/>
  <c r="C410" i="4"/>
  <c r="D410" i="4"/>
  <c r="E410" i="4"/>
  <c r="F410" i="4"/>
  <c r="G410" i="4"/>
  <c r="H410" i="4"/>
  <c r="C411" i="4"/>
  <c r="D411" i="4"/>
  <c r="E411" i="4"/>
  <c r="F411" i="4"/>
  <c r="G411" i="4"/>
  <c r="H411" i="4"/>
  <c r="C412" i="4"/>
  <c r="D412" i="4"/>
  <c r="E412" i="4"/>
  <c r="F412" i="4"/>
  <c r="G412" i="4"/>
  <c r="H412" i="4"/>
  <c r="C413" i="4"/>
  <c r="D413" i="4"/>
  <c r="E413" i="4"/>
  <c r="F413" i="4"/>
  <c r="G413" i="4"/>
  <c r="H413" i="4"/>
  <c r="C414" i="4"/>
  <c r="D414" i="4"/>
  <c r="E414" i="4"/>
  <c r="F414" i="4"/>
  <c r="G414" i="4"/>
  <c r="H414" i="4"/>
  <c r="C415" i="4"/>
  <c r="D415" i="4"/>
  <c r="E415" i="4"/>
  <c r="F415" i="4"/>
  <c r="G415" i="4"/>
  <c r="H415" i="4"/>
  <c r="C416" i="4"/>
  <c r="D416" i="4"/>
  <c r="E416" i="4"/>
  <c r="F416" i="4"/>
  <c r="G416" i="4"/>
  <c r="H416" i="4"/>
  <c r="C417" i="4"/>
  <c r="D417" i="4"/>
  <c r="E417" i="4"/>
  <c r="F417" i="4"/>
  <c r="G417" i="4"/>
  <c r="H417" i="4"/>
  <c r="D43" i="4"/>
  <c r="E43" i="4"/>
  <c r="F43" i="4"/>
  <c r="G43" i="4"/>
  <c r="H43" i="4"/>
  <c r="F7" i="3" l="1"/>
  <c r="E7" i="3"/>
  <c r="D7" i="3"/>
  <c r="G4" i="3"/>
  <c r="C4" i="3"/>
  <c r="G5" i="3" s="1"/>
  <c r="F3" i="3"/>
  <c r="F4" i="3" s="1"/>
  <c r="E3" i="3"/>
  <c r="E5" i="3" s="1"/>
  <c r="D3" i="3"/>
  <c r="D5" i="3" l="1"/>
  <c r="D4" i="3"/>
  <c r="E4" i="3"/>
  <c r="F5" i="3"/>
  <c r="C5" i="3"/>
  <c r="F6" i="3" l="1"/>
  <c r="D6" i="3"/>
  <c r="G6" i="3"/>
  <c r="E6" i="3"/>
  <c r="C6" i="3"/>
  <c r="C11" i="1" l="1"/>
  <c r="D11" i="1"/>
  <c r="E11" i="1"/>
  <c r="F11" i="1"/>
  <c r="B11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<sst xmlns="http://schemas.openxmlformats.org/spreadsheetml/2006/main" count="3726" uniqueCount="1496">
  <si>
    <t>Quelle: OECD (2014), Greening Houshold Behaviour, pp. 102-103</t>
  </si>
  <si>
    <t>France</t>
  </si>
  <si>
    <t>Netherlands</t>
  </si>
  <si>
    <t>Spain</t>
  </si>
  <si>
    <t>Sweden</t>
  </si>
  <si>
    <t>Switzerland</t>
  </si>
  <si>
    <t>&gt; 25 %</t>
  </si>
  <si>
    <t>&gt; 50 %</t>
  </si>
  <si>
    <t>&gt; 75 %</t>
  </si>
  <si>
    <t>&gt; 0 %</t>
  </si>
  <si>
    <t>EU Average</t>
  </si>
  <si>
    <t>Kohlenbergbau</t>
  </si>
  <si>
    <t>B05</t>
  </si>
  <si>
    <t>Gewinnung von Erdöl und Erdgas</t>
  </si>
  <si>
    <t>B06</t>
  </si>
  <si>
    <t>Erzbergbau</t>
  </si>
  <si>
    <t>B07</t>
  </si>
  <si>
    <t>Gewinnung von Steinen und Erden, sonstiger Bergbau</t>
  </si>
  <si>
    <t>B08</t>
  </si>
  <si>
    <t>Erbringung von Dienstleistungen für den Bergbau und für die Gewinnung von Steinen und Erden</t>
  </si>
  <si>
    <t>B09</t>
  </si>
  <si>
    <t>Herstellung von Nahrungs- und Futtermitteln</t>
  </si>
  <si>
    <t>C10</t>
  </si>
  <si>
    <t>Getränkeherstellung</t>
  </si>
  <si>
    <t>C11</t>
  </si>
  <si>
    <t>Tabakverarbeitung</t>
  </si>
  <si>
    <t>C12</t>
  </si>
  <si>
    <t>Herstellung von Textilien</t>
  </si>
  <si>
    <t>C13</t>
  </si>
  <si>
    <t>Herstellung von Bekleidung</t>
  </si>
  <si>
    <t>C14</t>
  </si>
  <si>
    <t>Herstellung von Leder, Lederwaren und Schuhen</t>
  </si>
  <si>
    <t>C15</t>
  </si>
  <si>
    <t>Herstellung von Holz-, Flecht-, Korb- und Korkwaren (ohne Möbel)</t>
  </si>
  <si>
    <t>C16</t>
  </si>
  <si>
    <t>Herstellung von Papier, Pappe und Waren daraus</t>
  </si>
  <si>
    <t>C17</t>
  </si>
  <si>
    <t>Herstellung von Druckerzeugnissen; Vervielfältigung von bespielten Ton-, Bild- und Datenträgern</t>
  </si>
  <si>
    <t>C18</t>
  </si>
  <si>
    <t>Kokerei und Mineralölverarbeitung</t>
  </si>
  <si>
    <t>C19</t>
  </si>
  <si>
    <t>Herstellung von chemischen Erzeugnissen</t>
  </si>
  <si>
    <t>C20</t>
  </si>
  <si>
    <t>Herstellung von pharmazeutischen Erzeugnissen</t>
  </si>
  <si>
    <t>C21</t>
  </si>
  <si>
    <t>Herstellung von Gummi- und Kunststoffwaren</t>
  </si>
  <si>
    <t>C22</t>
  </si>
  <si>
    <t>Herstellung von Glas und Glaswaren, Keramik, Verarbeitung von Steinen und Erden</t>
  </si>
  <si>
    <t>C23</t>
  </si>
  <si>
    <t>Metallerzeugung und -bearbeitung</t>
  </si>
  <si>
    <t>C24</t>
  </si>
  <si>
    <t>Herstellung von Metallerzeugnissen</t>
  </si>
  <si>
    <t>C25</t>
  </si>
  <si>
    <t>Herstellung von Datenverarbeitungsgeräten, elektronischen und optischen Erzeugnissen</t>
  </si>
  <si>
    <t>C26</t>
  </si>
  <si>
    <t>Herstellung von elektrischen Ausrüstungen</t>
  </si>
  <si>
    <t>C27</t>
  </si>
  <si>
    <t>Maschinenbau</t>
  </si>
  <si>
    <t>C28</t>
  </si>
  <si>
    <t>Herstellung von Kraftwagen und Kraftwagenteilen</t>
  </si>
  <si>
    <t>C29</t>
  </si>
  <si>
    <t>Sonstiger Fahrzeugbau</t>
  </si>
  <si>
    <t>C30</t>
  </si>
  <si>
    <t>Herstellung von Möbeln</t>
  </si>
  <si>
    <t>C31</t>
  </si>
  <si>
    <t>Herstellung von sonstigen Waren</t>
  </si>
  <si>
    <t>C32</t>
  </si>
  <si>
    <t>Reparatur und Installation von Maschinen und Ausrüstungen</t>
  </si>
  <si>
    <t>C33</t>
  </si>
  <si>
    <t>Wasserversorgung</t>
  </si>
  <si>
    <t>E36</t>
  </si>
  <si>
    <t>Abwasserentsorgung</t>
  </si>
  <si>
    <t>E37</t>
  </si>
  <si>
    <t>Sammlung, Behandlung und Beseitigung von Abfällen; Rückgewinnung</t>
  </si>
  <si>
    <t>E38</t>
  </si>
  <si>
    <t>Beseitigung von Umweltverschmutzungen und sonstige Entsorgung</t>
  </si>
  <si>
    <t>E39</t>
  </si>
  <si>
    <t>Architektur- und Ingenieurbüros; technische, physikalische und chemische Untersuchung</t>
  </si>
  <si>
    <t>M71</t>
  </si>
  <si>
    <t>Beherbergung</t>
  </si>
  <si>
    <t>I55</t>
  </si>
  <si>
    <t>Einzelhandel (ohne Handel mit Kraftfahrzeugen)</t>
  </si>
  <si>
    <t>G47</t>
  </si>
  <si>
    <t>Erbringung von Dienstleistungen der Informationstechnologie</t>
  </si>
  <si>
    <t>J62</t>
  </si>
  <si>
    <t>Erbringung von wirtschaftlichen Dienstleistungen für Unternehmen und Privatpersonen a. n. g.</t>
  </si>
  <si>
    <t>N82</t>
  </si>
  <si>
    <t>Forschung und Entwicklung</t>
  </si>
  <si>
    <t>M72</t>
  </si>
  <si>
    <t>Gastronomie</t>
  </si>
  <si>
    <t>I56</t>
  </si>
  <si>
    <t>Gebäudebetreuung; Garten- und Landschaftsbau</t>
  </si>
  <si>
    <t>N81</t>
  </si>
  <si>
    <t>Großhandel (ohne Handel mit Kraftfahrzeugen und Krafträdern)</t>
  </si>
  <si>
    <t>G46</t>
  </si>
  <si>
    <t>Handel mit Kraftfahrzeugen; Instandhaltung und Reparatur von Kraftfahrzeugen</t>
  </si>
  <si>
    <t>G45</t>
  </si>
  <si>
    <t>Herstellung, Verleih und Vertrieb von Filmen und Fernsehprogrammen; Kinos; Tonstudios und Verlegen von Musik</t>
  </si>
  <si>
    <t>J59</t>
  </si>
  <si>
    <t>Informationsdienstleistungen</t>
  </si>
  <si>
    <t>J63</t>
  </si>
  <si>
    <t>Rechts- und Steuerberatung, Wirtschaftsprüfung</t>
  </si>
  <si>
    <t>M69</t>
  </si>
  <si>
    <t>Reisebüros, Reiseveranstalter und Erbringung sonstiger Reservierungsdienstleistungen</t>
  </si>
  <si>
    <t>N79</t>
  </si>
  <si>
    <t>Reparatur von Datenverarbeitungsgeräten und Gebrauchsgütern</t>
  </si>
  <si>
    <t>S95</t>
  </si>
  <si>
    <t>Rundfunkveranstalter</t>
  </si>
  <si>
    <t>J60</t>
  </si>
  <si>
    <t>Sonstige freiberufliche, wissenschaftliche und technische Tätigkeiten</t>
  </si>
  <si>
    <t>M74</t>
  </si>
  <si>
    <t>Telekommunikation</t>
  </si>
  <si>
    <t>J61</t>
  </si>
  <si>
    <t>Verlagswesen</t>
  </si>
  <si>
    <t>J58</t>
  </si>
  <si>
    <t>Vermietung von beweglichen Sachen</t>
  </si>
  <si>
    <t>N77</t>
  </si>
  <si>
    <t>Vermittlung und Überlassung von Arbeitskräften</t>
  </si>
  <si>
    <t>N78</t>
  </si>
  <si>
    <t>Verwaltung und Führung von Unternehmen und Betrieben; Unternehmensberatung</t>
  </si>
  <si>
    <t>M70</t>
  </si>
  <si>
    <t>Veterinärwesen</t>
  </si>
  <si>
    <t>M75</t>
  </si>
  <si>
    <t>Wach- und Sicherheitsdienste sowie Detekteien</t>
  </si>
  <si>
    <t>N80</t>
  </si>
  <si>
    <t>Werbung und Marktforschung</t>
  </si>
  <si>
    <t>M73</t>
  </si>
  <si>
    <t>Source</t>
  </si>
  <si>
    <t>RE100</t>
  </si>
  <si>
    <t>Eigene Annahme</t>
  </si>
  <si>
    <r>
      <t xml:space="preserve">Zahlungsfähigkeit ----&gt; Umweltbewusstsein </t>
    </r>
    <r>
      <rPr>
        <sz val="11"/>
        <color theme="1"/>
        <rFont val="Calibri"/>
        <family val="2"/>
      </rPr>
      <t>↓</t>
    </r>
  </si>
  <si>
    <t>Kleiner als…</t>
  </si>
  <si>
    <t>Quelle: Eigene Annahmen</t>
  </si>
  <si>
    <t>Anteile der Haushalte mit WTP von x % extra auf Stromrechnung</t>
  </si>
  <si>
    <t>Land</t>
  </si>
  <si>
    <t>Herkunft</t>
  </si>
  <si>
    <t>Biomass</t>
  </si>
  <si>
    <t>Geothermal</t>
  </si>
  <si>
    <t>Hydro</t>
  </si>
  <si>
    <t>Solar</t>
  </si>
  <si>
    <t>Wind</t>
  </si>
  <si>
    <t>Österreich</t>
  </si>
  <si>
    <t>Belgien</t>
  </si>
  <si>
    <t>Dänemark</t>
  </si>
  <si>
    <t>Finnland</t>
  </si>
  <si>
    <t>Frankreich</t>
  </si>
  <si>
    <t>Deutschland</t>
  </si>
  <si>
    <t>Vereinigtes Königreich</t>
  </si>
  <si>
    <t>Italien</t>
  </si>
  <si>
    <t>Irland</t>
  </si>
  <si>
    <t>Niederlande</t>
  </si>
  <si>
    <t>Norwegen</t>
  </si>
  <si>
    <t>Portugal</t>
  </si>
  <si>
    <t>Spanien</t>
  </si>
  <si>
    <t>Schweden</t>
  </si>
  <si>
    <t>Schweiz</t>
  </si>
  <si>
    <t>Kroatien</t>
  </si>
  <si>
    <t>Zypern</t>
  </si>
  <si>
    <t>Tschechien</t>
  </si>
  <si>
    <t>Estland</t>
  </si>
  <si>
    <t>Griechenland</t>
  </si>
  <si>
    <t>Island</t>
  </si>
  <si>
    <t>Litauen</t>
  </si>
  <si>
    <t>Luxemburg</t>
  </si>
  <si>
    <t>Serbien</t>
  </si>
  <si>
    <t>Slowakei</t>
  </si>
  <si>
    <t>Slowenien</t>
  </si>
  <si>
    <t>Other RES</t>
  </si>
  <si>
    <t>Annahme: WTP aus nahen Ländern sind beliebter, dabei sind aber GoOs aus Norwegen immer am unbeliebtesten / Basierend auf Preisanalysen</t>
  </si>
  <si>
    <t>Borchers et al</t>
  </si>
  <si>
    <t>Grilli</t>
  </si>
  <si>
    <t>Ranking</t>
  </si>
  <si>
    <t>Resulting Derating Factor</t>
  </si>
  <si>
    <t>Code</t>
  </si>
  <si>
    <t>Beschriftung DE</t>
  </si>
  <si>
    <t>Beschriftung EN</t>
  </si>
  <si>
    <t>Code gem. [nrg_cb_e] (Zuordnung vorläufig)</t>
  </si>
  <si>
    <t>Sektor gem. [nrg_cb_e] (Zuordnung vorläufig)</t>
  </si>
  <si>
    <t>Unterkategorie gem. [nrg_cb_e] (Zuordnung vorläufig)</t>
  </si>
  <si>
    <t>Jährliche Unternehmensstatistiken nach Größenklasse für besondere Tätigkeitsaggregate (NACE Rev. 2) [sbs-sc_sca_r2]</t>
  </si>
  <si>
    <t>Industrie - Detailliert [sbs_na_ind_r2]</t>
  </si>
  <si>
    <t>Baugewerbe - Detailliert [sbs_na_con_r2]</t>
  </si>
  <si>
    <t>Handel - Detailliert [sbs_na_dt_r2]</t>
  </si>
  <si>
    <t>Dienstleistungen - Detailliert [sbs_na_1a_se_r2]</t>
  </si>
  <si>
    <t>Indikatoren landwirtschaftlicher Betriebe [ef_m_farmang]</t>
  </si>
  <si>
    <t>Beschäftigung in der Forstwirtschaft und holzverarbeitenden Industrie [for_emp_lfs]</t>
  </si>
  <si>
    <t>A01</t>
  </si>
  <si>
    <t>Landwirtschaft</t>
  </si>
  <si>
    <t>FC_OTH_AF_E</t>
  </si>
  <si>
    <t>A02</t>
  </si>
  <si>
    <t>Forstwirtschaft und Holzeinschlag</t>
  </si>
  <si>
    <t>A03</t>
  </si>
  <si>
    <t>Fischerei</t>
  </si>
  <si>
    <t>FC_OTH_FISH_E</t>
  </si>
  <si>
    <t>B</t>
  </si>
  <si>
    <t>Bergbau und Gewinnung von Steinen und Erden</t>
  </si>
  <si>
    <t>NRG_CM_E</t>
  </si>
  <si>
    <t>B051</t>
  </si>
  <si>
    <t>Steinkohlenbergbau</t>
  </si>
  <si>
    <t>B052</t>
  </si>
  <si>
    <t>Braunkohlenbergbau</t>
  </si>
  <si>
    <t>NRG_OIL_NG_E</t>
  </si>
  <si>
    <t>B061</t>
  </si>
  <si>
    <t>Gewinnung von Erdöl</t>
  </si>
  <si>
    <t>B062</t>
  </si>
  <si>
    <t>Gewinnung von Erdgas</t>
  </si>
  <si>
    <t>FC_IND_MQ_E</t>
  </si>
  <si>
    <t>B071</t>
  </si>
  <si>
    <t>Eisenerzbergbau</t>
  </si>
  <si>
    <t>B072</t>
  </si>
  <si>
    <t>NE-Metallerzbergbau</t>
  </si>
  <si>
    <t>B0721</t>
  </si>
  <si>
    <t>Bergbau auf Uran- und Thoriumerze</t>
  </si>
  <si>
    <t>NRG_NI_E</t>
  </si>
  <si>
    <t>B0729</t>
  </si>
  <si>
    <t>Sonstiger NE-Metallerzbergbau</t>
  </si>
  <si>
    <t>B081</t>
  </si>
  <si>
    <t>Gewinnung von Natursteinen, Kies, Sand, Ton und Kaolin</t>
  </si>
  <si>
    <t>B0811</t>
  </si>
  <si>
    <t>Gewinnung von Naturwerksteinen und Natursteinen, Kalk- und Gipsstein, Kreide und Schiefer</t>
  </si>
  <si>
    <t>B0812</t>
  </si>
  <si>
    <t>Gewinnung von Kies, Sand, Ton und Kaolin</t>
  </si>
  <si>
    <t>B089</t>
  </si>
  <si>
    <t>Sonstiger Bergbau; Gewinnung von Steinen und Erden a. n. g.</t>
  </si>
  <si>
    <t>B0891</t>
  </si>
  <si>
    <t>Bergbau auf chemische und Düngemittelminerale</t>
  </si>
  <si>
    <t>B0892</t>
  </si>
  <si>
    <t>Torfgewinnung</t>
  </si>
  <si>
    <t>NRG_BKBPB_E</t>
  </si>
  <si>
    <t>B0893</t>
  </si>
  <si>
    <t>Gewinnung von Salz</t>
  </si>
  <si>
    <t>B0899</t>
  </si>
  <si>
    <t>Gewinnung von Steinen und Erden a. n. g.</t>
  </si>
  <si>
    <t>FC_OTH_NSP_E</t>
  </si>
  <si>
    <t>B091</t>
  </si>
  <si>
    <t>Erbringung von Dienstleistungen für die Gewinnung von Erdöl und Erdgas</t>
  </si>
  <si>
    <t>NRG_NSP_E</t>
  </si>
  <si>
    <t>B099</t>
  </si>
  <si>
    <t>Erbringung von Dienstleistungen für den sonstigen Bergbau und die Gewinnung von Steinen und Erden</t>
  </si>
  <si>
    <t>C</t>
  </si>
  <si>
    <t>Verarbeitendes Gewerbe/Herstellung von Waren</t>
  </si>
  <si>
    <t>FC_IND_FBT_E</t>
  </si>
  <si>
    <t>C101</t>
  </si>
  <si>
    <t>Schlachten und Fleischverarbeitung</t>
  </si>
  <si>
    <t>C1011</t>
  </si>
  <si>
    <t>Schlachten (ohne Schlachten von Geflügel)</t>
  </si>
  <si>
    <t>C1012</t>
  </si>
  <si>
    <t>Schlachten von Geflügel</t>
  </si>
  <si>
    <t>C1013</t>
  </si>
  <si>
    <t>Fleischverarbeitung</t>
  </si>
  <si>
    <t>C102</t>
  </si>
  <si>
    <t>Fischverarbeitung</t>
  </si>
  <si>
    <t>C103</t>
  </si>
  <si>
    <t>Obst- und Gemüseverarbeitung</t>
  </si>
  <si>
    <t>C1031</t>
  </si>
  <si>
    <t>Kartoffelverarbeitung</t>
  </si>
  <si>
    <t>C1032</t>
  </si>
  <si>
    <t>Herstellung von Frucht- und Gemüsesäften</t>
  </si>
  <si>
    <t>C1039</t>
  </si>
  <si>
    <t>Sonstige Verarbeitung von Obst und Gemüse</t>
  </si>
  <si>
    <t>C104</t>
  </si>
  <si>
    <t>Herstellung von pflanzlichen und tierischen Ölen und Fetten</t>
  </si>
  <si>
    <t>C1041</t>
  </si>
  <si>
    <t>Herstellung von Ölen und Fetten (ohne Margarine u. ä. Nahrungsfette)</t>
  </si>
  <si>
    <t>C1042</t>
  </si>
  <si>
    <t>Herstellung von Margarine u. ä. Nahrungsfetten</t>
  </si>
  <si>
    <t>C105</t>
  </si>
  <si>
    <t>Milchverarbeitung</t>
  </si>
  <si>
    <t>C1051</t>
  </si>
  <si>
    <t>Milchverarbeitung (ohne Herstellung von Speiseeis)</t>
  </si>
  <si>
    <t>C1052</t>
  </si>
  <si>
    <t>Herstellung von Speiseeis</t>
  </si>
  <si>
    <t>C106</t>
  </si>
  <si>
    <t>Mahl- und Schälmühlen, Herstellung von Stärke und Stärkeerzeugnissen</t>
  </si>
  <si>
    <t>C1061</t>
  </si>
  <si>
    <t>Mahl- und Schälmühlen</t>
  </si>
  <si>
    <t>C1062</t>
  </si>
  <si>
    <t>Herstellung von Stärke und Stärkeerzeugnissen</t>
  </si>
  <si>
    <t>C107</t>
  </si>
  <si>
    <t>Herstellung von Back- und Teigwaren</t>
  </si>
  <si>
    <t>C1071</t>
  </si>
  <si>
    <t>Herstellung von Backwaren (ohne Dauerbackwaren)</t>
  </si>
  <si>
    <t>C1072</t>
  </si>
  <si>
    <t>Herstellung von Dauerbackwaren</t>
  </si>
  <si>
    <t>C1073</t>
  </si>
  <si>
    <t>Herstellung von Teigwaren</t>
  </si>
  <si>
    <t>C108</t>
  </si>
  <si>
    <t>Herstellung von sonstigen Nahrungsmitteln</t>
  </si>
  <si>
    <t>C1081</t>
  </si>
  <si>
    <t>Herstellung von Zucker</t>
  </si>
  <si>
    <t>C1082</t>
  </si>
  <si>
    <t>Herstellung von Süßwaren (ohne Dauerbackwaren)</t>
  </si>
  <si>
    <t>C1083</t>
  </si>
  <si>
    <t>Verarbeitung von Kaffee und Tee, Herstellung von Kaffee-Ersatz</t>
  </si>
  <si>
    <t>C1084</t>
  </si>
  <si>
    <t>Herstellung von Würzmitteln und Soßen</t>
  </si>
  <si>
    <t>C1085</t>
  </si>
  <si>
    <t>Herstellung von Fertiggerichten</t>
  </si>
  <si>
    <t>C1086</t>
  </si>
  <si>
    <t>Herstellung von homogenisierten und diätetischen Nahrungsmitteln</t>
  </si>
  <si>
    <t>C1089</t>
  </si>
  <si>
    <t>Herstellung von sonstigen Nahrungsmitteln a. n. g.</t>
  </si>
  <si>
    <t>C109</t>
  </si>
  <si>
    <t>Herstellung von Futtermitteln</t>
  </si>
  <si>
    <t>C1091</t>
  </si>
  <si>
    <t>Herstellung von Futtermitteln für Nutztiere</t>
  </si>
  <si>
    <t>C1092</t>
  </si>
  <si>
    <t>Herstellung von Futtermitteln für sonstige Tiere</t>
  </si>
  <si>
    <t>C1101</t>
  </si>
  <si>
    <t>Herstellung von Spirituosen</t>
  </si>
  <si>
    <t>C1102</t>
  </si>
  <si>
    <t>Herstellung von Traubenwein</t>
  </si>
  <si>
    <t>C1103</t>
  </si>
  <si>
    <t>Herstellung von Apfelwein und anderen Fruchtweinen</t>
  </si>
  <si>
    <t>C1104</t>
  </si>
  <si>
    <t>Herstellung von Wermutwein und sonstigen aromatisierten Weinen</t>
  </si>
  <si>
    <t>C1105</t>
  </si>
  <si>
    <t>Herstellung von Bier</t>
  </si>
  <si>
    <t>C1106</t>
  </si>
  <si>
    <t>Herstellung von Malz</t>
  </si>
  <si>
    <t>C1107</t>
  </si>
  <si>
    <t>Herstellung von Erfrischungsgetränken; Gewinnung natürlicher Mineralwässer</t>
  </si>
  <si>
    <t>FC_IND_TL_E</t>
  </si>
  <si>
    <t>C131</t>
  </si>
  <si>
    <t>Spinnstoffaufbereitung und Spinnerei</t>
  </si>
  <si>
    <t>C132</t>
  </si>
  <si>
    <t>Weberei</t>
  </si>
  <si>
    <t>C133</t>
  </si>
  <si>
    <t>Veredlung von Textilien und Bekleidung</t>
  </si>
  <si>
    <t>C139</t>
  </si>
  <si>
    <t>Herstellung von sonstigen Textilwaren</t>
  </si>
  <si>
    <t>C1391</t>
  </si>
  <si>
    <t>Herstellung von gewirktem und gestricktem Stoff</t>
  </si>
  <si>
    <t>C1392</t>
  </si>
  <si>
    <t>Herstellung von konfektionierten Textilwaren (ohne Bekleidung)</t>
  </si>
  <si>
    <t>C1393</t>
  </si>
  <si>
    <t>Herstellung von Teppichen</t>
  </si>
  <si>
    <t>C1394</t>
  </si>
  <si>
    <t>Herstellung von Seilerwaren</t>
  </si>
  <si>
    <t>C1395</t>
  </si>
  <si>
    <t>Herstellung von Vliesstoff und Erzeugnissen daraus (ohne Bekleidung)</t>
  </si>
  <si>
    <t>C1396</t>
  </si>
  <si>
    <t>Herstellung von technischen Textilien</t>
  </si>
  <si>
    <t>C1399</t>
  </si>
  <si>
    <t>Herstellung von sonstigen Textilwaren a. n. g.</t>
  </si>
  <si>
    <t>C141</t>
  </si>
  <si>
    <t>Herstellung von Bekleidung (ohne Pelzbekleidung)</t>
  </si>
  <si>
    <t>C1411</t>
  </si>
  <si>
    <t>Herstellung von Lederbekleidung</t>
  </si>
  <si>
    <t>C1412</t>
  </si>
  <si>
    <t>Herstellung von Arbeits- und Berufsbekleidung</t>
  </si>
  <si>
    <t>C1413</t>
  </si>
  <si>
    <t>Herstellung von sonstiger Oberbekleidung</t>
  </si>
  <si>
    <t>C1414</t>
  </si>
  <si>
    <t>Herstellung von Wäsche</t>
  </si>
  <si>
    <t>C1419</t>
  </si>
  <si>
    <t>Herstellung von sonstiger Bekleidung und Bekleidungszubehör a. n. g.</t>
  </si>
  <si>
    <t>C142</t>
  </si>
  <si>
    <t>Herstellung von Pelzwaren</t>
  </si>
  <si>
    <t>C143</t>
  </si>
  <si>
    <t>Herstellung von Bekleidung aus gewirktem und gestricktem Stoff</t>
  </si>
  <si>
    <t>C1431</t>
  </si>
  <si>
    <t>Herstellung von Strumpfwaren</t>
  </si>
  <si>
    <t>C1439</t>
  </si>
  <si>
    <t>Herstellung von sonstiger Bekleidung aus gewirktem und gestricktem Stoff</t>
  </si>
  <si>
    <t>C151</t>
  </si>
  <si>
    <t>Herstellung von Leder und Lederwaren (ohne Herstellung von Lederbekleidung)</t>
  </si>
  <si>
    <t>C1511</t>
  </si>
  <si>
    <t>Herstellung von Leder und Lederfaserstoff; Zurichtung und Färben von Fellen</t>
  </si>
  <si>
    <t>C1512</t>
  </si>
  <si>
    <t>Lederverarbeitung (ohne Herstellung von Lederbekleidung)</t>
  </si>
  <si>
    <t>C152</t>
  </si>
  <si>
    <t>Herstellung von Schuhen</t>
  </si>
  <si>
    <t>FC_IND_WP_E</t>
  </si>
  <si>
    <t>C161</t>
  </si>
  <si>
    <t>Säge-, Hobel- und Holzimprägnierwerke</t>
  </si>
  <si>
    <t>C162</t>
  </si>
  <si>
    <t>Herstellung von sonstigen Holz-, Kork-, Flecht- und Korbwaren (ohne Möbel)</t>
  </si>
  <si>
    <t>C1621</t>
  </si>
  <si>
    <t>Herstellung von Furnier-, Sperrholz-, Holzfaser- und Holzspanplatten</t>
  </si>
  <si>
    <t>C1622</t>
  </si>
  <si>
    <t>Herstellung von Parketttafeln</t>
  </si>
  <si>
    <t>C1623</t>
  </si>
  <si>
    <t>Herstellung von sonstigen Konstruktionsteilen, Fertigbauteilen, Ausbauelementen und Fertigteilbauten aus Holz</t>
  </si>
  <si>
    <t>C1624</t>
  </si>
  <si>
    <t>Herstellung von Verpackungsmitteln, Lagerbehältern und Ladungsträgern aus Holz</t>
  </si>
  <si>
    <t>C1629</t>
  </si>
  <si>
    <t>Herstellung von Holzwaren a.n.g, Kork-, Flecht- und Korbwaren (ohne Möbel)</t>
  </si>
  <si>
    <t>FC_IND_PPP_E</t>
  </si>
  <si>
    <t>C171</t>
  </si>
  <si>
    <t>Herstellung von Holz- und Zellstoff, Papier, Karton und Pappe</t>
  </si>
  <si>
    <t>C1711</t>
  </si>
  <si>
    <t>Herstellung von Holz- und Zellstoff</t>
  </si>
  <si>
    <t>C1712</t>
  </si>
  <si>
    <t>Herstellung von Papier, Karton und Pappe</t>
  </si>
  <si>
    <t>C172</t>
  </si>
  <si>
    <t>Herstellung von Waren aus Papier, Karton und Pappe</t>
  </si>
  <si>
    <t>C1721</t>
  </si>
  <si>
    <t>Herstellung von Wellpapier und -pappe sowie von Verpackungsmitteln aus Papier, Karton und Pappe</t>
  </si>
  <si>
    <t>C1722</t>
  </si>
  <si>
    <t>Herstellung von Haushalts-, Hygiene- und Toilettenartikeln aus Zellstoff, Papier und Pappe</t>
  </si>
  <si>
    <t>C1723</t>
  </si>
  <si>
    <t>Herstellung von Schreibwaren und Bürobedarf aus Papier, Karton und Pappe</t>
  </si>
  <si>
    <t>C1724</t>
  </si>
  <si>
    <t>Herstellung von Tapeten</t>
  </si>
  <si>
    <t>C1729</t>
  </si>
  <si>
    <t>Herstellung von sonstigen Waren aus Papier, Karton und Pappe</t>
  </si>
  <si>
    <t>C181</t>
  </si>
  <si>
    <t>Herstellung von Druckerzeugnissen</t>
  </si>
  <si>
    <t>C1811</t>
  </si>
  <si>
    <t>Drucken von Zeitungen</t>
  </si>
  <si>
    <t>C1812</t>
  </si>
  <si>
    <t>Drucken a. n. g.</t>
  </si>
  <si>
    <t>C1813</t>
  </si>
  <si>
    <t>Druck- und Medienvorstufe</t>
  </si>
  <si>
    <t>C1814</t>
  </si>
  <si>
    <t>Binden von Druckerzeugnissen und damit verbundene Dienstleistungen</t>
  </si>
  <si>
    <t>C182</t>
  </si>
  <si>
    <t>Vervielfältigung von bespielten Ton-, Bild- und Datenträgern</t>
  </si>
  <si>
    <t>C191</t>
  </si>
  <si>
    <t>Kokerei</t>
  </si>
  <si>
    <t>NRG_CO_E</t>
  </si>
  <si>
    <t>C192</t>
  </si>
  <si>
    <t>Mineralölverarbeitung</t>
  </si>
  <si>
    <t>NRG_PR_E</t>
  </si>
  <si>
    <t>FC_IND_CPC_E</t>
  </si>
  <si>
    <t>C201</t>
  </si>
  <si>
    <t>Herstellung von chemischen Grundstoffen, Düngemitteln und Stickstoffverbindungen, Kunststoffen in Primärformen und synthetischem Kautschuk in Primä...</t>
  </si>
  <si>
    <t>C2011</t>
  </si>
  <si>
    <t>Herstellung von Industriegasen</t>
  </si>
  <si>
    <t>C2012</t>
  </si>
  <si>
    <t>Herstellung von Farbstoffen und Pigmenten</t>
  </si>
  <si>
    <t>C2013</t>
  </si>
  <si>
    <t>Herstellung von sonstigen anorganischen Grundstoffen und Chemikalien</t>
  </si>
  <si>
    <t>C2014</t>
  </si>
  <si>
    <t>Herstellung von sonstigen organischen Grundstoffen und Chemikalien</t>
  </si>
  <si>
    <t>C2015</t>
  </si>
  <si>
    <t>Herstellung von Düngemitteln und Stickstoffverbindungen</t>
  </si>
  <si>
    <t>C2016</t>
  </si>
  <si>
    <t>Herstellung von Kunststoffen in Primärformen</t>
  </si>
  <si>
    <t>C2017</t>
  </si>
  <si>
    <t>Herstellung von synthetischem Kautschuk in Primärformen</t>
  </si>
  <si>
    <t>C202</t>
  </si>
  <si>
    <t>Herstellung von Schädlingsbekämpfungs-, Pflanzenschutz- und Desinfektionsmitteln</t>
  </si>
  <si>
    <t>C203</t>
  </si>
  <si>
    <t>Herstellung von Anstrichmitteln, Druckfarben und Kitten</t>
  </si>
  <si>
    <t>C204</t>
  </si>
  <si>
    <t>Herstellung von Seifen, Wasch-, Reinigungs- und Körperpflegemitteln sowie von Duftstoffen</t>
  </si>
  <si>
    <t>C2041</t>
  </si>
  <si>
    <t>Herstellung von Seifen, Wasch-, Reinigungs- und Poliermitteln</t>
  </si>
  <si>
    <t>C2042</t>
  </si>
  <si>
    <t>Herstellung von Körperpflegemitteln und Duftstoffen</t>
  </si>
  <si>
    <t>C205</t>
  </si>
  <si>
    <t>Herstellung von sonstigen chemischen Erzeugnissen</t>
  </si>
  <si>
    <t>C2051</t>
  </si>
  <si>
    <t>Herstellung von pyrotechnischen Erzeugnissen</t>
  </si>
  <si>
    <t>C2052</t>
  </si>
  <si>
    <t>Herstellung von Klebstoffen</t>
  </si>
  <si>
    <t>C2053</t>
  </si>
  <si>
    <t>Herstellung von etherischen Ölen</t>
  </si>
  <si>
    <t>C2059</t>
  </si>
  <si>
    <t>Herstellung von sonstigen chemischen Erzeugnissen a. n. g.</t>
  </si>
  <si>
    <t>C206</t>
  </si>
  <si>
    <t>Herstellung von Chemiefasern</t>
  </si>
  <si>
    <t>C211</t>
  </si>
  <si>
    <t>Herstellung von pharmazeutischen Grundstoffen</t>
  </si>
  <si>
    <t>C212</t>
  </si>
  <si>
    <t>Herstellung von pharmazeutischen Spezialitäten und sonstigen pharmazeutischen Erzeugnissen</t>
  </si>
  <si>
    <t>FC_IND_NSP_E</t>
  </si>
  <si>
    <t>C221</t>
  </si>
  <si>
    <t>Herstellung von Gummiwaren</t>
  </si>
  <si>
    <t>C2211</t>
  </si>
  <si>
    <t>Herstellung und Runderneuerung von Bereifungen</t>
  </si>
  <si>
    <t>C2219</t>
  </si>
  <si>
    <t>Herstellung von sonstigen Gummiwaren</t>
  </si>
  <si>
    <t>C222</t>
  </si>
  <si>
    <t>Herstellung von Kunststoffwaren</t>
  </si>
  <si>
    <t>C2221</t>
  </si>
  <si>
    <t>Herstellung von Platten, Folien, Schläuchen und Profilen aus Kunststoffen</t>
  </si>
  <si>
    <t>C2222</t>
  </si>
  <si>
    <t>Herstellung von Verpackungsmitteln aus Kunststoffen</t>
  </si>
  <si>
    <t>C2223</t>
  </si>
  <si>
    <t>Herstellung von Baubedarfsartikeln aus Kunststoffen</t>
  </si>
  <si>
    <t>C2229</t>
  </si>
  <si>
    <t>Herstellung von sonstigen Kunststoffwaren</t>
  </si>
  <si>
    <t>FC_IND_NMM_E</t>
  </si>
  <si>
    <t>C231</t>
  </si>
  <si>
    <t>Herstellung von Glas und Glaswaren</t>
  </si>
  <si>
    <t>C2311</t>
  </si>
  <si>
    <t>Herstellung von Flachglas</t>
  </si>
  <si>
    <t>C2312</t>
  </si>
  <si>
    <t>Veredlung und Bearbeitung von Flachglas</t>
  </si>
  <si>
    <t>C2313</t>
  </si>
  <si>
    <t>Herstellung von Hohlglas</t>
  </si>
  <si>
    <t>C2314</t>
  </si>
  <si>
    <t>Herstellung von Glasfasern und Waren daraus</t>
  </si>
  <si>
    <t>C2319</t>
  </si>
  <si>
    <t>Herstellung, Veredlung und Bearbeitung von sonstigem Glas einschließlich technischen Glaswaren</t>
  </si>
  <si>
    <t>C232</t>
  </si>
  <si>
    <t>Herstellung von feuerfesten keramischen Werkstoffen und Waren</t>
  </si>
  <si>
    <t>C233</t>
  </si>
  <si>
    <t>Herstellung von keramischen Baumaterialien</t>
  </si>
  <si>
    <t>C2331</t>
  </si>
  <si>
    <t>Herstellung von keramischen Wand- und Bodenfliesen und -platten</t>
  </si>
  <si>
    <t>C2332</t>
  </si>
  <si>
    <t>Herstellung von Ziegeln und sonstiger Baukeramik</t>
  </si>
  <si>
    <t>C234</t>
  </si>
  <si>
    <t>Herstellung von sonstigen Porzellan- und keramischen Erzeugnissen</t>
  </si>
  <si>
    <t>C2341</t>
  </si>
  <si>
    <t>Herstellung von keramischen Haushaltswaren und Ziergegenständen</t>
  </si>
  <si>
    <t>C2342</t>
  </si>
  <si>
    <t>Herstellung von Sanitärkeramik</t>
  </si>
  <si>
    <t>C2343</t>
  </si>
  <si>
    <t>Herstellung von Isolatoren und Isolierteilen aus Keramik</t>
  </si>
  <si>
    <t>C2344</t>
  </si>
  <si>
    <t>Herstellung von keramischen Erzeugnissen für sonstige technische Zwecke</t>
  </si>
  <si>
    <t>C2349</t>
  </si>
  <si>
    <t>Herstellung von sonstigen keramischen Erzeugnissen</t>
  </si>
  <si>
    <t>C235</t>
  </si>
  <si>
    <t>Herstellung von Zement, Kalk und gebranntem Gips</t>
  </si>
  <si>
    <t>C2351</t>
  </si>
  <si>
    <t>Herstellung von Zement</t>
  </si>
  <si>
    <t>C2352</t>
  </si>
  <si>
    <t>Herstellung von Kalk und gebranntem Gips</t>
  </si>
  <si>
    <t>C236</t>
  </si>
  <si>
    <t>Herstellung von Erzeugnissen aus Beton, Zement und Gips</t>
  </si>
  <si>
    <t>C2361</t>
  </si>
  <si>
    <t>Herstellung von Erzeugnissen aus Beton, Zement und Kalksandstein für den Bau</t>
  </si>
  <si>
    <t>C2362</t>
  </si>
  <si>
    <t>Herstellung von Gipserzeugnissen für den Bau</t>
  </si>
  <si>
    <t>C2363</t>
  </si>
  <si>
    <t>Herstellung von Frischbeton (Transportbeton)</t>
  </si>
  <si>
    <t>C2364</t>
  </si>
  <si>
    <t>Herstellung von Mörtel und anderem Beton (Trockenbeton)</t>
  </si>
  <si>
    <t>C2365</t>
  </si>
  <si>
    <t>Herstellung von Faserzementwaren</t>
  </si>
  <si>
    <t>C2369</t>
  </si>
  <si>
    <t>Herstellung von sonstigen Erzeugnissen aus Beton, Zement und Gips a. n. g.</t>
  </si>
  <si>
    <t>C237</t>
  </si>
  <si>
    <t>Be- und Verarbeitung von Naturwerksteinen und Natursteinen a. n. g.</t>
  </si>
  <si>
    <t>C239</t>
  </si>
  <si>
    <t>Herstellung von Schleifkörpern und Schleifmitteln auf Unterlage sowie sonstigen Erzeugnissen aus nichtmetallischen Mineralien a. n. g.</t>
  </si>
  <si>
    <t>C2391</t>
  </si>
  <si>
    <t>Herstellung von Schleifkörpern und Schleifmitteln auf Unterlage</t>
  </si>
  <si>
    <t>C2399</t>
  </si>
  <si>
    <t>Herstellung von sonstigen Erzeugnissen aus nichtmetallischen Mineralien a. n. g.</t>
  </si>
  <si>
    <t>C241</t>
  </si>
  <si>
    <t>Erzeugung von Roheisen, Stahl und Ferrolegierungen</t>
  </si>
  <si>
    <t>FC_IND_IS_E</t>
  </si>
  <si>
    <t>C242</t>
  </si>
  <si>
    <t>Herstellung von Stahlrohren, Rohrform-, Rohrverschluss- und Rohrverbindungsstücken aus Stahl</t>
  </si>
  <si>
    <t>C243</t>
  </si>
  <si>
    <t>Sonstige erste Bearbeitung von Eisen und Stahl</t>
  </si>
  <si>
    <t>C2431</t>
  </si>
  <si>
    <t>Herstellung von Blankstahl</t>
  </si>
  <si>
    <t>C2432</t>
  </si>
  <si>
    <t>Herstellung von Kaltband mit einer Breite von weniger als 600 mm</t>
  </si>
  <si>
    <t>C2433</t>
  </si>
  <si>
    <t>Herstellung von Kaltprofilen</t>
  </si>
  <si>
    <t>C2434</t>
  </si>
  <si>
    <t>Herstellung von kaltgezogenem Draht</t>
  </si>
  <si>
    <t>C244</t>
  </si>
  <si>
    <t>Erzeugung und erste Bearbeitung von NE-Metallen</t>
  </si>
  <si>
    <t>FC_IND_NFM_E</t>
  </si>
  <si>
    <t>C2441</t>
  </si>
  <si>
    <t>Erzeugung und erste Bearbeitung von Edelmetallen</t>
  </si>
  <si>
    <t>C2442</t>
  </si>
  <si>
    <t>Erzeugung und erste Bearbeitung von Aluminium</t>
  </si>
  <si>
    <t>C2443</t>
  </si>
  <si>
    <t>Erzeugung und erste Bearbeitung von Blei, Zink und Zinn</t>
  </si>
  <si>
    <t>C2444</t>
  </si>
  <si>
    <t>Erzeugung und erste Bearbeitung von Kupfer</t>
  </si>
  <si>
    <t>C2445</t>
  </si>
  <si>
    <t>Erzeugung und erste Bearbeitung von sonstigen NE-Metallen</t>
  </si>
  <si>
    <t>C2446</t>
  </si>
  <si>
    <t>Aufbereitung von Kernbrennstoffen</t>
  </si>
  <si>
    <t>C245</t>
  </si>
  <si>
    <t>Gießereien</t>
  </si>
  <si>
    <t>C2451</t>
  </si>
  <si>
    <t>Eisengießereien</t>
  </si>
  <si>
    <t>C2452</t>
  </si>
  <si>
    <t>Stahlgießereien</t>
  </si>
  <si>
    <t>FC_INd_IS_E</t>
  </si>
  <si>
    <t>C2453</t>
  </si>
  <si>
    <t>Leichtmetallgießereien</t>
  </si>
  <si>
    <t>C2454</t>
  </si>
  <si>
    <t>Buntmetallgießereien</t>
  </si>
  <si>
    <t>FC_IND_MAC_E</t>
  </si>
  <si>
    <t>C251</t>
  </si>
  <si>
    <t>Stahl- und Leichtmetallbau</t>
  </si>
  <si>
    <t>C2511</t>
  </si>
  <si>
    <t>Herstellung von Metallkonstruktionen</t>
  </si>
  <si>
    <t>C2512</t>
  </si>
  <si>
    <t>Herstellung von Ausbauelementen aus Metall</t>
  </si>
  <si>
    <t>C252</t>
  </si>
  <si>
    <t>Herstellung von Metalltanks und -behältern; Herstellung von Heizkörpern und -kesseln für Zentralheizungen</t>
  </si>
  <si>
    <t>C2521</t>
  </si>
  <si>
    <t>Herstellung von Heizkörpern und -kesseln für Zentralheizungen</t>
  </si>
  <si>
    <t>C2529</t>
  </si>
  <si>
    <t>Herstellung von Sammelbehältern, Tanks u. ä. Behältern aus Metall</t>
  </si>
  <si>
    <t>C253</t>
  </si>
  <si>
    <t>Herstellung von Dampfkesseln (ohne Zentralheizungskessel)</t>
  </si>
  <si>
    <t>C254</t>
  </si>
  <si>
    <t>Herstellung von Waffen und Munition</t>
  </si>
  <si>
    <t>C255</t>
  </si>
  <si>
    <t>Herstellung von Schmiede-, Press-, Zieh- und Stanzteilen, gewalzten Ringen und pulvermetallurgischen Erzeugnissen</t>
  </si>
  <si>
    <t>C256</t>
  </si>
  <si>
    <t>Oberflächenveredlung und Wärmebehandlung; Mechanik a. n. g.</t>
  </si>
  <si>
    <t>C2561</t>
  </si>
  <si>
    <t>Oberflächenveredlung und Wärmebehandlung</t>
  </si>
  <si>
    <t>C2562</t>
  </si>
  <si>
    <t>Mechanik a. n. g.</t>
  </si>
  <si>
    <t>C257</t>
  </si>
  <si>
    <t>Herstellung von Schneidwaren, Werkzeugen, Schlössern und Beschlägen aus unedlen Metallen</t>
  </si>
  <si>
    <t>C2571</t>
  </si>
  <si>
    <t>Herstellung von Schneidwaren und Bestecken aus unedlen Metallen</t>
  </si>
  <si>
    <t>C2572</t>
  </si>
  <si>
    <t>Herstellung von Schlössern und Beschlägen aus unedlen Metallen</t>
  </si>
  <si>
    <t>C2573</t>
  </si>
  <si>
    <t>Herstellung von Werkzeugen</t>
  </si>
  <si>
    <t>C259</t>
  </si>
  <si>
    <t>Herstellung von sonstigen Metallwaren</t>
  </si>
  <si>
    <t>C2591</t>
  </si>
  <si>
    <t>Herstellung von Fässern, Trommeln, Dosen, Eimern u. ä. Behältern aus Metall</t>
  </si>
  <si>
    <t>C2592</t>
  </si>
  <si>
    <t>Herstellung von Verpackungen und Verschlüssen aus Eisen, Stahl und NE-Metall</t>
  </si>
  <si>
    <t>C2593</t>
  </si>
  <si>
    <t>Herstellung von Drahtwaren, Ketten und Federn</t>
  </si>
  <si>
    <t>C2594</t>
  </si>
  <si>
    <t>Herstellung von Schrauben und Nieten</t>
  </si>
  <si>
    <t>C2599</t>
  </si>
  <si>
    <t>Herstellung von sonstigen Metallwaren a. n. g.</t>
  </si>
  <si>
    <t>C261</t>
  </si>
  <si>
    <t>Herstellung von elektronischen Bauelementen und Leiterplatten</t>
  </si>
  <si>
    <t>C2611</t>
  </si>
  <si>
    <t>Herstellung von elektronischen Bauelementen</t>
  </si>
  <si>
    <t>C2612</t>
  </si>
  <si>
    <t>Herstellung von bestückten Leiterplatten</t>
  </si>
  <si>
    <t>C262</t>
  </si>
  <si>
    <t>Herstellung von Datenverarbeitungsgeräten und peripheren Geräten</t>
  </si>
  <si>
    <t>C263</t>
  </si>
  <si>
    <t>Herstellung von Geräten und Einrichtungen der Telekommunikationstechnik</t>
  </si>
  <si>
    <t>C264</t>
  </si>
  <si>
    <t>Herstellung von Geräten der Unterhaltungselektronik</t>
  </si>
  <si>
    <t>C265</t>
  </si>
  <si>
    <t>Herstellung von Mess-, Kontroll-, Navigations- u. ä. Instrumenten und Vorrichtungen; Herstellung von Uhren</t>
  </si>
  <si>
    <t>C2651</t>
  </si>
  <si>
    <t>Herstellung von Mess-, Kontroll-, Navigations- u. ä. Instrumenten und Vorrichtungen</t>
  </si>
  <si>
    <t>C2652</t>
  </si>
  <si>
    <t>Herstellung von Uhren</t>
  </si>
  <si>
    <t>C266</t>
  </si>
  <si>
    <t>Herstellung von Bestrahlungs- und Elektrotherapiegeräten und elektromedizinischen Geräten</t>
  </si>
  <si>
    <t>C267</t>
  </si>
  <si>
    <t>Herstellung von optischen und fotografischen Instrumenten und Geräten</t>
  </si>
  <si>
    <t>C268</t>
  </si>
  <si>
    <t>Herstellung von magnetischen und optischen Datenträgern</t>
  </si>
  <si>
    <t>C271</t>
  </si>
  <si>
    <t>Herstellung von Elektromotoren, Generatoren, Transformatoren, Elektrizitätsverteilungs- und -schalteinrichtungen</t>
  </si>
  <si>
    <t>C2711</t>
  </si>
  <si>
    <t>Herstellung von Elektromotoren, Generatoren und Transformatoren</t>
  </si>
  <si>
    <t>C2712</t>
  </si>
  <si>
    <t>Herstellung von Elektrizitätsverteilungs- und -schalteinrichtungen</t>
  </si>
  <si>
    <t>C272</t>
  </si>
  <si>
    <t>Herstellung von Batterien und Akkumulatoren</t>
  </si>
  <si>
    <t>C273</t>
  </si>
  <si>
    <t>Herstellung von Kabeln und elektrischem Installationsmaterial</t>
  </si>
  <si>
    <t>C2731</t>
  </si>
  <si>
    <t>Herstellung von Glasfaserkabeln</t>
  </si>
  <si>
    <t>C2732</t>
  </si>
  <si>
    <t>Herstellung von sonstigen elektronischen und elektrischen Drähten und Kabeln</t>
  </si>
  <si>
    <t>C2733</t>
  </si>
  <si>
    <t>Herstellung von elektrischem Installationsmaterial</t>
  </si>
  <si>
    <t>C274</t>
  </si>
  <si>
    <t>Herstellung von elektrischen Lampen und Leuchten</t>
  </si>
  <si>
    <t>C275</t>
  </si>
  <si>
    <t>Herstellung von Haushaltsgeräten</t>
  </si>
  <si>
    <t>C2751</t>
  </si>
  <si>
    <t>Herstellung von elektrischen Haushaltsgeräten</t>
  </si>
  <si>
    <t>C2752</t>
  </si>
  <si>
    <t>Herstellung von nichtelektrischen Haushaltsgeräten</t>
  </si>
  <si>
    <t>C279</t>
  </si>
  <si>
    <t>Herstellung von sonstigen elektrischen Ausrüstungen und Geräten a. n. g.</t>
  </si>
  <si>
    <t>C281</t>
  </si>
  <si>
    <t>Herstellung von nicht wirtschaftszweigspezifischen Maschinen</t>
  </si>
  <si>
    <t>C2811</t>
  </si>
  <si>
    <t>Herstellung von Verbrennungsmotoren und Turbinen (ohne Motoren für Luft- und Straßenfahrzeuge)</t>
  </si>
  <si>
    <t>C2812</t>
  </si>
  <si>
    <t>Herstellung von hydraulischen und pneumatischen Komponenten und Systemen</t>
  </si>
  <si>
    <t>C2813</t>
  </si>
  <si>
    <t>Herstellung von Pumpen und Kompressoren a. n. g.</t>
  </si>
  <si>
    <t>C2814</t>
  </si>
  <si>
    <t>Herstellung von Armaturen a. n. g</t>
  </si>
  <si>
    <t>C2815</t>
  </si>
  <si>
    <t>Herstellung von Lagern, Getrieben, Zahnrädern und Antriebselementen</t>
  </si>
  <si>
    <t>C282</t>
  </si>
  <si>
    <t>Herstellung von sonstigen nicht wirtschaftszweigspezifischen Maschinen</t>
  </si>
  <si>
    <t>C2821</t>
  </si>
  <si>
    <t>Herstellung von Öfen und Brennern</t>
  </si>
  <si>
    <t>C2822</t>
  </si>
  <si>
    <t>Herstellung von Hebezeugen und Fördermitteln</t>
  </si>
  <si>
    <t>C2823</t>
  </si>
  <si>
    <t>Herstellung von Büromaschinen (ohne Datenverarbeitungsgeräte und periphere Geräte)</t>
  </si>
  <si>
    <t>C2824</t>
  </si>
  <si>
    <t>Herstellung von handgeführten Werkzeugen mit Motorantrieb</t>
  </si>
  <si>
    <t>C2825</t>
  </si>
  <si>
    <t>Herstellung von kälte- und lufttechnischen Erzeugnissen, nicht für den Haushalt</t>
  </si>
  <si>
    <t>C2829</t>
  </si>
  <si>
    <t>Herstellung von sonstigen nicht wirtschaftszweigspezifischen Maschinen a. n. g.</t>
  </si>
  <si>
    <t>C283</t>
  </si>
  <si>
    <t>Herstellung von land- und forstwirtschaftlichen Maschinen</t>
  </si>
  <si>
    <t>C284</t>
  </si>
  <si>
    <t>Herstellung von Werkzeugmaschinen</t>
  </si>
  <si>
    <t>C2841</t>
  </si>
  <si>
    <t>Herstellung von Werkzeugmaschinen für die Metallbearbeitung</t>
  </si>
  <si>
    <t>C2849</t>
  </si>
  <si>
    <t>Herstellung von sonstigen Werkzeugmaschinen</t>
  </si>
  <si>
    <t>C289</t>
  </si>
  <si>
    <t>Herstellung von Maschinen für sonstige bestimmte Wirtschaftszweige</t>
  </si>
  <si>
    <t>C2891</t>
  </si>
  <si>
    <t>Herstellung von Maschinen für die Metallerzeugung, von Walzwerkseinrichtungen und Gießmaschinen</t>
  </si>
  <si>
    <t>C2892</t>
  </si>
  <si>
    <t>Herstellung von Bergwerks-, Bau- und Baustoffmaschinen</t>
  </si>
  <si>
    <t>C2893</t>
  </si>
  <si>
    <t>Herstellung von Maschinen für die Nahrungs- und Genussmittelerzeugung und die Tabakverarbeitung</t>
  </si>
  <si>
    <t>C2894</t>
  </si>
  <si>
    <t>Herstellung von Maschinen für die Textil- und Bekleidungsherstellung und die Lederverarbeitung</t>
  </si>
  <si>
    <t>C2895</t>
  </si>
  <si>
    <t>Herstellung von Maschinen für die Papiererzeugung und Verarbeitung</t>
  </si>
  <si>
    <t>C2896</t>
  </si>
  <si>
    <t>Herstellung von Maschinen für die Verarbeitung von Kunststoffen und Kautschuk</t>
  </si>
  <si>
    <t>C2899</t>
  </si>
  <si>
    <t>Herstellung von Maschinen für sonstige bestimmte Wirtschaftszweige a. n. g.</t>
  </si>
  <si>
    <t>FC_IND_TE_E</t>
  </si>
  <si>
    <t>C291</t>
  </si>
  <si>
    <t>Herstellung von Kraftwagen und Kraftwagenmotoren</t>
  </si>
  <si>
    <t>C292</t>
  </si>
  <si>
    <t>Herstellung von Karosserien, Aufbauten und Anhängern</t>
  </si>
  <si>
    <t>C293</t>
  </si>
  <si>
    <t>Herstellung von Teilen und Zubehör für Kraftwagen</t>
  </si>
  <si>
    <t>C2931</t>
  </si>
  <si>
    <t>Herstellung elektrischer und elektronischer Ausrüstungsgegenstände für Kraftwagen</t>
  </si>
  <si>
    <t>C2932</t>
  </si>
  <si>
    <t>Herstellung von sonstigen Teilen und sonstigem Zubehör für Kraftwagen</t>
  </si>
  <si>
    <t>C301</t>
  </si>
  <si>
    <t>Schiff- und Bootsbau</t>
  </si>
  <si>
    <t>C3011</t>
  </si>
  <si>
    <t>Schiffbau (ohne Boots- und Yachtbau)</t>
  </si>
  <si>
    <t>C3012</t>
  </si>
  <si>
    <t>Boots- und Yachtbau</t>
  </si>
  <si>
    <t>C302</t>
  </si>
  <si>
    <t>Schienenfahrzeugbau</t>
  </si>
  <si>
    <t>C303</t>
  </si>
  <si>
    <t>Luft- und Raumfahrzeugbau</t>
  </si>
  <si>
    <t>C304</t>
  </si>
  <si>
    <t>Herstellung von militärischen Kampffahrzeugen</t>
  </si>
  <si>
    <t>C309</t>
  </si>
  <si>
    <t>Herstellung von Fahrzeugen a. n. g.</t>
  </si>
  <si>
    <t>C3091</t>
  </si>
  <si>
    <t>Herstellung von Krafträdern</t>
  </si>
  <si>
    <t>C3092</t>
  </si>
  <si>
    <t>Herstellung von Fahrrädern sowie von Behindertenfahrzeugen</t>
  </si>
  <si>
    <t>C3099</t>
  </si>
  <si>
    <t>Herstellung von sonstigen Fahrzeugen a. n. g.</t>
  </si>
  <si>
    <t>C3101</t>
  </si>
  <si>
    <t>Herstellung von Büro- und Ladenmöbeln</t>
  </si>
  <si>
    <t>C3102</t>
  </si>
  <si>
    <t>Herstellung von Küchenmöbeln</t>
  </si>
  <si>
    <t>C3103</t>
  </si>
  <si>
    <t>Herstellung von Matratzen</t>
  </si>
  <si>
    <t>C3109</t>
  </si>
  <si>
    <t>Herstellung von sonstigen Möbeln</t>
  </si>
  <si>
    <t>C321</t>
  </si>
  <si>
    <t>Herstellung von Münzen, Schmuck und ähnlichen Erzeugnissen</t>
  </si>
  <si>
    <t>C3211</t>
  </si>
  <si>
    <t>Herstellung von Münzen</t>
  </si>
  <si>
    <t>C3212</t>
  </si>
  <si>
    <t>Herstellung von Schmuck, Gold- und Silberschmiedewaren (ohne Fantasieschmuck)</t>
  </si>
  <si>
    <t>C3213</t>
  </si>
  <si>
    <t>Herstellung von Fantasieschmuck</t>
  </si>
  <si>
    <t>C322</t>
  </si>
  <si>
    <t>Herstellung von Musikinstrumenten</t>
  </si>
  <si>
    <t>C323</t>
  </si>
  <si>
    <t>Herstellung von Sportgeräten</t>
  </si>
  <si>
    <t>C324</t>
  </si>
  <si>
    <t>Herstellung von Spielwaren</t>
  </si>
  <si>
    <t>C325</t>
  </si>
  <si>
    <t>Herstellung von medizinischen und zahnmedizinischen Apparaten und Materialien</t>
  </si>
  <si>
    <t>C329</t>
  </si>
  <si>
    <t>Herstellung von Erzeugnissen a. n. g.</t>
  </si>
  <si>
    <t>C3291</t>
  </si>
  <si>
    <t>Herstellung von Besen und Bürsten</t>
  </si>
  <si>
    <t>C3299</t>
  </si>
  <si>
    <t>Herstellung von sonstigen Erzeugnissen a. n. g.</t>
  </si>
  <si>
    <t>FC_OTH_CP_E</t>
  </si>
  <si>
    <t>C331</t>
  </si>
  <si>
    <t>Reparatur von Metallerzeugnissen, Maschinen und Ausrüstungen</t>
  </si>
  <si>
    <t>C3311</t>
  </si>
  <si>
    <t>Reparatur von Metallerzeugnissen</t>
  </si>
  <si>
    <t>C3312</t>
  </si>
  <si>
    <t>Reparatur von Maschinen</t>
  </si>
  <si>
    <t>C3313</t>
  </si>
  <si>
    <t>Reparatur von elektronischen und optischen Geräten</t>
  </si>
  <si>
    <t>C3314</t>
  </si>
  <si>
    <t>Reparatur von elektrischen Ausrüstungen</t>
  </si>
  <si>
    <t>C3315</t>
  </si>
  <si>
    <t>Reparatur und Instandhaltung von Schiffen, Booten und Yachten</t>
  </si>
  <si>
    <t>C3316</t>
  </si>
  <si>
    <t>Reparatur und Instandhaltung von Luft- und Raumfahrzeugen</t>
  </si>
  <si>
    <t>C3317</t>
  </si>
  <si>
    <t>Reparatur und Instandhaltung von Fahrzeugen a. n. g.</t>
  </si>
  <si>
    <t>C3319</t>
  </si>
  <si>
    <t>Reparatur von sonstigen Ausrüstungen</t>
  </si>
  <si>
    <t>C332</t>
  </si>
  <si>
    <t>Installation von Maschinen und Ausrüstungen a. n. g.</t>
  </si>
  <si>
    <t>D</t>
  </si>
  <si>
    <t>Energieversorgung</t>
  </si>
  <si>
    <t>D351</t>
  </si>
  <si>
    <t>Elektrizitätsversorgung</t>
  </si>
  <si>
    <t>NRG_EHG_E</t>
  </si>
  <si>
    <t>D3511</t>
  </si>
  <si>
    <t>Elektrizitätserzeugung</t>
  </si>
  <si>
    <t>D3512</t>
  </si>
  <si>
    <t>Elektrizitätsübertragung</t>
  </si>
  <si>
    <t>D3513</t>
  </si>
  <si>
    <t>Elektrizitätsverteilung</t>
  </si>
  <si>
    <t>D3514</t>
  </si>
  <si>
    <t>Elektrizitätshandel</t>
  </si>
  <si>
    <t>D352</t>
  </si>
  <si>
    <t>Gasversorgung</t>
  </si>
  <si>
    <t>D3521</t>
  </si>
  <si>
    <t>Gaserzeugung</t>
  </si>
  <si>
    <t>D3522</t>
  </si>
  <si>
    <t>Gasverteilung durch Rohrleitungen</t>
  </si>
  <si>
    <t>D3523</t>
  </si>
  <si>
    <t>Gashandel durch Rohrleitungen</t>
  </si>
  <si>
    <t>D353</t>
  </si>
  <si>
    <t>Wärme- und Kälteversorgung</t>
  </si>
  <si>
    <t>E</t>
  </si>
  <si>
    <t>Wasserversorgung; Abwasser- und Abfallentsorgung und Beseitigung von Umweltverschmutzungen</t>
  </si>
  <si>
    <t>E381</t>
  </si>
  <si>
    <t>Sammlung von Abfällen</t>
  </si>
  <si>
    <t>E3811</t>
  </si>
  <si>
    <t>Sammlung nicht gefährlicher Abfälle</t>
  </si>
  <si>
    <t>E3812</t>
  </si>
  <si>
    <t>Sammlung gefährlicher Abfälle</t>
  </si>
  <si>
    <t>E382</t>
  </si>
  <si>
    <t>Abfallbehandlung und Beseitigung</t>
  </si>
  <si>
    <t>E3821</t>
  </si>
  <si>
    <t>Behandlung und Beseitigung nicht gefährlicher Abfälle</t>
  </si>
  <si>
    <t>E3822</t>
  </si>
  <si>
    <t>Behandlung und Beseitigung gefährlicher Abfälle</t>
  </si>
  <si>
    <t>E383</t>
  </si>
  <si>
    <t>Rückgewinnung</t>
  </si>
  <si>
    <t>E3831</t>
  </si>
  <si>
    <t>Zerlegen von Schiffs- und Fahrzeugwracks und anderen Altwaren</t>
  </si>
  <si>
    <t>E3832</t>
  </si>
  <si>
    <t>Rückgewinnung sortierter Werkstoffe</t>
  </si>
  <si>
    <t>F</t>
  </si>
  <si>
    <t>Baugewerbe/Bau</t>
  </si>
  <si>
    <t>F41</t>
  </si>
  <si>
    <t>Hochbau</t>
  </si>
  <si>
    <t>FC_IND_CON_E</t>
  </si>
  <si>
    <t>F411</t>
  </si>
  <si>
    <t>Erschließung von Grundstücken; Bauträger</t>
  </si>
  <si>
    <t>F412</t>
  </si>
  <si>
    <t>Bau von Gebäuden</t>
  </si>
  <si>
    <t>F42</t>
  </si>
  <si>
    <t>Tiefbau</t>
  </si>
  <si>
    <t>F421</t>
  </si>
  <si>
    <t>Bau von Straßen und Bahnverkehrsstrecken</t>
  </si>
  <si>
    <t>F4211</t>
  </si>
  <si>
    <t>Bau von Straßen</t>
  </si>
  <si>
    <t>F4212</t>
  </si>
  <si>
    <t>Bau von Bahnverkehrsstrecken</t>
  </si>
  <si>
    <t>F4213</t>
  </si>
  <si>
    <t>Brücken- und Tunnelbau</t>
  </si>
  <si>
    <t>F422</t>
  </si>
  <si>
    <t>Leitungstiefbau und Kläranlagenbau</t>
  </si>
  <si>
    <t>F4221</t>
  </si>
  <si>
    <t>Rohrleitungstiefbau, Brunnenbau und Kläranlagenbau</t>
  </si>
  <si>
    <t>F4222</t>
  </si>
  <si>
    <t>Kabelnetzleitungstiefbau</t>
  </si>
  <si>
    <t>F429</t>
  </si>
  <si>
    <t>Sonstiger Tiefbau</t>
  </si>
  <si>
    <t>F4291</t>
  </si>
  <si>
    <t>Wasserbau</t>
  </si>
  <si>
    <t>F4299</t>
  </si>
  <si>
    <t>Sonstiger Tiefbau a. n. g.</t>
  </si>
  <si>
    <t>F43</t>
  </si>
  <si>
    <t>Vorbereitende Baustellenarbeiten, Bauinstallation und sonstiges Ausbaugewerbe</t>
  </si>
  <si>
    <t>F431</t>
  </si>
  <si>
    <t>Abbrucharbeiten und vorbereitende Baustellenarbeiten</t>
  </si>
  <si>
    <t>F4311</t>
  </si>
  <si>
    <t>Abbrucharbeiten</t>
  </si>
  <si>
    <t>F4312</t>
  </si>
  <si>
    <t>Vorbereitende Baustellenarbeiten</t>
  </si>
  <si>
    <t>F4313</t>
  </si>
  <si>
    <t>Test- und Suchbohrung</t>
  </si>
  <si>
    <t>F432</t>
  </si>
  <si>
    <t>Bauinstallation</t>
  </si>
  <si>
    <t>F4321</t>
  </si>
  <si>
    <t>Elektroinstallation</t>
  </si>
  <si>
    <t>F4322</t>
  </si>
  <si>
    <t>Gas-, Wasser-, Heizungs- sowie Lüftungs- und Klimainstallation</t>
  </si>
  <si>
    <t>F4329</t>
  </si>
  <si>
    <t>Sonstige Bauinstallation</t>
  </si>
  <si>
    <t>F433</t>
  </si>
  <si>
    <t>Sonstiger Ausbau</t>
  </si>
  <si>
    <t>F4331</t>
  </si>
  <si>
    <t>Anbringen von Stuckaturen, Gipserei und Verputzerei</t>
  </si>
  <si>
    <t>F4332</t>
  </si>
  <si>
    <t>Bautischlerei und -schlosserei</t>
  </si>
  <si>
    <t>F4333</t>
  </si>
  <si>
    <t>Fußboden-, Fliesen- und Plattenlegerei, Tapeziererei</t>
  </si>
  <si>
    <t>F4334</t>
  </si>
  <si>
    <t>Malerei und Glaserei</t>
  </si>
  <si>
    <t>F4339</t>
  </si>
  <si>
    <t>Sonstiger Ausbau a. n. g.</t>
  </si>
  <si>
    <t>F439</t>
  </si>
  <si>
    <t>Sonstige spezialisierte Bautätigkeiten</t>
  </si>
  <si>
    <t>F4391</t>
  </si>
  <si>
    <t>Dachdeckerei und Zimmerei</t>
  </si>
  <si>
    <t>F4399</t>
  </si>
  <si>
    <t>Sonstige spezialisierte Bautätigkeiten a. n. g.</t>
  </si>
  <si>
    <t>G</t>
  </si>
  <si>
    <t>Handel; Instandhaltung und Reparatur von Kraftfahrzeugen</t>
  </si>
  <si>
    <t>G451</t>
  </si>
  <si>
    <t>Handel mit Kraftwagen</t>
  </si>
  <si>
    <t>G4511</t>
  </si>
  <si>
    <t>Handel mit Kraftwagen mit einem Gesamtgewicht von 3,5 t oder weniger</t>
  </si>
  <si>
    <t>G4519</t>
  </si>
  <si>
    <t>Handel mit Kraftwagen mit einem Gesamtgewicht von mehr als 3,5 t</t>
  </si>
  <si>
    <t>G452</t>
  </si>
  <si>
    <t>Instandhaltung und Reparatur von Kraftwagen</t>
  </si>
  <si>
    <t>G453</t>
  </si>
  <si>
    <t>Handel mit Kraftwagenteilen und -zubehör</t>
  </si>
  <si>
    <t>G4531</t>
  </si>
  <si>
    <t>Großhandel mit Kraftwagenteilen und -zubehör</t>
  </si>
  <si>
    <t>G4532</t>
  </si>
  <si>
    <t>Einzelhandel mit Kraftwagenteilen und -zubehör</t>
  </si>
  <si>
    <t>G454</t>
  </si>
  <si>
    <t>Handel mit Krafträdern, Kraftradteilen und -zubehör; Instandhaltung und Reparatur von Krafträdern</t>
  </si>
  <si>
    <t>G461</t>
  </si>
  <si>
    <t>Handelsvermittlung</t>
  </si>
  <si>
    <t>G4611</t>
  </si>
  <si>
    <t>Handelsvermittlung von landwirtschaftlichen Grundstoffen, lebenden Tieren, textilen Rohstoffen und Halbwaren</t>
  </si>
  <si>
    <t>G4612</t>
  </si>
  <si>
    <t>Handelsvermittlung von Brennstoffen, Erzen, Metallen und technischen Chemikalien</t>
  </si>
  <si>
    <t>G4613</t>
  </si>
  <si>
    <t>Handelsvermittlung von Holz, Baustoffen und Anstrichmitteln</t>
  </si>
  <si>
    <t>G4614</t>
  </si>
  <si>
    <t>Handelsvermittlung von Maschinen, technischem Bedarf, Wasser- und Luftfahrzeugen</t>
  </si>
  <si>
    <t>G4615</t>
  </si>
  <si>
    <t>Handelsvermittlung von Möbeln, Einrichtungs- und Haushaltsgegenständen, Eisen- und Metallwaren</t>
  </si>
  <si>
    <t>G4616</t>
  </si>
  <si>
    <t>Handelsvermittlung von Textilien, Bekleidung, Schuhen und Lederwaren</t>
  </si>
  <si>
    <t>G4617</t>
  </si>
  <si>
    <t>Handelsvermittlung von Nahrungsmitteln, Getränken und Tabakwaren</t>
  </si>
  <si>
    <t>G4618</t>
  </si>
  <si>
    <t>Handelsvermittlung von sonstigen Waren</t>
  </si>
  <si>
    <t>G4619</t>
  </si>
  <si>
    <t>Handelsvermittlung von Waren ohne ausgeprägten Schwerpunkt</t>
  </si>
  <si>
    <t>G462</t>
  </si>
  <si>
    <t>Großhandel mit landwirtschaftlichen Grundstoffen und lebenden Tieren</t>
  </si>
  <si>
    <t>G4621</t>
  </si>
  <si>
    <t>Großhandel mit Getreide, Rohtabak, Saatgut und Futtermitteln</t>
  </si>
  <si>
    <t>G4622</t>
  </si>
  <si>
    <t>Großhandel mit Blumen und Pflanzen</t>
  </si>
  <si>
    <t>G4623</t>
  </si>
  <si>
    <t>Großhandel mit lebenden Tieren</t>
  </si>
  <si>
    <t>G4624</t>
  </si>
  <si>
    <t>Großhandel mit Häuten, Fellen und Leder</t>
  </si>
  <si>
    <t>G463</t>
  </si>
  <si>
    <t>Großhandel mit Nahrungs- und Genussmitteln, Getränken und Tabakwaren</t>
  </si>
  <si>
    <t>G4631</t>
  </si>
  <si>
    <t>Großhandel mit Obst, Gemüse und Kartoffeln</t>
  </si>
  <si>
    <t>G4632</t>
  </si>
  <si>
    <t>Großhandel mit Fleisch und Fleischwaren</t>
  </si>
  <si>
    <t>G4633</t>
  </si>
  <si>
    <t>Großhandel mit Milch, Milcherzeugnissen, Eiern, Speiseölen und Nahrungsfetten</t>
  </si>
  <si>
    <t>G4634</t>
  </si>
  <si>
    <t>Großhandel mit Getränken</t>
  </si>
  <si>
    <t>G4635</t>
  </si>
  <si>
    <t>Großhandel mit Tabakwaren</t>
  </si>
  <si>
    <t>G4636</t>
  </si>
  <si>
    <t>Großhandel mit Zucker, Süßwaren und Backwaren</t>
  </si>
  <si>
    <t>G4637</t>
  </si>
  <si>
    <t>Großhandel mit Kaffee, Tee, Kakao und Gewürzen</t>
  </si>
  <si>
    <t>G4638</t>
  </si>
  <si>
    <t>Großhandel mit sonstigen Nahrungs- und Genussmitteln</t>
  </si>
  <si>
    <t>G4639</t>
  </si>
  <si>
    <t>Großhandel mit Nahrungs- und Genussmitteln, Getränken und Tabakwaren, ohne ausgeprägten Schwerpunkt</t>
  </si>
  <si>
    <t>G464</t>
  </si>
  <si>
    <t>Großhandel mit Gebrauchs- und Verbrauchsgütern</t>
  </si>
  <si>
    <t>G4641</t>
  </si>
  <si>
    <t>Großhandel mit Textilien</t>
  </si>
  <si>
    <t>G4642</t>
  </si>
  <si>
    <t>Großhandel mit Bekleidung und Schuhen</t>
  </si>
  <si>
    <t>G4643</t>
  </si>
  <si>
    <t>Großhandel mit Foto- und optischen Erzeugnissen, elektrischen Haushaltsgeräten und Geräten der Unterhaltungselektronik</t>
  </si>
  <si>
    <t>G4644</t>
  </si>
  <si>
    <t>Großhandel mit keramischen Erzeugnissen, Glaswaren und Reinigungsmitteln</t>
  </si>
  <si>
    <t>G4645</t>
  </si>
  <si>
    <t>Großhandel mit kosmetischen Erzeugnissen und Körperpflegemitteln</t>
  </si>
  <si>
    <t>G4646</t>
  </si>
  <si>
    <t>Großhandel mit pharmazeutischen, medizinischen und orthopädischen Erzeugnissen</t>
  </si>
  <si>
    <t>G4647</t>
  </si>
  <si>
    <t>Großhandel mit Möbeln, Teppichen, Lampen und Leuchten</t>
  </si>
  <si>
    <t>G4648</t>
  </si>
  <si>
    <t>Großhandel mit Uhren und Schmuck</t>
  </si>
  <si>
    <t>G4649</t>
  </si>
  <si>
    <t>Großhandel mit sonstigen Gebrauchs- und Verbrauchsgütern</t>
  </si>
  <si>
    <t>G465</t>
  </si>
  <si>
    <t>Großhandel mit Geräten der Informations- und Kommunikationstechnik</t>
  </si>
  <si>
    <t>G4651</t>
  </si>
  <si>
    <t>Großhandel mit Datenverarbeitungsgeräten, peripheren Geräten und Software</t>
  </si>
  <si>
    <t>G4652</t>
  </si>
  <si>
    <t>Großhandel mit elektronischen Bauteilen und Telekommunikationsgeräten</t>
  </si>
  <si>
    <t>G466</t>
  </si>
  <si>
    <t>Großhandel mit sonstigen Maschinen, Ausrüstungen und Zubehör</t>
  </si>
  <si>
    <t>G4661</t>
  </si>
  <si>
    <t>Großhandel mit landwirtschaftlichen Maschinen, und Geräten</t>
  </si>
  <si>
    <t>G4662</t>
  </si>
  <si>
    <t>Großhandel mit Werkzeugmaschinen</t>
  </si>
  <si>
    <t>G4663</t>
  </si>
  <si>
    <t>Großhandel mit Bergwerks-, Bau- und Baustoffmaschinen</t>
  </si>
  <si>
    <t>G4664</t>
  </si>
  <si>
    <t>Großhandel mit Textil-, Näh- und Strickmaschinen</t>
  </si>
  <si>
    <t>G4665</t>
  </si>
  <si>
    <t>Großhandel mit Büromöbeln</t>
  </si>
  <si>
    <t>G4666</t>
  </si>
  <si>
    <t>Großhandel mit sonstigen Büromaschinen und Einrichtungen</t>
  </si>
  <si>
    <t>G4669</t>
  </si>
  <si>
    <t>Großhandel mit sonstigen Maschinen und Ausrüstungen</t>
  </si>
  <si>
    <t>G467</t>
  </si>
  <si>
    <t>Sonstiger Großhandel</t>
  </si>
  <si>
    <t>G4671</t>
  </si>
  <si>
    <t>Großhandel mit festen Brennstoffen und Mineralölerzeugnissen</t>
  </si>
  <si>
    <t>G4672</t>
  </si>
  <si>
    <t>Großhandel mit Erzen, Metallen und Metallhalbzeug</t>
  </si>
  <si>
    <t>G4673</t>
  </si>
  <si>
    <t>Großhandel mit Holz, Baustoffen, Anstrichmitteln und Sanitärkeramik</t>
  </si>
  <si>
    <t>G4674</t>
  </si>
  <si>
    <t>Großhandel mit Metall- und Kunststoffwaren für Bauzwecke sowie Installationsbedarf für Gas, Wasser und Heizung</t>
  </si>
  <si>
    <t>G4675</t>
  </si>
  <si>
    <t>Großhandel mit chemischen Erzeugnissen</t>
  </si>
  <si>
    <t>G4676</t>
  </si>
  <si>
    <t>Großhandel mit sonstigen Halbwaren</t>
  </si>
  <si>
    <t>G4677</t>
  </si>
  <si>
    <t>Großhandel mit Altmaterialien und Reststoffen</t>
  </si>
  <si>
    <t>G469</t>
  </si>
  <si>
    <t>Großhandel ohne ausgeprägten Schwerpunkt</t>
  </si>
  <si>
    <t>G471</t>
  </si>
  <si>
    <t>Einzelhandel mit Waren verschiedener Art (in Verkaufsräumen)</t>
  </si>
  <si>
    <t>G4711</t>
  </si>
  <si>
    <t>Einzelhandel mit Waren verschiedener Art, Hauptrichtung Nahrungs- und Genussmittel, Getränke und Tabakwaren</t>
  </si>
  <si>
    <t>G4719</t>
  </si>
  <si>
    <t>Sonstiger Einzelhandel mit Waren verschiedener Art</t>
  </si>
  <si>
    <t>G472</t>
  </si>
  <si>
    <t>Einzelhandel mit Nahrungs- und Genussmitteln, Getränken und Tabakwaren (in Verkaufsräumen)</t>
  </si>
  <si>
    <t>G4721</t>
  </si>
  <si>
    <t>Einzelhandel mit Obst, Gemüse und Kartoffeln</t>
  </si>
  <si>
    <t>G4722</t>
  </si>
  <si>
    <t>Einzelhandel mit Fleisch und Fleischwaren</t>
  </si>
  <si>
    <t>G4723</t>
  </si>
  <si>
    <t>Einzelhandel mit Fisch, Meeresfrüchten und Fischerzeugnissen</t>
  </si>
  <si>
    <t>G4724</t>
  </si>
  <si>
    <t>Einzelhandel mit Back- und Süßwaren</t>
  </si>
  <si>
    <t>G4725</t>
  </si>
  <si>
    <t>Einzelhandel mit Getränken</t>
  </si>
  <si>
    <t>G4726</t>
  </si>
  <si>
    <t>Einzelhandel mit Tabakwaren</t>
  </si>
  <si>
    <t>G4729</t>
  </si>
  <si>
    <t>Sonstiger Einzelhandel mit Nahrungs- und Genussmitteln</t>
  </si>
  <si>
    <t>G473</t>
  </si>
  <si>
    <t>Einzelhandel mit Motorenkraftstoffen (Tankstellen)</t>
  </si>
  <si>
    <t>G474</t>
  </si>
  <si>
    <t>Einzelhandel mit Geräten der Informations- und Kommunikationstechnik (in Verkaufsräumen)</t>
  </si>
  <si>
    <t>G4741</t>
  </si>
  <si>
    <t>Einzelhandel mit Datenverarbeitungsgeräten, peripheren Geräten und Software</t>
  </si>
  <si>
    <t>G4742</t>
  </si>
  <si>
    <t>Einzelhandel mit Telekommunikationsgeräten</t>
  </si>
  <si>
    <t>G4743</t>
  </si>
  <si>
    <t>Einzelhandel mit Geräten der Unterhaltungselektronik</t>
  </si>
  <si>
    <t>G475</t>
  </si>
  <si>
    <t>Einzelhandel mit sonstigen Haushaltsgeräten, Textilien, Heimwerker- und Einrichtungsbedarf (in Verkaufsräumen)</t>
  </si>
  <si>
    <t>G4751</t>
  </si>
  <si>
    <t>Einzelhandel mit Textilien</t>
  </si>
  <si>
    <t>G4752</t>
  </si>
  <si>
    <t>Einzelhandel mit Metallwaren, Anstrichmitteln, Bau- und Heimwerkerbedarf</t>
  </si>
  <si>
    <t>G4753</t>
  </si>
  <si>
    <t>Einzelhandel mit Vorhängen, Teppichen, Fußbodenbelägen und Tapeten</t>
  </si>
  <si>
    <t>G4754</t>
  </si>
  <si>
    <t>Einzelhandel mit elektrischen Haushaltsgeräten</t>
  </si>
  <si>
    <t>G4759</t>
  </si>
  <si>
    <t>Einzelhandel mit Möbeln, Einrichtungsgegenständen und sonstigem Hausrat</t>
  </si>
  <si>
    <t>G476</t>
  </si>
  <si>
    <t>Einzelhandel mit Verlagsprodukten, Sportausrüstungen und Spielwaren (in Verkaufsräumen)</t>
  </si>
  <si>
    <t>G4761</t>
  </si>
  <si>
    <t>Einzelhandel mit Büchern</t>
  </si>
  <si>
    <t>G4762</t>
  </si>
  <si>
    <t>Einzelhandel mit Zeitschriften, Zeitungen, Schreibwaren und Bürobedarf</t>
  </si>
  <si>
    <t>G4763</t>
  </si>
  <si>
    <t>Einzelhandel mit bespielten Ton- und Bildträgern</t>
  </si>
  <si>
    <t>G4764</t>
  </si>
  <si>
    <t>Einzelhandel mit Fahrrädern, Sport- und Campingartikeln</t>
  </si>
  <si>
    <t>G4765</t>
  </si>
  <si>
    <t>Einzelhandel mit Spielwaren</t>
  </si>
  <si>
    <t>G477</t>
  </si>
  <si>
    <t>Einzelhandel mit sonstigen Gütern (in Verkaufsräumen)</t>
  </si>
  <si>
    <t>G4771</t>
  </si>
  <si>
    <t>Einzelhandel mit Bekleidung</t>
  </si>
  <si>
    <t>G4772</t>
  </si>
  <si>
    <t>Einzelhandel mit Schuhen und Lederwaren</t>
  </si>
  <si>
    <t>G4773</t>
  </si>
  <si>
    <t>Apotheken</t>
  </si>
  <si>
    <t>G4774</t>
  </si>
  <si>
    <t>Einzelhandel mit medizinischen und orthopädischen Artikeln</t>
  </si>
  <si>
    <t>G4775</t>
  </si>
  <si>
    <t>Einzelhandel mit kosmetischen Erzeugnissen und Körperpflegemitteln</t>
  </si>
  <si>
    <t>G4776</t>
  </si>
  <si>
    <t>Einzelhandel mit Blumen, Pflanzen, Sämereien, Düngemitteln, zoologischem Bedarf und lebenden Tieren</t>
  </si>
  <si>
    <t>G4777</t>
  </si>
  <si>
    <t>Einzelhandel mit Uhren und Schmuck</t>
  </si>
  <si>
    <t>G4778</t>
  </si>
  <si>
    <t>Sonstiger Einzelhandel in Verkaufsräumen (ohne Antiquitäten und Gebrauchtwaren)</t>
  </si>
  <si>
    <t>G4779</t>
  </si>
  <si>
    <t>Einzelhandel mit Antiquitäten und Gebrauchtwaren</t>
  </si>
  <si>
    <t>G478</t>
  </si>
  <si>
    <t>Einzelhandel an Verkaufsständen und auf Märkten</t>
  </si>
  <si>
    <t>G4781</t>
  </si>
  <si>
    <t>Einzelhandel mit Nahrungs- und Genussmitteln, Getränken und Tabakwaren an Verkaufsständen und auf Märkten</t>
  </si>
  <si>
    <t>G4782</t>
  </si>
  <si>
    <t>Einzelhandel mit Textilien, Bekleidung und Schuhen an Verkaufsständen und auf Märkten</t>
  </si>
  <si>
    <t>G4789</t>
  </si>
  <si>
    <t>Einzelhandel mit sonstigen Gütern an Verkaufsständen und auf Märkten</t>
  </si>
  <si>
    <t>G479</t>
  </si>
  <si>
    <t>Einzelhandel, nicht in Verkaufsräumen, an Verkaufsständen oder auf Märkten</t>
  </si>
  <si>
    <t>G4791</t>
  </si>
  <si>
    <t>Versand- und Internet-Einzelhandel</t>
  </si>
  <si>
    <t>G4799</t>
  </si>
  <si>
    <t>Sonstiger Einzelhandel, nicht in Verkaufsräumen, an Verkaufsständen oder auf Märkten</t>
  </si>
  <si>
    <t>H</t>
  </si>
  <si>
    <t>Verkehr und Lagerei</t>
  </si>
  <si>
    <t>H49</t>
  </si>
  <si>
    <t>Landverkehr und Transport in Rohrfernleitungen</t>
  </si>
  <si>
    <t>FC_TRA_PIPE_E</t>
  </si>
  <si>
    <t>H491</t>
  </si>
  <si>
    <t>Personenbeförderung im Eisenbahnfernverkehr</t>
  </si>
  <si>
    <t>FC_TRA_RAIL_E</t>
  </si>
  <si>
    <t>H492</t>
  </si>
  <si>
    <t>Güterbeförderung im Eisenbahnverkehr</t>
  </si>
  <si>
    <t>H493</t>
  </si>
  <si>
    <t>Sonstige Personenbeförderung im Landverkehr</t>
  </si>
  <si>
    <t>FC_TRA_ROAD_E</t>
  </si>
  <si>
    <t>H4931</t>
  </si>
  <si>
    <t>Personenbeförderung im Nahverkehr zu Lande (ohne Taxis)</t>
  </si>
  <si>
    <t>H4932</t>
  </si>
  <si>
    <t>Betrieb von Taxis</t>
  </si>
  <si>
    <t>H4939</t>
  </si>
  <si>
    <t>Sonstige Personenbeförderung im Landverkehr a. n. g.</t>
  </si>
  <si>
    <t>H494</t>
  </si>
  <si>
    <t>Güterbeförderung im Straßenverkehr, Umzugstransporte</t>
  </si>
  <si>
    <t>H4941</t>
  </si>
  <si>
    <t>Güterbeförderung im Straßenverkehr</t>
  </si>
  <si>
    <t>H4942</t>
  </si>
  <si>
    <t>Umzugstransporte</t>
  </si>
  <si>
    <t>H495</t>
  </si>
  <si>
    <t>Transport in Rohrfernleitungen</t>
  </si>
  <si>
    <t>H50</t>
  </si>
  <si>
    <t>Schifffahrt</t>
  </si>
  <si>
    <t>FC_TRA_NSP_E</t>
  </si>
  <si>
    <t>H501</t>
  </si>
  <si>
    <t>Personenbeförderung in der See- und Küstenschifffahrt</t>
  </si>
  <si>
    <t>H502</t>
  </si>
  <si>
    <t>Güterbeförderung in der See- und Küstenschifffahrt</t>
  </si>
  <si>
    <t>H503</t>
  </si>
  <si>
    <t>Personenbeförderung in der Binnenschifffahrt</t>
  </si>
  <si>
    <t>H504</t>
  </si>
  <si>
    <t>Güterbeförderung in der Binnenschifffahrt</t>
  </si>
  <si>
    <t>H51</t>
  </si>
  <si>
    <t>Luftfahrt</t>
  </si>
  <si>
    <t>H511</t>
  </si>
  <si>
    <t>Personenbeförderung in der Luftfahrt</t>
  </si>
  <si>
    <t>H512</t>
  </si>
  <si>
    <t>Güterbeförderung in der Luftfahrt und Raumtransport</t>
  </si>
  <si>
    <t>H5121</t>
  </si>
  <si>
    <t>Güterbeförderung in der Luftfahrt</t>
  </si>
  <si>
    <t>H5122</t>
  </si>
  <si>
    <t>Raumtransport</t>
  </si>
  <si>
    <t>H52</t>
  </si>
  <si>
    <t>Lagerei sowie Erbringung von sonstigen Dienstleistungen für den Verkehr</t>
  </si>
  <si>
    <t>H521</t>
  </si>
  <si>
    <t>Lagerei</t>
  </si>
  <si>
    <t>H522</t>
  </si>
  <si>
    <t>Erbringung von sonstigen Dienstleistungen für den Verkehr</t>
  </si>
  <si>
    <t>H5221</t>
  </si>
  <si>
    <t>Erbringung von sonstigen Dienstleistungen für den Landverkehr</t>
  </si>
  <si>
    <t>H5222</t>
  </si>
  <si>
    <t>Erbringung von sonstigen Dienstleistungen für die Schifffahrt</t>
  </si>
  <si>
    <t>H5223</t>
  </si>
  <si>
    <t>Erbringung von sonstigen Dienstleistungen für die Luftfahrt</t>
  </si>
  <si>
    <t>H5224</t>
  </si>
  <si>
    <t>Frachtumschlag</t>
  </si>
  <si>
    <t>H5229</t>
  </si>
  <si>
    <t>Erbringung von sonstigen Dienstleistungen für den Verkehr a. n. g.</t>
  </si>
  <si>
    <t>H53</t>
  </si>
  <si>
    <t>Post-, Kurier- und Expressdienste</t>
  </si>
  <si>
    <t>H531</t>
  </si>
  <si>
    <t>Postdienste von Universaldienstleistungsanbietern</t>
  </si>
  <si>
    <t>H532</t>
  </si>
  <si>
    <t>Sonstige Post-, Kurier- und Expressdienste</t>
  </si>
  <si>
    <t>I</t>
  </si>
  <si>
    <t>Gastgewerbe/Beherbergung und Gastronomie</t>
  </si>
  <si>
    <t>I551</t>
  </si>
  <si>
    <t>Hotels, Gasthöfe und Pensionen</t>
  </si>
  <si>
    <t>I552</t>
  </si>
  <si>
    <t>Ferienunterkünfte und ähnliche Beherbergungsstätten</t>
  </si>
  <si>
    <t>I553</t>
  </si>
  <si>
    <t>Campingplätze</t>
  </si>
  <si>
    <t>I559</t>
  </si>
  <si>
    <t>Sonstige Beherbergungsstätten</t>
  </si>
  <si>
    <t>I561</t>
  </si>
  <si>
    <t>Restaurants, Gaststätten, Imbissstuben, Cafés, Eissalons u. Ä.</t>
  </si>
  <si>
    <t>I562</t>
  </si>
  <si>
    <t>Caterer und Erbringung sonstiger Verpflegungsdienstleistungen</t>
  </si>
  <si>
    <t>I5621</t>
  </si>
  <si>
    <t>Event-Caterer</t>
  </si>
  <si>
    <t>I5629</t>
  </si>
  <si>
    <t>Erbringung sonstiger Verpflegungsdienstleistungen</t>
  </si>
  <si>
    <t>I563</t>
  </si>
  <si>
    <t>Ausschank von Getränken</t>
  </si>
  <si>
    <t>J</t>
  </si>
  <si>
    <t>Information und Kommunikation</t>
  </si>
  <si>
    <t>FC_OTH_cP_E</t>
  </si>
  <si>
    <t>J581</t>
  </si>
  <si>
    <t>Verlegen von Büchern und Zeitschriften; sonstiges Verlagswesen (ohne Software)</t>
  </si>
  <si>
    <t>J5811</t>
  </si>
  <si>
    <t>Verlegen von Büchern</t>
  </si>
  <si>
    <t>J5812</t>
  </si>
  <si>
    <t>Verlegen von Adressbüchern und Verzeichnissen</t>
  </si>
  <si>
    <t>J5813</t>
  </si>
  <si>
    <t>Verlegen von Zeitungen</t>
  </si>
  <si>
    <t>J5814</t>
  </si>
  <si>
    <t>Verlegen von Zeitschriften</t>
  </si>
  <si>
    <t>J5819</t>
  </si>
  <si>
    <t>Sonstiges Verlagswesen (ohne Software)</t>
  </si>
  <si>
    <t>J582</t>
  </si>
  <si>
    <t>Verlegen von Software</t>
  </si>
  <si>
    <t>J5821</t>
  </si>
  <si>
    <t>Verlegen von Computerspielen</t>
  </si>
  <si>
    <t>J5829</t>
  </si>
  <si>
    <t>Verlegen von sonstiger Software</t>
  </si>
  <si>
    <t>J591</t>
  </si>
  <si>
    <t>Herstellung von Filmen und Fernsehprogrammen, deren Verleih und Vertrieb, Kinos</t>
  </si>
  <si>
    <t>J5911</t>
  </si>
  <si>
    <t>Herstellung von Filmen, Videofilmen und Fernsehprogrammen</t>
  </si>
  <si>
    <t>J5912</t>
  </si>
  <si>
    <t>Nachbearbeitung und sonstige Filmtechnik</t>
  </si>
  <si>
    <t>J5913</t>
  </si>
  <si>
    <t>Filmverleih und -vertrieb (ohne Videotheken)</t>
  </si>
  <si>
    <t>J5914</t>
  </si>
  <si>
    <t>Kinos</t>
  </si>
  <si>
    <t>J592</t>
  </si>
  <si>
    <t>Tonstudios; Herstellung von Hörfunkbeiträgen; Verlegen von bespielten Tonträgern und Musikalien</t>
  </si>
  <si>
    <t>J601</t>
  </si>
  <si>
    <t>Hörfunkveranstalter</t>
  </si>
  <si>
    <t>J602</t>
  </si>
  <si>
    <t>Fernsehveranstalter</t>
  </si>
  <si>
    <t>J611</t>
  </si>
  <si>
    <t>Leitungsgebundene Telekommunikation</t>
  </si>
  <si>
    <t>J612</t>
  </si>
  <si>
    <t>Drahtlose Telekommunikation</t>
  </si>
  <si>
    <t>J613</t>
  </si>
  <si>
    <t>Satellitentelekommunikation</t>
  </si>
  <si>
    <t>J619</t>
  </si>
  <si>
    <t>Sonstige Telekommunikation</t>
  </si>
  <si>
    <t>J6201</t>
  </si>
  <si>
    <t>Programmierungstätigkeiten</t>
  </si>
  <si>
    <t>J6202</t>
  </si>
  <si>
    <t>Erbringung von Beratungsleistungen auf dem Gebiet der Informationstechnologie</t>
  </si>
  <si>
    <t>J6203</t>
  </si>
  <si>
    <t>Betrieb von Datenverarbeitungseinrichtungen für Dritte</t>
  </si>
  <si>
    <t>J6209</t>
  </si>
  <si>
    <t>Erbringung von sonstigen Dienstleistungen der Informationstechnologie</t>
  </si>
  <si>
    <t>J631</t>
  </si>
  <si>
    <t>Datenverarbeitung, Hosting und damit verbundene Tätigkeiten; Webportale</t>
  </si>
  <si>
    <t>J6311</t>
  </si>
  <si>
    <t>Datenverarbeitung, Hosting und damit verbundene Tätigkeiten</t>
  </si>
  <si>
    <t>J6312</t>
  </si>
  <si>
    <t>Webportale</t>
  </si>
  <si>
    <t>J639</t>
  </si>
  <si>
    <t>Erbringung von sonstigen Informationsdienstleistungen</t>
  </si>
  <si>
    <t>J6391</t>
  </si>
  <si>
    <t>Korrespondenz- und Nachrichtenbüros</t>
  </si>
  <si>
    <t>J6399</t>
  </si>
  <si>
    <t>Erbringung von sonstigen Informationsdienstleistungen a. n. g.</t>
  </si>
  <si>
    <t>K6411</t>
  </si>
  <si>
    <t>Zentralbanken</t>
  </si>
  <si>
    <t>K6419</t>
  </si>
  <si>
    <t>Kreditinstitute (ohne Spezialkreditinstitute)</t>
  </si>
  <si>
    <t>K65</t>
  </si>
  <si>
    <t>Versicherungen, Rückversicherungen und Pensionskassen (ohne Sozialversicherung)</t>
  </si>
  <si>
    <t>K651</t>
  </si>
  <si>
    <t>Versicherungen</t>
  </si>
  <si>
    <t>K6511</t>
  </si>
  <si>
    <t>Lebensversicherung</t>
  </si>
  <si>
    <t>K6512</t>
  </si>
  <si>
    <t>Nichtlebensversicherungen</t>
  </si>
  <si>
    <t>K652</t>
  </si>
  <si>
    <t>Rückversicherungen</t>
  </si>
  <si>
    <t>K653</t>
  </si>
  <si>
    <t>Pensionskassen und Pensionsfonds</t>
  </si>
  <si>
    <t>L</t>
  </si>
  <si>
    <t>Grundstücks- und Wohnungswesen</t>
  </si>
  <si>
    <t>L681</t>
  </si>
  <si>
    <t>Kauf und Verkauf von eigenen Grundstücken, Gebäuden und Wohnungen</t>
  </si>
  <si>
    <t>L682</t>
  </si>
  <si>
    <t>Vermietung, Verpachtung von eigenen oder geleasten Grundstücken, Gebäuden und Wohnungen</t>
  </si>
  <si>
    <t>L683</t>
  </si>
  <si>
    <t>Vermittlung und Verwaltung von Grundstücken, Gebäuden und Wohnungen für Dritte</t>
  </si>
  <si>
    <t>L6831</t>
  </si>
  <si>
    <t>Vermittlung von Grundstücken, Gebäuden und Wohnungen für Dritte</t>
  </si>
  <si>
    <t>L6832</t>
  </si>
  <si>
    <t>Verwaltung von Grundstücken, Gebäuden und Wohnungen für Dritte</t>
  </si>
  <si>
    <t>M</t>
  </si>
  <si>
    <t>Erbringung von freiberuflichen, wissenschaftlichen und technischen Dienstleistungen</t>
  </si>
  <si>
    <t>M691</t>
  </si>
  <si>
    <t>Rechtsberatung</t>
  </si>
  <si>
    <t>M692</t>
  </si>
  <si>
    <t>Wirtschaftsprüfung und Steuerberatung; Buchführung</t>
  </si>
  <si>
    <t>M701</t>
  </si>
  <si>
    <t>Verwaltung und Führung von Unternehmen und Betrieben</t>
  </si>
  <si>
    <t>M702</t>
  </si>
  <si>
    <t>Public-Relations- und Unternehmensberatung</t>
  </si>
  <si>
    <t>M7021</t>
  </si>
  <si>
    <t>Public-Relations-Beratung</t>
  </si>
  <si>
    <t>M7022</t>
  </si>
  <si>
    <t>Unternehmensberatung</t>
  </si>
  <si>
    <t>M711</t>
  </si>
  <si>
    <t>Architektur- und Ingenieurbüros</t>
  </si>
  <si>
    <t>M7111</t>
  </si>
  <si>
    <t>Architekturbüros</t>
  </si>
  <si>
    <t>M7112</t>
  </si>
  <si>
    <t>Ingenieurbüros</t>
  </si>
  <si>
    <t>M712</t>
  </si>
  <si>
    <t>Technische, physikalische und chemische Untersuchung</t>
  </si>
  <si>
    <t>M721</t>
  </si>
  <si>
    <t>Forschung und Entwicklung im Bereich Natur-, Ingenieur-, Agrarwissenschaften und Medizin</t>
  </si>
  <si>
    <t>M7211</t>
  </si>
  <si>
    <t>Forschung und Entwicklung im Bereich Biotechnologie</t>
  </si>
  <si>
    <t>M7219</t>
  </si>
  <si>
    <t>Sonstige Forschung und Entwicklung im Bereich Natur-, Ingenieur-, Agrarwissenschaften und Medizin</t>
  </si>
  <si>
    <t>M722</t>
  </si>
  <si>
    <t>Forschung und Entwicklung im Bereich Rechts-, Wirtschafts- und Sozialwissenschaften sowie im Bereich Sprach-, Kultur- und Kunstwissenschaften</t>
  </si>
  <si>
    <t>M731</t>
  </si>
  <si>
    <t>Werbung</t>
  </si>
  <si>
    <t>M7311</t>
  </si>
  <si>
    <t>Werbeagenturen</t>
  </si>
  <si>
    <t>M7312</t>
  </si>
  <si>
    <t>Vermarktung und Vermittlung von Werbezeiten und Werbeflächen</t>
  </si>
  <si>
    <t>M732</t>
  </si>
  <si>
    <t>Markt- und Meinungsforschung</t>
  </si>
  <si>
    <t>M741</t>
  </si>
  <si>
    <t>Ateliers für Textil-, Schmuck-, Grafik- u. ä. Design</t>
  </si>
  <si>
    <t>M742</t>
  </si>
  <si>
    <t>Fotografie und Fotolabors</t>
  </si>
  <si>
    <t>M743</t>
  </si>
  <si>
    <t>Übersetzen und Dolmetschen</t>
  </si>
  <si>
    <t>M749</t>
  </si>
  <si>
    <t>Sonstige freiberufliche, wissenschaftliche und technische Tätigkeiten a. n. g.</t>
  </si>
  <si>
    <t>N</t>
  </si>
  <si>
    <t>Erbringung von sonstigen wirtschaftlichen Dienstleistungen</t>
  </si>
  <si>
    <t>N771</t>
  </si>
  <si>
    <t>Vermietung von Kraftwagen</t>
  </si>
  <si>
    <t>N7711</t>
  </si>
  <si>
    <t>Vermietung von Kraftwagen mit einem Gesamtgewicht von 3,5 t oder weniger</t>
  </si>
  <si>
    <t>N7712</t>
  </si>
  <si>
    <t>Vermietung von Kraftwagen mit einem Gesamtgewicht von mehr als 3,5 t</t>
  </si>
  <si>
    <t>N772</t>
  </si>
  <si>
    <t>Vermietung von Gebrauchsgütern</t>
  </si>
  <si>
    <t>N7721</t>
  </si>
  <si>
    <t>Vermietung von Sport- und Freizeitgeräten</t>
  </si>
  <si>
    <t>N7722</t>
  </si>
  <si>
    <t>Videotheken</t>
  </si>
  <si>
    <t>N7729</t>
  </si>
  <si>
    <t>Vermietung von sonstigen Gebrauchsgütern</t>
  </si>
  <si>
    <t>N773</t>
  </si>
  <si>
    <t>Vermietung von Maschinen, Geräten und sonstigen beweglichen Sachen</t>
  </si>
  <si>
    <t>N7731</t>
  </si>
  <si>
    <t>Vermietung von landwirtschaftlichen Maschinen und Geräten</t>
  </si>
  <si>
    <t>N7732</t>
  </si>
  <si>
    <t>Vermietung von Baumaschinen und Geräten</t>
  </si>
  <si>
    <t>N7733</t>
  </si>
  <si>
    <t>Vermietung von Büromaschinen, Datenverarbeitungsgeräten und -einrichtungen</t>
  </si>
  <si>
    <t>N7734</t>
  </si>
  <si>
    <t>Vermietung von Wasserfahrzeugen</t>
  </si>
  <si>
    <t>N7735</t>
  </si>
  <si>
    <t>Vermietung von Luftfahrzeugen</t>
  </si>
  <si>
    <t>N7739</t>
  </si>
  <si>
    <t>Vermietung von sonstigen Maschinen, Geräten und beweglichen Sachen a. n. g.</t>
  </si>
  <si>
    <t>N774</t>
  </si>
  <si>
    <t>Leasing von nichtfinanziellen immateriellen Vermögensgegenständen (ohne Copyrights)</t>
  </si>
  <si>
    <t>N781</t>
  </si>
  <si>
    <t>Vermittlung von Arbeitskräften</t>
  </si>
  <si>
    <t>N782</t>
  </si>
  <si>
    <t>Befristete Überlassung von Arbeitskräften</t>
  </si>
  <si>
    <t>N783</t>
  </si>
  <si>
    <t>Sonstige Überlassung von Arbeitskräften</t>
  </si>
  <si>
    <t>N791</t>
  </si>
  <si>
    <t>Reisebüros und Reiseveranstalter</t>
  </si>
  <si>
    <t>N7911</t>
  </si>
  <si>
    <t>Reisebüros</t>
  </si>
  <si>
    <t>N7912</t>
  </si>
  <si>
    <t>Reiseveranstalter</t>
  </si>
  <si>
    <t>N799</t>
  </si>
  <si>
    <t>Erbringung sonstiger Reservierungsdienstleistungen</t>
  </si>
  <si>
    <t>N801</t>
  </si>
  <si>
    <t>Private Wach- und Sicherheitsdienste</t>
  </si>
  <si>
    <t>N802</t>
  </si>
  <si>
    <t>Sicherheitsdienste mithilfe von Überwachungs- und Alarmsystemen</t>
  </si>
  <si>
    <t>N803</t>
  </si>
  <si>
    <t>Detekteien</t>
  </si>
  <si>
    <t>N811</t>
  </si>
  <si>
    <t>Hausmeisterdienste</t>
  </si>
  <si>
    <t>N812</t>
  </si>
  <si>
    <t>Reinigung von Gebäuden, Straßen und Verkehrsmitteln</t>
  </si>
  <si>
    <t>N8121</t>
  </si>
  <si>
    <t>Allgemeine Gebäudereinigung</t>
  </si>
  <si>
    <t>N8122</t>
  </si>
  <si>
    <t>Spezielle Reinigung von Gebäuden und Reinigung von Maschinen</t>
  </si>
  <si>
    <t>N8129</t>
  </si>
  <si>
    <t>Reinigung a. n. g.</t>
  </si>
  <si>
    <t>N813</t>
  </si>
  <si>
    <t>Garten- und Landschaftsbau sowie Erbringung von sonstigen gärtnerischen Dienstleistungen</t>
  </si>
  <si>
    <t>N821</t>
  </si>
  <si>
    <t>Sekretariats- und Schreibdienste, Copy-Shops</t>
  </si>
  <si>
    <t>N8211</t>
  </si>
  <si>
    <t>Allgemeine Sekretariats- und Schreibdienste</t>
  </si>
  <si>
    <t>N8219</t>
  </si>
  <si>
    <t>Copy-Shops; Dokumentenvorbereitung und Erbringung sonstiger spezieller Sekretariatsdienste</t>
  </si>
  <si>
    <t>N822</t>
  </si>
  <si>
    <t>Call Centers</t>
  </si>
  <si>
    <t>N823</t>
  </si>
  <si>
    <t>Messe-, Ausstellungs- und Kongressveranstalter</t>
  </si>
  <si>
    <t>N829</t>
  </si>
  <si>
    <t>Erbringung sonstiger wirtschaftlicher Dienstleistungen für Unternehmen und Privatpersonen</t>
  </si>
  <si>
    <t>N8291</t>
  </si>
  <si>
    <t>Inkassobüros und Auskunfteien</t>
  </si>
  <si>
    <t>N8292</t>
  </si>
  <si>
    <t>Abfüllen und Verpacken</t>
  </si>
  <si>
    <t>N8299</t>
  </si>
  <si>
    <t>Erbringung sonstiger wirtschaftlicher Dienstleistungen für Unternehmen und Privatpersonen a. n. g.</t>
  </si>
  <si>
    <t>S951</t>
  </si>
  <si>
    <t>Reparatur von Datenverarbeitungs- und Telekommunikationsgeräten</t>
  </si>
  <si>
    <t>S9511</t>
  </si>
  <si>
    <t>Reparatur von Datenverarbeitungsgeräten und peripheren Geräten</t>
  </si>
  <si>
    <t>S9512</t>
  </si>
  <si>
    <t>Reparatur von Telekommunikationsgeräten</t>
  </si>
  <si>
    <t>S952</t>
  </si>
  <si>
    <t>Reparatur von Gebrauchsgütern</t>
  </si>
  <si>
    <t>S9521</t>
  </si>
  <si>
    <t>Reparatur von Geräten der Unterhaltungselektronik</t>
  </si>
  <si>
    <t>S9522</t>
  </si>
  <si>
    <t>Reparatur von elektrischen Haushaltsgeräten und Gartengeräten</t>
  </si>
  <si>
    <t>S9523</t>
  </si>
  <si>
    <t>Reparatur von Schuhen und Lederwaren</t>
  </si>
  <si>
    <t>S9524</t>
  </si>
  <si>
    <t>Reparatur von Möbeln und Einrichtungsgegenständen</t>
  </si>
  <si>
    <t>S9525</t>
  </si>
  <si>
    <t>Reparatur von Uhren und Schmuck</t>
  </si>
  <si>
    <t>S9529</t>
  </si>
  <si>
    <t>Reparatur von sonstigen Gebrauchsgütern</t>
  </si>
  <si>
    <t>Environmental concern</t>
  </si>
  <si>
    <t>Sektor DE</t>
  </si>
  <si>
    <t>Sector EN</t>
  </si>
  <si>
    <t>Austria</t>
  </si>
  <si>
    <t>Belgium</t>
  </si>
  <si>
    <t>Croatia</t>
  </si>
  <si>
    <t>Cyprus</t>
  </si>
  <si>
    <t>Czech Republic</t>
  </si>
  <si>
    <t>Denmark</t>
  </si>
  <si>
    <t>Estonia</t>
  </si>
  <si>
    <t>Finland</t>
  </si>
  <si>
    <t>Germany</t>
  </si>
  <si>
    <t>Greece</t>
  </si>
  <si>
    <t>Iceland</t>
  </si>
  <si>
    <t>Ireland</t>
  </si>
  <si>
    <t>Italy</t>
  </si>
  <si>
    <t>Lithuania</t>
  </si>
  <si>
    <t>Luxembourg</t>
  </si>
  <si>
    <t>Norway</t>
  </si>
  <si>
    <t>Serbia</t>
  </si>
  <si>
    <t>Slovakia</t>
  </si>
  <si>
    <t>Slovenia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</si>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</sst>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3" fillId="0" borderId="0" xfId="0" applyFont="1"/>
    <xf numFmtId="0" fontId="1" fillId="3" borderId="0" xfId="0" applyFont="1" applyFill="1" applyAlignment="1">
      <alignment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528_Eurostat%20Sektoren%20nach%20Tabellen_v04_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E"/>
      <sheetName val="Prüfung ob vergleichbar"/>
      <sheetName val="nrg_cb_e"/>
      <sheetName val="Hilfspivot"/>
      <sheetName val="Tabelle6"/>
      <sheetName val="NACE EN"/>
    </sheetNames>
    <sheetDataSet>
      <sheetData sheetId="0"/>
      <sheetData sheetId="1" refreshError="1"/>
      <sheetData sheetId="2">
        <row r="3">
          <cell r="A3" t="str">
            <v>NRG_E</v>
          </cell>
          <cell r="B3" t="str">
            <v>Energiesektor</v>
          </cell>
          <cell r="C3" t="str">
            <v>Gesamt</v>
          </cell>
        </row>
        <row r="4">
          <cell r="A4" t="str">
            <v>NRG_EHG_E</v>
          </cell>
          <cell r="B4" t="str">
            <v>Energiesektor</v>
          </cell>
          <cell r="C4" t="str">
            <v>Erzeugung von Elektrizität und Wärme</v>
          </cell>
        </row>
        <row r="5">
          <cell r="A5" t="str">
            <v>NRG_CM_E</v>
          </cell>
          <cell r="B5" t="str">
            <v>Energiesektor</v>
          </cell>
          <cell r="C5" t="str">
            <v>Kohlebewergwerke</v>
          </cell>
        </row>
        <row r="6">
          <cell r="A6" t="str">
            <v>NRG_OIL_NG_E</v>
          </cell>
          <cell r="B6" t="str">
            <v>Energiesektor</v>
          </cell>
          <cell r="C6" t="str">
            <v>Erdöl- und Erdgasgewinnungsanlagen</v>
          </cell>
        </row>
        <row r="7">
          <cell r="A7" t="str">
            <v>NRG_PF_E</v>
          </cell>
          <cell r="B7" t="str">
            <v>Energiesektor</v>
          </cell>
          <cell r="C7" t="str">
            <v>Steinkohlebrikettfabriken</v>
          </cell>
        </row>
        <row r="8">
          <cell r="A8" t="str">
            <v>NRG_CO_E</v>
          </cell>
          <cell r="B8" t="str">
            <v>Energiesektor</v>
          </cell>
          <cell r="C8" t="str">
            <v>Kokereien</v>
          </cell>
        </row>
        <row r="9">
          <cell r="A9" t="str">
            <v>NRG_BKBPB_E</v>
          </cell>
          <cell r="B9" t="str">
            <v>Energiesektor</v>
          </cell>
          <cell r="C9" t="str">
            <v>Braunkohle-/Torfbrikettfabriken</v>
          </cell>
        </row>
        <row r="10">
          <cell r="A10" t="str">
            <v>NRG_GW_E</v>
          </cell>
          <cell r="B10" t="str">
            <v>Energiesektor</v>
          </cell>
          <cell r="C10" t="str">
            <v>Gaswerke</v>
          </cell>
        </row>
        <row r="11">
          <cell r="A11" t="str">
            <v>NRG_BF_E</v>
          </cell>
          <cell r="B11" t="str">
            <v>Energiesektor</v>
          </cell>
          <cell r="C11" t="str">
            <v>Hochöfen</v>
          </cell>
        </row>
        <row r="12">
          <cell r="A12" t="str">
            <v>NRG_PR_E</v>
          </cell>
          <cell r="B12" t="str">
            <v>Energiesektor</v>
          </cell>
          <cell r="C12" t="str">
            <v>Öl Raffinerien</v>
          </cell>
        </row>
        <row r="13">
          <cell r="A13" t="str">
            <v>NRG_NI_E</v>
          </cell>
          <cell r="B13" t="str">
            <v>Energiesektor</v>
          </cell>
          <cell r="C13" t="str">
            <v>Nukeare Industrie</v>
          </cell>
        </row>
        <row r="14">
          <cell r="A14" t="str">
            <v>NRG_Cl_E</v>
          </cell>
          <cell r="B14" t="str">
            <v>Energiesektor</v>
          </cell>
          <cell r="C14" t="str">
            <v>Kohleverflüssigungsanlagen</v>
          </cell>
        </row>
        <row r="15">
          <cell r="A15" t="str">
            <v>NRG_LNG_E</v>
          </cell>
          <cell r="B15" t="str">
            <v>Energiesektor</v>
          </cell>
          <cell r="C15" t="str">
            <v>Verflüssigungs- und Vergasungsanlagen (LNG)</v>
          </cell>
        </row>
        <row r="16">
          <cell r="A16" t="str">
            <v>NRG_NSP_E</v>
          </cell>
          <cell r="B16" t="str">
            <v>Energiesektor</v>
          </cell>
          <cell r="C16" t="str">
            <v>nicht anders angegeben</v>
          </cell>
        </row>
        <row r="17">
          <cell r="A17" t="str">
            <v>FC_IND_E</v>
          </cell>
          <cell r="B17" t="str">
            <v>Industriesektor</v>
          </cell>
          <cell r="C17" t="str">
            <v>Gesamt</v>
          </cell>
        </row>
        <row r="18">
          <cell r="A18" t="str">
            <v>FC_IND_IS_E</v>
          </cell>
          <cell r="B18" t="str">
            <v>Industriesektor</v>
          </cell>
          <cell r="C18" t="str">
            <v>Eisen und Stahl</v>
          </cell>
        </row>
        <row r="19">
          <cell r="A19" t="str">
            <v>FC_IND_CPC_E</v>
          </cell>
          <cell r="B19" t="str">
            <v>Industriesektor</v>
          </cell>
          <cell r="C19" t="str">
            <v>Chemie und Petrochemie</v>
          </cell>
        </row>
        <row r="20">
          <cell r="A20" t="str">
            <v>FC_IND_NFM_E</v>
          </cell>
          <cell r="B20" t="str">
            <v>Industriesektor</v>
          </cell>
          <cell r="C20" t="str">
            <v>Nichteisenmetalle</v>
          </cell>
        </row>
        <row r="21">
          <cell r="A21" t="str">
            <v>FC_IND_NMM_E</v>
          </cell>
          <cell r="B21" t="str">
            <v>Industriesektor</v>
          </cell>
          <cell r="C21" t="str">
            <v>Nichtmetallische mineralische Rohstoffe</v>
          </cell>
        </row>
        <row r="22">
          <cell r="A22" t="str">
            <v>FC_IND_TE_E</v>
          </cell>
          <cell r="B22" t="str">
            <v>Industriesektor</v>
          </cell>
          <cell r="C22" t="str">
            <v>Fahrzeuge und Beförderungsmittel</v>
          </cell>
        </row>
        <row r="23">
          <cell r="A23" t="str">
            <v>FC_IND_MAC_E</v>
          </cell>
          <cell r="B23" t="str">
            <v>Industriesektor</v>
          </cell>
          <cell r="C23" t="str">
            <v>Maschinen</v>
          </cell>
        </row>
        <row r="24">
          <cell r="A24" t="str">
            <v>FC_IND_MQ_E</v>
          </cell>
          <cell r="B24" t="str">
            <v>Industriesektor</v>
          </cell>
          <cell r="C24" t="str">
            <v>Bergbau und Steinbrüche</v>
          </cell>
        </row>
        <row r="25">
          <cell r="A25" t="str">
            <v>FC_IND_FBT_E</v>
          </cell>
          <cell r="B25" t="str">
            <v>Industriesektor</v>
          </cell>
          <cell r="C25" t="str">
            <v>Nahrungsmittel, Getränke und Tabak</v>
          </cell>
        </row>
        <row r="26">
          <cell r="A26" t="str">
            <v>FC_IND_PPP_E</v>
          </cell>
          <cell r="B26" t="str">
            <v>Industriesektor</v>
          </cell>
          <cell r="C26" t="str">
            <v>Papier, Zellstoff und Druckerzeugnisse</v>
          </cell>
        </row>
        <row r="27">
          <cell r="A27" t="str">
            <v>FC_IND_WP_E</v>
          </cell>
          <cell r="B27" t="str">
            <v>Industriesektor</v>
          </cell>
          <cell r="C27" t="str">
            <v>Holz und Holzprodukte</v>
          </cell>
        </row>
        <row r="28">
          <cell r="A28" t="str">
            <v>FC_IND_CON_E</v>
          </cell>
          <cell r="B28" t="str">
            <v>Industriesektor</v>
          </cell>
          <cell r="C28" t="str">
            <v>Bauwesen</v>
          </cell>
        </row>
        <row r="29">
          <cell r="A29" t="str">
            <v>FC_IND_TL_E</v>
          </cell>
          <cell r="B29" t="str">
            <v>Industriesektor</v>
          </cell>
          <cell r="C29" t="str">
            <v>Textil und Leder</v>
          </cell>
        </row>
        <row r="30">
          <cell r="A30" t="str">
            <v>FC_IND_NSP_E</v>
          </cell>
          <cell r="B30" t="str">
            <v>Industriesektor</v>
          </cell>
          <cell r="C30" t="str">
            <v>nicht anders angegeben</v>
          </cell>
        </row>
        <row r="31">
          <cell r="A31" t="str">
            <v>FC_TRA_E</v>
          </cell>
          <cell r="B31" t="str">
            <v>Verkehrssektor</v>
          </cell>
          <cell r="C31" t="str">
            <v>Gesamt</v>
          </cell>
        </row>
        <row r="32">
          <cell r="A32" t="str">
            <v>FC_TRA_RAIL_E</v>
          </cell>
          <cell r="B32" t="str">
            <v>Verkehrssektor</v>
          </cell>
          <cell r="C32" t="str">
            <v>Schienenverkehr</v>
          </cell>
        </row>
        <row r="33">
          <cell r="A33" t="str">
            <v>FC_TRA_ROAD_E</v>
          </cell>
          <cell r="B33" t="str">
            <v>Verkehrssektor</v>
          </cell>
          <cell r="C33" t="str">
            <v>Straßenverkehr</v>
          </cell>
        </row>
        <row r="34">
          <cell r="A34" t="str">
            <v>FC_TRA_PIPE_E</v>
          </cell>
          <cell r="B34" t="str">
            <v>Verkehrssektor</v>
          </cell>
          <cell r="C34" t="str">
            <v>Pipeline-Transport</v>
          </cell>
        </row>
        <row r="35">
          <cell r="A35" t="str">
            <v>FC_TRA_NSP_E</v>
          </cell>
          <cell r="B35" t="str">
            <v>Verkehrssektor</v>
          </cell>
          <cell r="C35" t="str">
            <v>nicht anders angegeben</v>
          </cell>
        </row>
        <row r="36">
          <cell r="A36" t="str">
            <v>FC_OTH_CP_E</v>
          </cell>
          <cell r="B36" t="str">
            <v>Sonstige Sektoren</v>
          </cell>
          <cell r="C36" t="str">
            <v>Handel und öffentliche Dienstleistungen</v>
          </cell>
        </row>
        <row r="37">
          <cell r="A37" t="str">
            <v>FC_OTH_HH_E</v>
          </cell>
          <cell r="B37" t="str">
            <v>Sonstige Sektoren</v>
          </cell>
          <cell r="C37" t="str">
            <v>Haushalte</v>
          </cell>
        </row>
        <row r="38">
          <cell r="A38" t="str">
            <v>FC_OTH_AF_E</v>
          </cell>
          <cell r="B38" t="str">
            <v>Sonstige Sektoren</v>
          </cell>
          <cell r="C38" t="str">
            <v>Land- und Forstwirtschaft</v>
          </cell>
        </row>
        <row r="39">
          <cell r="A39" t="str">
            <v>FC_OTH_FISH_E</v>
          </cell>
          <cell r="B39" t="str">
            <v>Sonstige Sektoren</v>
          </cell>
          <cell r="C39" t="str">
            <v>Fischerei</v>
          </cell>
        </row>
        <row r="40">
          <cell r="A40" t="str">
            <v>FC_OTH_NSP_E</v>
          </cell>
          <cell r="B40" t="str">
            <v>Sonstige Sektoren</v>
          </cell>
          <cell r="C40" t="str">
            <v>nicht anders angegeben</v>
          </cell>
        </row>
      </sheetData>
      <sheetData sheetId="3" refreshError="1"/>
      <sheetData sheetId="4" refreshError="1"/>
      <sheetData sheetId="5">
        <row r="1">
          <cell r="A1" t="str">
            <v>TOTAL</v>
          </cell>
          <cell r="B1" t="str">
            <v>Total - all NACE activities</v>
          </cell>
        </row>
        <row r="2">
          <cell r="A2" t="str">
            <v>TOT</v>
          </cell>
          <cell r="B2" t="str">
            <v>Total (aggregate changing according to the context)</v>
          </cell>
        </row>
        <row r="3">
          <cell r="A3" t="str">
            <v>A_F_H-U</v>
          </cell>
          <cell r="B3" t="str">
            <v>All NACE activities (except industry; wholesale and retail trade; repair of motor vehicles and motorcycles)</v>
          </cell>
        </row>
        <row r="4">
          <cell r="A4" t="str">
            <v>A-T</v>
          </cell>
          <cell r="B4" t="str">
            <v>All NACE activities (except extra-territorial organisations and bodies)</v>
          </cell>
        </row>
        <row r="5">
          <cell r="A5" t="str">
            <v>A-S</v>
          </cell>
          <cell r="B5" t="str">
            <v>All NACE activities (except activities of households as employers and as own use producers; activities of extra-territorial organisations and bodies)</v>
          </cell>
        </row>
        <row r="6">
          <cell r="A6" t="str">
            <v>TOT_X_H491_H492</v>
          </cell>
          <cell r="B6" t="str">
            <v>All NACE activities (except railways)</v>
          </cell>
        </row>
        <row r="7">
          <cell r="A7" t="str">
            <v>NAFT</v>
          </cell>
          <cell r="B7" t="str">
            <v>All NACE activities (except agriculture, fishing and transport) - Non AFT</v>
          </cell>
        </row>
        <row r="8">
          <cell r="A8" t="str">
            <v>A_EP_OTH</v>
          </cell>
          <cell r="B8" t="str">
            <v>Agriculture, forestry and fishing; other business sectors (mainly A, E38.3, F41 to U except O)</v>
          </cell>
        </row>
        <row r="9">
          <cell r="A9" t="str">
            <v>A_B</v>
          </cell>
          <cell r="B9" t="str">
            <v>Agriculture, forestry and fishing; mining and quarrying</v>
          </cell>
        </row>
        <row r="10">
          <cell r="A10" t="str">
            <v>A_C-N</v>
          </cell>
          <cell r="B10" t="str">
            <v>Agriculture; industry and construction (except mining); services of the business economy</v>
          </cell>
        </row>
        <row r="11">
          <cell r="A11" t="str">
            <v>A</v>
          </cell>
          <cell r="B11" t="str">
            <v>Agriculture, forestry and fishing</v>
          </cell>
        </row>
        <row r="12">
          <cell r="A12" t="str">
            <v>A01_A02</v>
          </cell>
          <cell r="B12" t="str">
            <v>Agriculture and forestry</v>
          </cell>
        </row>
        <row r="13">
          <cell r="A13" t="str">
            <v>AFT</v>
          </cell>
          <cell r="B13" t="str">
            <v>Agriculture, fishing and transport (except railways) - AFT</v>
          </cell>
        </row>
        <row r="14">
          <cell r="A14" t="str">
            <v>A01_A02_X_A017</v>
          </cell>
          <cell r="B14" t="str">
            <v>Agriculture and forestry (except hunting)</v>
          </cell>
        </row>
        <row r="15">
          <cell r="A15" t="str">
            <v>A01</v>
          </cell>
          <cell r="B15" t="str">
            <v>Crop and animal production, hunting and related service activities</v>
          </cell>
        </row>
        <row r="16">
          <cell r="A16" t="str">
            <v>A01_IRR</v>
          </cell>
          <cell r="B16" t="str">
            <v>Irrigation in agriculture</v>
          </cell>
        </row>
        <row r="17">
          <cell r="A17" t="str">
            <v>A011</v>
          </cell>
          <cell r="B17" t="str">
            <v>Growing of non-perennial crops</v>
          </cell>
        </row>
        <row r="18">
          <cell r="A18" t="str">
            <v>A0111</v>
          </cell>
          <cell r="B18" t="str">
            <v>Growing of cereals (except rice), leguminous crops and oil seeds</v>
          </cell>
        </row>
        <row r="19">
          <cell r="A19" t="str">
            <v>A0112</v>
          </cell>
          <cell r="B19" t="str">
            <v>Growing of rice</v>
          </cell>
        </row>
        <row r="20">
          <cell r="A20" t="str">
            <v>A0113</v>
          </cell>
          <cell r="B20" t="str">
            <v>Growing of vegetables and melons, roots and tubers</v>
          </cell>
        </row>
        <row r="21">
          <cell r="A21" t="str">
            <v>A0114</v>
          </cell>
          <cell r="B21" t="str">
            <v>Growing of sugar cane</v>
          </cell>
        </row>
        <row r="22">
          <cell r="A22" t="str">
            <v>A0115</v>
          </cell>
          <cell r="B22" t="str">
            <v>Growing of tobacco</v>
          </cell>
        </row>
        <row r="23">
          <cell r="A23" t="str">
            <v>A0116</v>
          </cell>
          <cell r="B23" t="str">
            <v>Growing of fibre crops</v>
          </cell>
        </row>
        <row r="24">
          <cell r="A24" t="str">
            <v>A0119</v>
          </cell>
          <cell r="B24" t="str">
            <v>Growing of other non-perennial crops</v>
          </cell>
        </row>
        <row r="25">
          <cell r="A25" t="str">
            <v>A012</v>
          </cell>
          <cell r="B25" t="str">
            <v>Growing of perennial crops</v>
          </cell>
        </row>
        <row r="26">
          <cell r="A26" t="str">
            <v>A0121</v>
          </cell>
          <cell r="B26" t="str">
            <v>Growing of grapes</v>
          </cell>
        </row>
        <row r="27">
          <cell r="A27" t="str">
            <v>A0122</v>
          </cell>
          <cell r="B27" t="str">
            <v>Growing of tropical and subtropical fruits</v>
          </cell>
        </row>
        <row r="28">
          <cell r="A28" t="str">
            <v>A0123</v>
          </cell>
          <cell r="B28" t="str">
            <v>Growing of citrus fruits</v>
          </cell>
        </row>
        <row r="29">
          <cell r="A29" t="str">
            <v>A0124</v>
          </cell>
          <cell r="B29" t="str">
            <v>Growing of pome fruits and stone fruits</v>
          </cell>
        </row>
        <row r="30">
          <cell r="A30" t="str">
            <v>A0125</v>
          </cell>
          <cell r="B30" t="str">
            <v>Growing of other tree and bush fruits and nuts</v>
          </cell>
        </row>
        <row r="31">
          <cell r="A31" t="str">
            <v>A0126</v>
          </cell>
          <cell r="B31" t="str">
            <v>Growing of oleaginous fruits</v>
          </cell>
        </row>
        <row r="32">
          <cell r="A32" t="str">
            <v>A0127</v>
          </cell>
          <cell r="B32" t="str">
            <v>Growing of beverage crops</v>
          </cell>
        </row>
        <row r="33">
          <cell r="A33" t="str">
            <v>A0128</v>
          </cell>
          <cell r="B33" t="str">
            <v>Growing of spices, aromatic, drug and pharmaceutical crops</v>
          </cell>
        </row>
        <row r="34">
          <cell r="A34" t="str">
            <v>A0129</v>
          </cell>
          <cell r="B34" t="str">
            <v>Growing of other perennial crops</v>
          </cell>
        </row>
        <row r="35">
          <cell r="A35" t="str">
            <v>A013</v>
          </cell>
          <cell r="B35" t="str">
            <v>Plant propagation</v>
          </cell>
        </row>
        <row r="36">
          <cell r="A36" t="str">
            <v>A0130</v>
          </cell>
          <cell r="B36" t="str">
            <v>Plant propagation</v>
          </cell>
        </row>
        <row r="37">
          <cell r="A37" t="str">
            <v>A014</v>
          </cell>
          <cell r="B37" t="str">
            <v>Animal production</v>
          </cell>
        </row>
        <row r="38">
          <cell r="A38" t="str">
            <v>A0141</v>
          </cell>
          <cell r="B38" t="str">
            <v>Raising of dairy cattle</v>
          </cell>
        </row>
        <row r="39">
          <cell r="A39" t="str">
            <v>A0142</v>
          </cell>
          <cell r="B39" t="str">
            <v>Raising of other cattle and buffaloes</v>
          </cell>
        </row>
        <row r="40">
          <cell r="A40" t="str">
            <v>A0143</v>
          </cell>
          <cell r="B40" t="str">
            <v>Raising of horses and other equines</v>
          </cell>
        </row>
        <row r="41">
          <cell r="A41" t="str">
            <v>A0144</v>
          </cell>
          <cell r="B41" t="str">
            <v>Raising of camels and camelids</v>
          </cell>
        </row>
        <row r="42">
          <cell r="A42" t="str">
            <v>A0145</v>
          </cell>
          <cell r="B42" t="str">
            <v>Raising of sheep and goats</v>
          </cell>
        </row>
        <row r="43">
          <cell r="A43" t="str">
            <v>A0146</v>
          </cell>
          <cell r="B43" t="str">
            <v>Raising of swine/pigs</v>
          </cell>
        </row>
        <row r="44">
          <cell r="A44" t="str">
            <v>A0147</v>
          </cell>
          <cell r="B44" t="str">
            <v>Raising of poultry</v>
          </cell>
        </row>
        <row r="45">
          <cell r="A45" t="str">
            <v>A0149</v>
          </cell>
          <cell r="B45" t="str">
            <v>Raising of other animals</v>
          </cell>
        </row>
        <row r="46">
          <cell r="A46" t="str">
            <v>A015</v>
          </cell>
          <cell r="B46" t="str">
            <v>Mixed farming</v>
          </cell>
        </row>
        <row r="47">
          <cell r="A47" t="str">
            <v>A0150</v>
          </cell>
          <cell r="B47" t="str">
            <v>Mixed farming</v>
          </cell>
        </row>
        <row r="48">
          <cell r="A48" t="str">
            <v>A016</v>
          </cell>
          <cell r="B48" t="str">
            <v>Support activities to agriculture and post-harvest crop activities</v>
          </cell>
        </row>
        <row r="49">
          <cell r="A49" t="str">
            <v>A0161</v>
          </cell>
          <cell r="B49" t="str">
            <v>Support activities for crop production</v>
          </cell>
        </row>
        <row r="50">
          <cell r="A50" t="str">
            <v>A0162</v>
          </cell>
          <cell r="B50" t="str">
            <v>Support activities for animal production</v>
          </cell>
        </row>
        <row r="51">
          <cell r="A51" t="str">
            <v>A0163</v>
          </cell>
          <cell r="B51" t="str">
            <v>Post-harvest crop activities</v>
          </cell>
        </row>
        <row r="52">
          <cell r="A52" t="str">
            <v>A0164</v>
          </cell>
          <cell r="B52" t="str">
            <v>Seed processing for propagation</v>
          </cell>
        </row>
        <row r="53">
          <cell r="A53" t="str">
            <v>A017</v>
          </cell>
          <cell r="B53" t="str">
            <v>Hunting, trapping and related service activities</v>
          </cell>
        </row>
        <row r="54">
          <cell r="A54" t="str">
            <v>A0170</v>
          </cell>
          <cell r="B54" t="str">
            <v>Hunting, trapping and related service activities</v>
          </cell>
        </row>
        <row r="55">
          <cell r="A55" t="str">
            <v>A02</v>
          </cell>
          <cell r="B55" t="str">
            <v>Forestry and logging</v>
          </cell>
        </row>
        <row r="56">
          <cell r="A56" t="str">
            <v>A021</v>
          </cell>
          <cell r="B56" t="str">
            <v>Silviculture and other forestry activities</v>
          </cell>
        </row>
        <row r="57">
          <cell r="A57" t="str">
            <v>A0210</v>
          </cell>
          <cell r="B57" t="str">
            <v>Silviculture and other forestry activities</v>
          </cell>
        </row>
        <row r="58">
          <cell r="A58" t="str">
            <v>A022</v>
          </cell>
          <cell r="B58" t="str">
            <v>Logging</v>
          </cell>
        </row>
        <row r="59">
          <cell r="A59" t="str">
            <v>A0220</v>
          </cell>
          <cell r="B59" t="str">
            <v>Logging</v>
          </cell>
        </row>
        <row r="60">
          <cell r="A60" t="str">
            <v>A023</v>
          </cell>
          <cell r="B60" t="str">
            <v>Gathering of wild growing non-wood products</v>
          </cell>
        </row>
        <row r="61">
          <cell r="A61" t="str">
            <v>A0230</v>
          </cell>
          <cell r="B61" t="str">
            <v>Gathering of wild growing non-wood products</v>
          </cell>
        </row>
        <row r="62">
          <cell r="A62" t="str">
            <v>A024</v>
          </cell>
          <cell r="B62" t="str">
            <v>Support services to forestry</v>
          </cell>
        </row>
        <row r="63">
          <cell r="A63" t="str">
            <v>A0240</v>
          </cell>
          <cell r="B63" t="str">
            <v>Support services to forestry</v>
          </cell>
        </row>
        <row r="64">
          <cell r="A64" t="str">
            <v>A03</v>
          </cell>
          <cell r="B64" t="str">
            <v>Fishing and aquaculture</v>
          </cell>
        </row>
        <row r="65">
          <cell r="A65" t="str">
            <v>A031</v>
          </cell>
          <cell r="B65" t="str">
            <v>Fishing</v>
          </cell>
        </row>
        <row r="66">
          <cell r="A66" t="str">
            <v>A0311</v>
          </cell>
          <cell r="B66" t="str">
            <v>Marine fishing</v>
          </cell>
        </row>
        <row r="67">
          <cell r="A67" t="str">
            <v>A0312</v>
          </cell>
          <cell r="B67" t="str">
            <v>Freshwater fishing</v>
          </cell>
        </row>
        <row r="68">
          <cell r="A68" t="str">
            <v>A032</v>
          </cell>
          <cell r="B68" t="str">
            <v>Aquaculture</v>
          </cell>
        </row>
        <row r="69">
          <cell r="A69" t="str">
            <v>A0321</v>
          </cell>
          <cell r="B69" t="str">
            <v>Marine aquaculture</v>
          </cell>
        </row>
        <row r="70">
          <cell r="A70" t="str">
            <v>A0322</v>
          </cell>
          <cell r="B70" t="str">
            <v>Freshwater aquaculture</v>
          </cell>
        </row>
        <row r="71">
          <cell r="A71" t="str">
            <v>B-U</v>
          </cell>
          <cell r="B71" t="str">
            <v>Industry, construction and services</v>
          </cell>
        </row>
        <row r="72">
          <cell r="A72" t="str">
            <v>B-T</v>
          </cell>
          <cell r="B72" t="str">
            <v>Industry, construction and services (except extra-territorial organisations and bodies)</v>
          </cell>
        </row>
        <row r="73">
          <cell r="A73" t="str">
            <v>B-S</v>
          </cell>
          <cell r="B73" t="str">
            <v>Industry, construction and services (except activities of households as employers and extra-territorial organisations and bodies)</v>
          </cell>
        </row>
        <row r="74">
          <cell r="A74" t="str">
            <v>B-S_X_O</v>
          </cell>
          <cell r="B74" t="str">
            <v>Industry, construction and services (except public administration, defense, compulsory social security)</v>
          </cell>
        </row>
        <row r="75">
          <cell r="A75" t="str">
            <v>B-S_X_K642</v>
          </cell>
          <cell r="B75" t="str">
            <v>Industry, construction and services except insurance activities of holding companies</v>
          </cell>
        </row>
        <row r="76">
          <cell r="A76" t="str">
            <v>B-N_R_S</v>
          </cell>
          <cell r="B76" t="str">
            <v>Business economy; arts, entertainment and recreation; other service activities</v>
          </cell>
        </row>
        <row r="77">
          <cell r="A77" t="str">
            <v>B-N</v>
          </cell>
          <cell r="B77" t="str">
            <v>Business economy</v>
          </cell>
        </row>
        <row r="78">
          <cell r="A78" t="str">
            <v>B-N_S95</v>
          </cell>
          <cell r="B78" t="str">
            <v>Total business economy; repair of computers, personal and household goods</v>
          </cell>
        </row>
        <row r="79">
          <cell r="A79" t="str">
            <v>B-N_S95_X_K</v>
          </cell>
          <cell r="B79" t="str">
            <v>Total business economy; repair of computers, personal and household goods; except financial and insurance activities</v>
          </cell>
        </row>
        <row r="80">
          <cell r="A80" t="str">
            <v>B-N_X_K</v>
          </cell>
          <cell r="B80" t="str">
            <v>Total business economy except financial and insurance activities</v>
          </cell>
        </row>
        <row r="81">
          <cell r="A81" t="str">
            <v>B-N_X_K642</v>
          </cell>
          <cell r="B81" t="str">
            <v>Business economy except activities of holding companies</v>
          </cell>
        </row>
        <row r="82">
          <cell r="A82" t="str">
            <v>B-M71_INN</v>
          </cell>
          <cell r="B82" t="str">
            <v>Innovation core activities (Com.Reg. 1450/2004)</v>
          </cell>
        </row>
        <row r="83">
          <cell r="A83" t="str">
            <v>B-M73_INN</v>
          </cell>
          <cell r="B83" t="str">
            <v>Innovation core activities (Com.Reg. 995/2012)</v>
          </cell>
        </row>
        <row r="84">
          <cell r="A84" t="str">
            <v>B-F</v>
          </cell>
          <cell r="B84" t="str">
            <v>Industry and construction</v>
          </cell>
        </row>
        <row r="85">
          <cell r="A85" t="str">
            <v>B-E36_F</v>
          </cell>
          <cell r="B85" t="str">
            <v>Industry and construction (except sewerage, waste management and remediation activities)</v>
          </cell>
        </row>
        <row r="86">
          <cell r="A86" t="str">
            <v>B-E</v>
          </cell>
          <cell r="B86" t="str">
            <v>Industry (except construction)</v>
          </cell>
        </row>
        <row r="87">
          <cell r="A87" t="str">
            <v>B-E36</v>
          </cell>
          <cell r="B87" t="str">
            <v>Industry (except construction, sewerage, waste management and remediation activities)</v>
          </cell>
        </row>
        <row r="88">
          <cell r="A88" t="str">
            <v>B-E36_X_FOOD</v>
          </cell>
          <cell r="B88" t="str">
            <v>Industry (except construction, sewerage, waste management and remediation activities), except food, beverages and tobacco</v>
          </cell>
        </row>
        <row r="89">
          <cell r="A89" t="str">
            <v>B-D_F</v>
          </cell>
          <cell r="B89" t="str">
            <v>Mining and quarrying; manufacturing; electricity, gas, steam and air conditioning supply; construction</v>
          </cell>
        </row>
        <row r="90">
          <cell r="A90" t="str">
            <v>B_D-F_XB0721</v>
          </cell>
          <cell r="B90" t="str">
            <v>Mining and quarrying, electricity, gas, water supply, construction (except mining of uranium)</v>
          </cell>
        </row>
        <row r="91">
          <cell r="A91" t="str">
            <v>B_D_E</v>
          </cell>
          <cell r="B91" t="str">
            <v>Mining and quarrying; electricity, gas, steam and air conditioning supply; water supply, sewerage, waste management and remediation activities</v>
          </cell>
        </row>
        <row r="92">
          <cell r="A92" t="str">
            <v>B-D</v>
          </cell>
          <cell r="B92" t="str">
            <v>Mining and quarrying; manufacturing; electricity, gas, steam and air conditioning supply</v>
          </cell>
        </row>
        <row r="93">
          <cell r="A93" t="str">
            <v>B-D_X_FOOD</v>
          </cell>
          <cell r="B93" t="str">
            <v>Mining and quarrying; manufacturing; electricity, gas, steam and air conditioning supply (except food, beverages and tobacco)</v>
          </cell>
        </row>
        <row r="94">
          <cell r="A94" t="str">
            <v>B_C</v>
          </cell>
          <cell r="B94" t="str">
            <v>Mining and quarrying; manufacturing</v>
          </cell>
        </row>
        <row r="95">
          <cell r="A95" t="str">
            <v>B_C_X_FOOD</v>
          </cell>
          <cell r="B95" t="str">
            <v>Mining and quarrying; manufacturing (except food, beverages and tobacco)</v>
          </cell>
        </row>
        <row r="96">
          <cell r="A96" t="str">
            <v>B_C_X_MIG_NRG</v>
          </cell>
          <cell r="B96" t="str">
            <v>Mining and quarrying; manufacturing (except MIG energy)</v>
          </cell>
        </row>
        <row r="97">
          <cell r="A97" t="str">
            <v>B_C_X_FD_MIG_NRG</v>
          </cell>
          <cell r="B97" t="str">
            <v>Mining and quarrying; manufacturing (except MIG energy), except food, beverages and tobacco</v>
          </cell>
        </row>
        <row r="98">
          <cell r="A98" t="str">
            <v>KIA</v>
          </cell>
          <cell r="B98" t="str">
            <v>Total knowledge-intensive activities</v>
          </cell>
        </row>
        <row r="99">
          <cell r="A99" t="str">
            <v>KIABI</v>
          </cell>
          <cell r="B99" t="str">
            <v>Knowledge-intensive activities - business industries</v>
          </cell>
        </row>
        <row r="100">
          <cell r="A100" t="str">
            <v>KIABI_X_K_R90</v>
          </cell>
          <cell r="B100" t="str">
            <v>Non-financial knowledge-intensive activities - business industries</v>
          </cell>
        </row>
        <row r="101">
          <cell r="A101" t="str">
            <v>MIG_ING_CAG</v>
          </cell>
          <cell r="B101" t="str">
            <v>MIG - intermediate and capital goods</v>
          </cell>
        </row>
        <row r="102">
          <cell r="A102" t="str">
            <v>MIG_ING_ORD</v>
          </cell>
          <cell r="B102" t="str">
            <v>MIG - intermediate goods, for new orders</v>
          </cell>
        </row>
        <row r="103">
          <cell r="A103" t="str">
            <v>MIG_ING</v>
          </cell>
          <cell r="B103" t="str">
            <v>MIG - intermediate goods</v>
          </cell>
        </row>
        <row r="104">
          <cell r="A104" t="str">
            <v>MIG_NRG</v>
          </cell>
          <cell r="B104" t="str">
            <v>MIG - energy</v>
          </cell>
        </row>
        <row r="105">
          <cell r="A105" t="str">
            <v>MIG_NRG_X_E</v>
          </cell>
          <cell r="B105" t="str">
            <v>MIG - energy (except section E)</v>
          </cell>
        </row>
        <row r="106">
          <cell r="A106" t="str">
            <v>MIG_NRG_X_D_E</v>
          </cell>
          <cell r="B106" t="str">
            <v>MIG - energy (except sections D and E)</v>
          </cell>
        </row>
        <row r="107">
          <cell r="A107" t="str">
            <v>MIG_CAG</v>
          </cell>
          <cell r="B107" t="str">
            <v>MIG - capital goods</v>
          </cell>
        </row>
        <row r="108">
          <cell r="A108" t="str">
            <v>MIG_CAG_ORD</v>
          </cell>
          <cell r="B108" t="str">
            <v>MIG - capital goods, for new orders</v>
          </cell>
        </row>
        <row r="109">
          <cell r="A109" t="str">
            <v>MIG_COG</v>
          </cell>
          <cell r="B109" t="str">
            <v>MIG - consumer goods</v>
          </cell>
        </row>
        <row r="110">
          <cell r="A110" t="str">
            <v>MIG_COG_X_FOOD</v>
          </cell>
          <cell r="B110" t="str">
            <v>MIG - consumer goods (except food, beverages and tobacco)</v>
          </cell>
        </row>
        <row r="111">
          <cell r="A111" t="str">
            <v>MIG_COG_ORD</v>
          </cell>
          <cell r="B111" t="str">
            <v>MIG - consumer goods, for new orders</v>
          </cell>
        </row>
        <row r="112">
          <cell r="A112" t="str">
            <v>MIG_DCOG</v>
          </cell>
          <cell r="B112" t="str">
            <v>MIG - durable consumer goods</v>
          </cell>
        </row>
        <row r="113">
          <cell r="A113" t="str">
            <v>MIG_DCOG_ORD</v>
          </cell>
          <cell r="B113" t="str">
            <v>MIG - durable consumer goods, for new orders</v>
          </cell>
        </row>
        <row r="114">
          <cell r="A114" t="str">
            <v>MIG_NDCOG</v>
          </cell>
          <cell r="B114" t="str">
            <v>MIG - non-durable consumer goods</v>
          </cell>
        </row>
        <row r="115">
          <cell r="A115" t="str">
            <v>MIG_NDCOG_ORD</v>
          </cell>
          <cell r="B115" t="str">
            <v>MIG - non-durable consumer goods, for new orders</v>
          </cell>
        </row>
        <row r="116">
          <cell r="A116" t="str">
            <v>B</v>
          </cell>
          <cell r="B116" t="str">
            <v>Mining and quarrying</v>
          </cell>
        </row>
        <row r="117">
          <cell r="A117" t="str">
            <v>B05</v>
          </cell>
          <cell r="B117" t="str">
            <v>Mining of coal and lignite</v>
          </cell>
        </row>
        <row r="118">
          <cell r="A118" t="str">
            <v>B051</v>
          </cell>
          <cell r="B118" t="str">
            <v>Mining of hard coal</v>
          </cell>
        </row>
        <row r="119">
          <cell r="A119" t="str">
            <v>B0510</v>
          </cell>
          <cell r="B119" t="str">
            <v>Mining of hard coal</v>
          </cell>
        </row>
        <row r="120">
          <cell r="A120" t="str">
            <v>B052</v>
          </cell>
          <cell r="B120" t="str">
            <v>Mining of lignite</v>
          </cell>
        </row>
        <row r="121">
          <cell r="A121" t="str">
            <v>B0520</v>
          </cell>
          <cell r="B121" t="str">
            <v>Mining of lignite</v>
          </cell>
        </row>
        <row r="122">
          <cell r="A122" t="str">
            <v>B06-B09</v>
          </cell>
          <cell r="B122" t="str">
            <v>Mining and quarrying, except mining of coal and lignite</v>
          </cell>
        </row>
        <row r="123">
          <cell r="A123" t="str">
            <v>B06_B09</v>
          </cell>
          <cell r="B123" t="str">
            <v>Extraction of crude petroleum and natural gas; mining support service activities</v>
          </cell>
        </row>
        <row r="124">
          <cell r="A124" t="str">
            <v>B06</v>
          </cell>
          <cell r="B124" t="str">
            <v>Extraction of crude petroleum and natural gas</v>
          </cell>
        </row>
        <row r="125">
          <cell r="A125" t="str">
            <v>B061</v>
          </cell>
          <cell r="B125" t="str">
            <v>Extraction of crude petroleum</v>
          </cell>
        </row>
        <row r="126">
          <cell r="A126" t="str">
            <v>B0610</v>
          </cell>
          <cell r="B126" t="str">
            <v>Extraction of crude petroleum</v>
          </cell>
        </row>
        <row r="127">
          <cell r="A127" t="str">
            <v>B062</v>
          </cell>
          <cell r="B127" t="str">
            <v>Extraction of natural gas</v>
          </cell>
        </row>
        <row r="128">
          <cell r="A128" t="str">
            <v>B0620</v>
          </cell>
          <cell r="B128" t="str">
            <v>Extraction of natural gas</v>
          </cell>
        </row>
        <row r="129">
          <cell r="A129" t="str">
            <v>B07</v>
          </cell>
          <cell r="B129" t="str">
            <v>Mining of metal ores</v>
          </cell>
        </row>
        <row r="130">
          <cell r="A130" t="str">
            <v>B071</v>
          </cell>
          <cell r="B130" t="str">
            <v>Mining of iron ores</v>
          </cell>
        </row>
        <row r="131">
          <cell r="A131" t="str">
            <v>B0710</v>
          </cell>
          <cell r="B131" t="str">
            <v>Mining of iron ores</v>
          </cell>
        </row>
        <row r="132">
          <cell r="A132" t="str">
            <v>B072</v>
          </cell>
          <cell r="B132" t="str">
            <v>Mining of non-ferrous metal ores</v>
          </cell>
        </row>
        <row r="133">
          <cell r="A133" t="str">
            <v>B0721</v>
          </cell>
          <cell r="B133" t="str">
            <v>Mining of uranium and thorium ores</v>
          </cell>
        </row>
        <row r="134">
          <cell r="A134" t="str">
            <v>B0729</v>
          </cell>
          <cell r="B134" t="str">
            <v>Mining of other non-ferrous metal ores</v>
          </cell>
        </row>
        <row r="135">
          <cell r="A135" t="str">
            <v>B08</v>
          </cell>
          <cell r="B135" t="str">
            <v>Other mining and quarrying</v>
          </cell>
        </row>
        <row r="136">
          <cell r="A136" t="str">
            <v>B081</v>
          </cell>
          <cell r="B136" t="str">
            <v>Quarrying of stone, sand and clay</v>
          </cell>
        </row>
        <row r="137">
          <cell r="A137" t="str">
            <v>B0811</v>
          </cell>
          <cell r="B137" t="str">
            <v>Quarrying of ornamental and building stone, limestone, gypsum, chalk and slate</v>
          </cell>
        </row>
        <row r="138">
          <cell r="A138" t="str">
            <v>B0812</v>
          </cell>
          <cell r="B138" t="str">
            <v>Operation of gravel and sand pits; mining of clays and kaolin</v>
          </cell>
        </row>
        <row r="139">
          <cell r="A139" t="str">
            <v>B089</v>
          </cell>
          <cell r="B139" t="str">
            <v>Mining and quarrying n.e.c.</v>
          </cell>
        </row>
        <row r="140">
          <cell r="A140" t="str">
            <v>B0891</v>
          </cell>
          <cell r="B140" t="str">
            <v>Mining of chemical and fertiliser minerals</v>
          </cell>
        </row>
        <row r="141">
          <cell r="A141" t="str">
            <v>B0892</v>
          </cell>
          <cell r="B141" t="str">
            <v>Extraction of peat</v>
          </cell>
        </row>
        <row r="142">
          <cell r="A142" t="str">
            <v>B0893</v>
          </cell>
          <cell r="B142" t="str">
            <v>Extraction of salt</v>
          </cell>
        </row>
        <row r="143">
          <cell r="A143" t="str">
            <v>B0899</v>
          </cell>
          <cell r="B143" t="str">
            <v>Other mining and quarrying n.e.c.</v>
          </cell>
        </row>
        <row r="144">
          <cell r="A144" t="str">
            <v>B09</v>
          </cell>
          <cell r="B144" t="str">
            <v>Mining support service activities</v>
          </cell>
        </row>
        <row r="145">
          <cell r="A145" t="str">
            <v>B091</v>
          </cell>
          <cell r="B145" t="str">
            <v>Support activities for petroleum and natural gas extraction</v>
          </cell>
        </row>
        <row r="146">
          <cell r="A146" t="str">
            <v>B0910</v>
          </cell>
          <cell r="B146" t="str">
            <v>Support activities for petroleum and natural gas extraction</v>
          </cell>
        </row>
        <row r="147">
          <cell r="A147" t="str">
            <v>B099</v>
          </cell>
          <cell r="B147" t="str">
            <v>Support activities for other mining and quarrying</v>
          </cell>
        </row>
        <row r="148">
          <cell r="A148" t="str">
            <v>B0990</v>
          </cell>
          <cell r="B148" t="str">
            <v>Support activities for other mining and quarrying</v>
          </cell>
        </row>
        <row r="149">
          <cell r="A149" t="str">
            <v>C_D</v>
          </cell>
          <cell r="B149" t="str">
            <v>Manufacturing; electricity, gas, steam and air conditioning supply</v>
          </cell>
        </row>
        <row r="150">
          <cell r="A150" t="str">
            <v>HTC</v>
          </cell>
          <cell r="B150" t="str">
            <v>High-technology sectors (high-technology manufacturing and knowledge-intensive high-technology services)</v>
          </cell>
        </row>
        <row r="151">
          <cell r="A151" t="str">
            <v>C</v>
          </cell>
          <cell r="B151" t="str">
            <v>Manufacturing</v>
          </cell>
        </row>
        <row r="152">
          <cell r="A152" t="str">
            <v>C_CL</v>
          </cell>
          <cell r="B152" t="str">
            <v>Manufacturing - for cooling purposes</v>
          </cell>
        </row>
        <row r="153">
          <cell r="A153" t="str">
            <v>C_HTC_MH</v>
          </cell>
          <cell r="B153" t="str">
            <v>High and medium high-technology manufacturing</v>
          </cell>
        </row>
        <row r="154">
          <cell r="A154" t="str">
            <v>C_HTC_M</v>
          </cell>
          <cell r="B154" t="str">
            <v>Medium high-technology manufacturing</v>
          </cell>
        </row>
        <row r="155">
          <cell r="A155" t="str">
            <v>C_HTC</v>
          </cell>
          <cell r="B155" t="str">
            <v>High-technology manufacturing</v>
          </cell>
        </row>
        <row r="156">
          <cell r="A156" t="str">
            <v>C_LTC_LM</v>
          </cell>
          <cell r="B156" t="str">
            <v>Low and medium low-technology manufacturing</v>
          </cell>
        </row>
        <row r="157">
          <cell r="A157" t="str">
            <v>C_LTC_M</v>
          </cell>
          <cell r="B157" t="str">
            <v>Medium low-technology manufacturing</v>
          </cell>
        </row>
        <row r="158">
          <cell r="A158" t="str">
            <v>C_LTC</v>
          </cell>
          <cell r="B158" t="str">
            <v>Low-technology manufacturing</v>
          </cell>
        </row>
        <row r="159">
          <cell r="A159" t="str">
            <v>C_ORD</v>
          </cell>
          <cell r="B159" t="str">
            <v>Manufacturing, for new orders</v>
          </cell>
        </row>
        <row r="160">
          <cell r="A160" t="str">
            <v>C_ORD_X_C30</v>
          </cell>
          <cell r="B160" t="str">
            <v>Manufacturing, for new orders (except heavy transport equipment)</v>
          </cell>
        </row>
        <row r="161">
          <cell r="A161" t="str">
            <v>C_X_STEEL</v>
          </cell>
          <cell r="B161" t="str">
            <v>Manufacturing (except steel and building of ships and boats)</v>
          </cell>
        </row>
        <row r="162">
          <cell r="A162" t="str">
            <v>C10-C12</v>
          </cell>
          <cell r="B162" t="str">
            <v>Manufacture of food products; beverages and tobacco products</v>
          </cell>
        </row>
        <row r="163">
          <cell r="A163" t="str">
            <v>C10_C11</v>
          </cell>
          <cell r="B163" t="str">
            <v>Manufacture of food products and beverages</v>
          </cell>
        </row>
        <row r="164">
          <cell r="A164" t="str">
            <v>C10</v>
          </cell>
          <cell r="B164" t="str">
            <v>Manufacture of food products</v>
          </cell>
        </row>
        <row r="165">
          <cell r="A165" t="str">
            <v>C101</v>
          </cell>
          <cell r="B165" t="str">
            <v>Processing and preserving of meat and production of meat products</v>
          </cell>
        </row>
        <row r="166">
          <cell r="A166" t="str">
            <v>C101_PRC</v>
          </cell>
          <cell r="B166" t="str">
            <v>Processing of meat and production of meat products</v>
          </cell>
        </row>
        <row r="167">
          <cell r="A167" t="str">
            <v>C101_PRS</v>
          </cell>
          <cell r="B167" t="str">
            <v>Preserving of meat and production of meat products</v>
          </cell>
        </row>
        <row r="168">
          <cell r="A168" t="str">
            <v>C1011</v>
          </cell>
          <cell r="B168" t="str">
            <v>Processing and preserving of meat</v>
          </cell>
        </row>
        <row r="169">
          <cell r="A169" t="str">
            <v>C1012</v>
          </cell>
          <cell r="B169" t="str">
            <v>Processing and preserving of poultry meat</v>
          </cell>
        </row>
        <row r="170">
          <cell r="A170" t="str">
            <v>C1013</v>
          </cell>
          <cell r="B170" t="str">
            <v>Production of meat and poultry meat products</v>
          </cell>
        </row>
        <row r="171">
          <cell r="A171" t="str">
            <v>C102</v>
          </cell>
          <cell r="B171" t="str">
            <v>Processing and preserving of fish, crustaceans and molluscs</v>
          </cell>
        </row>
        <row r="172">
          <cell r="A172" t="str">
            <v>C1020</v>
          </cell>
          <cell r="B172" t="str">
            <v>Processing and preserving of fish, crustaceans and molluscs</v>
          </cell>
        </row>
        <row r="173">
          <cell r="A173" t="str">
            <v>C102_PRC</v>
          </cell>
          <cell r="B173" t="str">
            <v>Processing of fish, crustaceans and molluscs</v>
          </cell>
        </row>
        <row r="174">
          <cell r="A174" t="str">
            <v>C102_PRS</v>
          </cell>
          <cell r="B174" t="str">
            <v>Preserving of fish, crustaceans and molluscs</v>
          </cell>
        </row>
        <row r="175">
          <cell r="A175" t="str">
            <v>C103</v>
          </cell>
          <cell r="B175" t="str">
            <v>Processing and preserving of fruit and vegetables</v>
          </cell>
        </row>
        <row r="176">
          <cell r="A176" t="str">
            <v>C103_PRC</v>
          </cell>
          <cell r="B176" t="str">
            <v>Processing of fruit and vegetables</v>
          </cell>
        </row>
        <row r="177">
          <cell r="A177" t="str">
            <v>C103_PRS</v>
          </cell>
          <cell r="B177" t="str">
            <v>Preserving of fruit and vegetables</v>
          </cell>
        </row>
        <row r="178">
          <cell r="A178" t="str">
            <v>C1031</v>
          </cell>
          <cell r="B178" t="str">
            <v>Processing and preserving of potatoes</v>
          </cell>
        </row>
        <row r="179">
          <cell r="A179" t="str">
            <v>C1032</v>
          </cell>
          <cell r="B179" t="str">
            <v>Manufacture of fruit and vegetable juice</v>
          </cell>
        </row>
        <row r="180">
          <cell r="A180" t="str">
            <v>C1039</v>
          </cell>
          <cell r="B180" t="str">
            <v>Other processing and preserving of fruit and vegetables</v>
          </cell>
        </row>
        <row r="181">
          <cell r="A181" t="str">
            <v>C104</v>
          </cell>
          <cell r="B181" t="str">
            <v>Manufacture of vegetable and animal oils and fats</v>
          </cell>
        </row>
        <row r="182">
          <cell r="A182" t="str">
            <v>C104_PRC</v>
          </cell>
          <cell r="B182" t="str">
            <v>Manufacture of vegetable and animal oils and fats (processing)</v>
          </cell>
        </row>
        <row r="183">
          <cell r="A183" t="str">
            <v>C104_PRS</v>
          </cell>
          <cell r="B183" t="str">
            <v>Manufacture of vegetable and animal oils and fats (preserving)</v>
          </cell>
        </row>
        <row r="184">
          <cell r="A184" t="str">
            <v>C1041</v>
          </cell>
          <cell r="B184" t="str">
            <v>Manufacture of oils and fats</v>
          </cell>
        </row>
        <row r="185">
          <cell r="A185" t="str">
            <v>C1042</v>
          </cell>
          <cell r="B185" t="str">
            <v>Manufacture of margarine and similar edible fats</v>
          </cell>
        </row>
        <row r="186">
          <cell r="A186" t="str">
            <v>C105</v>
          </cell>
          <cell r="B186" t="str">
            <v>Manufacture of dairy products</v>
          </cell>
        </row>
        <row r="187">
          <cell r="A187" t="str">
            <v>C105_PRC</v>
          </cell>
          <cell r="B187" t="str">
            <v>Manufacture of dairy products (processing)</v>
          </cell>
        </row>
        <row r="188">
          <cell r="A188" t="str">
            <v>C105_PRS</v>
          </cell>
          <cell r="B188" t="str">
            <v>Manufacture of dairy products (preserving)</v>
          </cell>
        </row>
        <row r="189">
          <cell r="A189" t="str">
            <v>C1051</v>
          </cell>
          <cell r="B189" t="str">
            <v>Operation of dairies and cheese making</v>
          </cell>
        </row>
        <row r="190">
          <cell r="A190" t="str">
            <v>C1052</v>
          </cell>
          <cell r="B190" t="str">
            <v>Manufacture of ice cream</v>
          </cell>
        </row>
        <row r="191">
          <cell r="A191" t="str">
            <v>C106</v>
          </cell>
          <cell r="B191" t="str">
            <v>Manufacture of grain mill products, starches and starch products</v>
          </cell>
        </row>
        <row r="192">
          <cell r="A192" t="str">
            <v>C106_PRC</v>
          </cell>
          <cell r="B192" t="str">
            <v>Manufacture of grain mill products, starches and starch products (processing)</v>
          </cell>
        </row>
        <row r="193">
          <cell r="A193" t="str">
            <v>C106_PRS</v>
          </cell>
          <cell r="B193" t="str">
            <v>Manufacture of grain mill products, starches and starch products (preserving)</v>
          </cell>
        </row>
        <row r="194">
          <cell r="A194" t="str">
            <v>C1061</v>
          </cell>
          <cell r="B194" t="str">
            <v>Manufacture of grain mill products</v>
          </cell>
        </row>
        <row r="195">
          <cell r="A195" t="str">
            <v>C1062</v>
          </cell>
          <cell r="B195" t="str">
            <v>Manufacture of starches and starch products</v>
          </cell>
        </row>
        <row r="196">
          <cell r="A196" t="str">
            <v>C107</v>
          </cell>
          <cell r="B196" t="str">
            <v>Manufacture of bakery and farinaceous products</v>
          </cell>
        </row>
        <row r="197">
          <cell r="A197" t="str">
            <v>C1071</v>
          </cell>
          <cell r="B197" t="str">
            <v>Manufacture of bread; manufacture of fresh pastry goods and cakes</v>
          </cell>
        </row>
        <row r="198">
          <cell r="A198" t="str">
            <v>C1072</v>
          </cell>
          <cell r="B198" t="str">
            <v>Manufacture of rusks and biscuits; manufacture of preserved pastry goods and cakes</v>
          </cell>
        </row>
        <row r="199">
          <cell r="A199" t="str">
            <v>C1073</v>
          </cell>
          <cell r="B199" t="str">
            <v>Manufacture of macaroni, noodles, couscous and similar farinaceous products</v>
          </cell>
        </row>
        <row r="200">
          <cell r="A200" t="str">
            <v>C108</v>
          </cell>
          <cell r="B200" t="str">
            <v>Manufacture of other food products</v>
          </cell>
        </row>
        <row r="201">
          <cell r="A201" t="str">
            <v>C108_PRC</v>
          </cell>
          <cell r="B201" t="str">
            <v>Manufacture of other food products (processing)</v>
          </cell>
        </row>
        <row r="202">
          <cell r="A202" t="str">
            <v>C108_PRS</v>
          </cell>
          <cell r="B202" t="str">
            <v>Manufacture of other food products (preserving)</v>
          </cell>
        </row>
        <row r="203">
          <cell r="A203" t="str">
            <v>C1081</v>
          </cell>
          <cell r="B203" t="str">
            <v>Manufacture of sugar</v>
          </cell>
        </row>
        <row r="204">
          <cell r="A204" t="str">
            <v>C1082</v>
          </cell>
          <cell r="B204" t="str">
            <v>Manufacture of cocoa, chocolate and sugar confectionery</v>
          </cell>
        </row>
        <row r="205">
          <cell r="A205" t="str">
            <v>C1083</v>
          </cell>
          <cell r="B205" t="str">
            <v>Processing of tea and coffee</v>
          </cell>
        </row>
        <row r="206">
          <cell r="A206" t="str">
            <v>C1084</v>
          </cell>
          <cell r="B206" t="str">
            <v>Manufacture of condiments and seasonings</v>
          </cell>
        </row>
        <row r="207">
          <cell r="A207" t="str">
            <v>C1085</v>
          </cell>
          <cell r="B207" t="str">
            <v>Manufacture of prepared meals and dishes</v>
          </cell>
        </row>
        <row r="208">
          <cell r="A208" t="str">
            <v>C1086</v>
          </cell>
          <cell r="B208" t="str">
            <v>Manufacture of homogenised food preparations and dietetic food</v>
          </cell>
        </row>
        <row r="209">
          <cell r="A209" t="str">
            <v>C1089</v>
          </cell>
          <cell r="B209" t="str">
            <v>Manufacture of other food products n.e.c.</v>
          </cell>
        </row>
        <row r="210">
          <cell r="A210" t="str">
            <v>C109</v>
          </cell>
          <cell r="B210" t="str">
            <v>Manufacture of prepared animal feeds</v>
          </cell>
        </row>
        <row r="211">
          <cell r="A211" t="str">
            <v>C109_PRC</v>
          </cell>
          <cell r="B211" t="str">
            <v>Manufacture of prepared animal feeds (processing)</v>
          </cell>
        </row>
        <row r="212">
          <cell r="A212" t="str">
            <v>C109_PRS</v>
          </cell>
          <cell r="B212" t="str">
            <v>Manufacture of prepared animal feeds (preserving)</v>
          </cell>
        </row>
        <row r="213">
          <cell r="A213" t="str">
            <v>C1091</v>
          </cell>
          <cell r="B213" t="str">
            <v>Manufacture of prepared feeds for farm animals</v>
          </cell>
        </row>
        <row r="214">
          <cell r="A214" t="str">
            <v>C1092</v>
          </cell>
          <cell r="B214" t="str">
            <v>Manufacture of prepared pet foods</v>
          </cell>
        </row>
        <row r="215">
          <cell r="A215" t="str">
            <v>C11</v>
          </cell>
          <cell r="B215" t="str">
            <v>Manufacture of beverages</v>
          </cell>
        </row>
        <row r="216">
          <cell r="A216" t="str">
            <v>C110</v>
          </cell>
          <cell r="B216" t="str">
            <v>Manufacture of beverages</v>
          </cell>
        </row>
        <row r="217">
          <cell r="A217" t="str">
            <v>C1101</v>
          </cell>
          <cell r="B217" t="str">
            <v>Distilling, rectifying and blending of spirits</v>
          </cell>
        </row>
        <row r="218">
          <cell r="A218" t="str">
            <v>C1102</v>
          </cell>
          <cell r="B218" t="str">
            <v>Manufacture of wine from grape</v>
          </cell>
        </row>
        <row r="219">
          <cell r="A219" t="str">
            <v>C1103</v>
          </cell>
          <cell r="B219" t="str">
            <v>Manufacture of cider and other fruit wines</v>
          </cell>
        </row>
        <row r="220">
          <cell r="A220" t="str">
            <v>C1104</v>
          </cell>
          <cell r="B220" t="str">
            <v>Manufacture of other non-distilled fermented beverages</v>
          </cell>
        </row>
        <row r="221">
          <cell r="A221" t="str">
            <v>C1105</v>
          </cell>
          <cell r="B221" t="str">
            <v>Manufacture of beer</v>
          </cell>
        </row>
        <row r="222">
          <cell r="A222" t="str">
            <v>C1106</v>
          </cell>
          <cell r="B222" t="str">
            <v>Manufacture of malt</v>
          </cell>
        </row>
        <row r="223">
          <cell r="A223" t="str">
            <v>C1107</v>
          </cell>
          <cell r="B223" t="str">
            <v>Manufacture of soft drinks; production of mineral waters and other bottled waters</v>
          </cell>
        </row>
        <row r="224">
          <cell r="A224" t="str">
            <v>C12</v>
          </cell>
          <cell r="B224" t="str">
            <v>Manufacture of tobacco products</v>
          </cell>
        </row>
        <row r="225">
          <cell r="A225" t="str">
            <v>C120</v>
          </cell>
          <cell r="B225" t="str">
            <v>Manufacture of tobacco products</v>
          </cell>
        </row>
        <row r="226">
          <cell r="A226" t="str">
            <v>C1200</v>
          </cell>
          <cell r="B226" t="str">
            <v>Manufacture of tobacco products</v>
          </cell>
        </row>
        <row r="227">
          <cell r="A227" t="str">
            <v>C_TXW</v>
          </cell>
          <cell r="B227" t="str">
            <v>Manufacture of textiles, wearing apparel, wood and paper products; printing and reproduction</v>
          </cell>
        </row>
        <row r="228">
          <cell r="A228" t="str">
            <v>C13-C15</v>
          </cell>
          <cell r="B228" t="str">
            <v>Manufacture of textiles, wearing apparel, leather and related products</v>
          </cell>
        </row>
        <row r="229">
          <cell r="A229" t="str">
            <v>C13_C14</v>
          </cell>
          <cell r="B229" t="str">
            <v>Manufacture of textiles and wearing apparel</v>
          </cell>
        </row>
        <row r="230">
          <cell r="A230" t="str">
            <v>C13</v>
          </cell>
          <cell r="B230" t="str">
            <v>Manufacture of textiles</v>
          </cell>
        </row>
        <row r="231">
          <cell r="A231" t="str">
            <v>C131</v>
          </cell>
          <cell r="B231" t="str">
            <v>Preparation and spinning of textile fibres</v>
          </cell>
        </row>
        <row r="232">
          <cell r="A232" t="str">
            <v>C1310</v>
          </cell>
          <cell r="B232" t="str">
            <v>Preparation and spinning of textile fibres</v>
          </cell>
        </row>
        <row r="233">
          <cell r="A233" t="str">
            <v>C132</v>
          </cell>
          <cell r="B233" t="str">
            <v>Weaving of textiles</v>
          </cell>
        </row>
        <row r="234">
          <cell r="A234" t="str">
            <v>C1320</v>
          </cell>
          <cell r="B234" t="str">
            <v>Weaving of textiles</v>
          </cell>
        </row>
        <row r="235">
          <cell r="A235" t="str">
            <v>C133</v>
          </cell>
          <cell r="B235" t="str">
            <v>Finishing of textiles</v>
          </cell>
        </row>
        <row r="236">
          <cell r="A236" t="str">
            <v>C1330</v>
          </cell>
          <cell r="B236" t="str">
            <v>Finishing of textiles</v>
          </cell>
        </row>
        <row r="237">
          <cell r="A237" t="str">
            <v>C139</v>
          </cell>
          <cell r="B237" t="str">
            <v>Manufacture of other textiles</v>
          </cell>
        </row>
        <row r="238">
          <cell r="A238" t="str">
            <v>C1391</v>
          </cell>
          <cell r="B238" t="str">
            <v>Manufacture of knitted and crocheted fabrics</v>
          </cell>
        </row>
        <row r="239">
          <cell r="A239" t="str">
            <v>C1392</v>
          </cell>
          <cell r="B239" t="str">
            <v>Manufacture of made-up textile articles, except apparel</v>
          </cell>
        </row>
        <row r="240">
          <cell r="A240" t="str">
            <v>C1393</v>
          </cell>
          <cell r="B240" t="str">
            <v>Manufacture of carpets and rugs</v>
          </cell>
        </row>
        <row r="241">
          <cell r="A241" t="str">
            <v>C1394</v>
          </cell>
          <cell r="B241" t="str">
            <v>Manufacture of cordage, rope, twine and netting</v>
          </cell>
        </row>
        <row r="242">
          <cell r="A242" t="str">
            <v>C1395</v>
          </cell>
          <cell r="B242" t="str">
            <v>Manufacture of non-wovens and articles made from non-wovens, except apparel</v>
          </cell>
        </row>
        <row r="243">
          <cell r="A243" t="str">
            <v>C1396</v>
          </cell>
          <cell r="B243" t="str">
            <v>Manufacture of other technical and industrial textiles</v>
          </cell>
        </row>
        <row r="244">
          <cell r="A244" t="str">
            <v>C1399</v>
          </cell>
          <cell r="B244" t="str">
            <v>Manufacture of other textiles n.e.c.</v>
          </cell>
        </row>
        <row r="245">
          <cell r="A245" t="str">
            <v>C14</v>
          </cell>
          <cell r="B245" t="str">
            <v>Manufacture of wearing apparel</v>
          </cell>
        </row>
        <row r="246">
          <cell r="A246" t="str">
            <v>C141</v>
          </cell>
          <cell r="B246" t="str">
            <v>Manufacture of wearing apparel, except fur apparel</v>
          </cell>
        </row>
        <row r="247">
          <cell r="A247" t="str">
            <v>C1411</v>
          </cell>
          <cell r="B247" t="str">
            <v>Manufacture of leather clothes</v>
          </cell>
        </row>
        <row r="248">
          <cell r="A248" t="str">
            <v>C1412</v>
          </cell>
          <cell r="B248" t="str">
            <v>Manufacture of workwear</v>
          </cell>
        </row>
        <row r="249">
          <cell r="A249" t="str">
            <v>C1413</v>
          </cell>
          <cell r="B249" t="str">
            <v>Manufacture of other outerwear</v>
          </cell>
        </row>
        <row r="250">
          <cell r="A250" t="str">
            <v>C1414</v>
          </cell>
          <cell r="B250" t="str">
            <v>Manufacture of underwear</v>
          </cell>
        </row>
        <row r="251">
          <cell r="A251" t="str">
            <v>C1419</v>
          </cell>
          <cell r="B251" t="str">
            <v>Manufacture of other wearing apparel and accessories</v>
          </cell>
        </row>
        <row r="252">
          <cell r="A252" t="str">
            <v>C142</v>
          </cell>
          <cell r="B252" t="str">
            <v>Manufacture of articles of fur</v>
          </cell>
        </row>
        <row r="253">
          <cell r="A253" t="str">
            <v>C1420</v>
          </cell>
          <cell r="B253" t="str">
            <v>Manufacture of articles of fur</v>
          </cell>
        </row>
        <row r="254">
          <cell r="A254" t="str">
            <v>C143</v>
          </cell>
          <cell r="B254" t="str">
            <v>Manufacture of knitted and crocheted apparel</v>
          </cell>
        </row>
        <row r="255">
          <cell r="A255" t="str">
            <v>C1431</v>
          </cell>
          <cell r="B255" t="str">
            <v>Manufacture of knitted and crocheted hosiery</v>
          </cell>
        </row>
        <row r="256">
          <cell r="A256" t="str">
            <v>C1439</v>
          </cell>
          <cell r="B256" t="str">
            <v>Manufacture of other knitted and crocheted apparel</v>
          </cell>
        </row>
        <row r="257">
          <cell r="A257" t="str">
            <v>C15</v>
          </cell>
          <cell r="B257" t="str">
            <v>Manufacture of leather and related products</v>
          </cell>
        </row>
        <row r="258">
          <cell r="A258" t="str">
            <v>C151</v>
          </cell>
          <cell r="B258" t="str">
            <v>Tanning and dressing of leather; manufacture of luggage, handbags, saddlery and harness; dressing and dyeing of fur</v>
          </cell>
        </row>
        <row r="259">
          <cell r="A259" t="str">
            <v>C1511</v>
          </cell>
          <cell r="B259" t="str">
            <v>Tanning and dressing of leather; dressing and dyeing of fur</v>
          </cell>
        </row>
        <row r="260">
          <cell r="A260" t="str">
            <v>C1512</v>
          </cell>
          <cell r="B260" t="str">
            <v>Manufacture of luggage, handbags and the like, saddlery and harness</v>
          </cell>
        </row>
        <row r="261">
          <cell r="A261" t="str">
            <v>C152</v>
          </cell>
          <cell r="B261" t="str">
            <v>Manufacture of footwear</v>
          </cell>
        </row>
        <row r="262">
          <cell r="A262" t="str">
            <v>C1520</v>
          </cell>
          <cell r="B262" t="str">
            <v>Manufacture of footwear</v>
          </cell>
        </row>
        <row r="263">
          <cell r="A263" t="str">
            <v>C16-C18</v>
          </cell>
          <cell r="B263" t="str">
            <v>Manufacture of wood, paper, printing and reproduction</v>
          </cell>
        </row>
        <row r="264">
          <cell r="A264" t="str">
            <v>C16</v>
          </cell>
          <cell r="B264" t="str">
            <v>Manufacture of wood and of products of wood and cork, except furniture; manufacture of articles of straw and plaiting materials</v>
          </cell>
        </row>
        <row r="265">
          <cell r="A265" t="str">
            <v>C161</v>
          </cell>
          <cell r="B265" t="str">
            <v>Sawmilling and planing of wood</v>
          </cell>
        </row>
        <row r="266">
          <cell r="A266" t="str">
            <v>C1610</v>
          </cell>
          <cell r="B266" t="str">
            <v>Sawmilling and planing of wood</v>
          </cell>
        </row>
        <row r="267">
          <cell r="A267" t="str">
            <v>C162</v>
          </cell>
          <cell r="B267" t="str">
            <v>Manufacture of products of wood, cork, straw and plaiting materials</v>
          </cell>
        </row>
        <row r="268">
          <cell r="A268" t="str">
            <v>C1621</v>
          </cell>
          <cell r="B268" t="str">
            <v>Manufacture of veneer sheets and wood-based panels</v>
          </cell>
        </row>
        <row r="269">
          <cell r="A269" t="str">
            <v>C1622</v>
          </cell>
          <cell r="B269" t="str">
            <v>Manufacture of assembled parquet floors</v>
          </cell>
        </row>
        <row r="270">
          <cell r="A270" t="str">
            <v>C1623</v>
          </cell>
          <cell r="B270" t="str">
            <v>Manufacture of other builders' carpentry and joinery</v>
          </cell>
        </row>
        <row r="271">
          <cell r="A271" t="str">
            <v>C1624</v>
          </cell>
          <cell r="B271" t="str">
            <v>Manufacture of wooden containers</v>
          </cell>
        </row>
        <row r="272">
          <cell r="A272" t="str">
            <v>C1629</v>
          </cell>
          <cell r="B272" t="str">
            <v>Manufacture of other products of wood; manufacture of articles of cork, straw and plaiting materials</v>
          </cell>
        </row>
        <row r="273">
          <cell r="A273" t="str">
            <v>C17_C18</v>
          </cell>
          <cell r="B273" t="str">
            <v>Manufacture of paper and paper products; printing and reproduction of recorded media</v>
          </cell>
        </row>
        <row r="274">
          <cell r="A274" t="str">
            <v>C17</v>
          </cell>
          <cell r="B274" t="str">
            <v>Manufacture of paper and paper products</v>
          </cell>
        </row>
        <row r="275">
          <cell r="A275" t="str">
            <v>C171</v>
          </cell>
          <cell r="B275" t="str">
            <v>Manufacture of pulp, paper and paperboard</v>
          </cell>
        </row>
        <row r="276">
          <cell r="A276" t="str">
            <v>C1711</v>
          </cell>
          <cell r="B276" t="str">
            <v>Manufacture of pulp</v>
          </cell>
        </row>
        <row r="277">
          <cell r="A277" t="str">
            <v>C1712</v>
          </cell>
          <cell r="B277" t="str">
            <v>Manufacture of paper and paperboard</v>
          </cell>
        </row>
        <row r="278">
          <cell r="A278" t="str">
            <v>C172</v>
          </cell>
          <cell r="B278" t="str">
            <v>Manufacture of articles of paper and paperboard</v>
          </cell>
        </row>
        <row r="279">
          <cell r="A279" t="str">
            <v>C1721</v>
          </cell>
          <cell r="B279" t="str">
            <v>Manufacture of corrugated paper and paperboard and of containers of paper and paperboard</v>
          </cell>
        </row>
        <row r="280">
          <cell r="A280" t="str">
            <v>C1722</v>
          </cell>
          <cell r="B280" t="str">
            <v>Manufacture of household and sanitary goods and of toilet requisites</v>
          </cell>
        </row>
        <row r="281">
          <cell r="A281" t="str">
            <v>C1723</v>
          </cell>
          <cell r="B281" t="str">
            <v>Manufacture of paper stationery</v>
          </cell>
        </row>
        <row r="282">
          <cell r="A282" t="str">
            <v>C1724</v>
          </cell>
          <cell r="B282" t="str">
            <v>Manufacture of wallpaper</v>
          </cell>
        </row>
        <row r="283">
          <cell r="A283" t="str">
            <v>C1729</v>
          </cell>
          <cell r="B283" t="str">
            <v>Manufacture of other articles of paper and paperboard</v>
          </cell>
        </row>
        <row r="284">
          <cell r="A284" t="str">
            <v>C18</v>
          </cell>
          <cell r="B284" t="str">
            <v>Printing and reproduction of recorded media</v>
          </cell>
        </row>
        <row r="285">
          <cell r="A285" t="str">
            <v>C181</v>
          </cell>
          <cell r="B285" t="str">
            <v>Printing and service activities related to printing</v>
          </cell>
        </row>
        <row r="286">
          <cell r="A286" t="str">
            <v>C1811</v>
          </cell>
          <cell r="B286" t="str">
            <v>Printing of newspapers</v>
          </cell>
        </row>
        <row r="287">
          <cell r="A287" t="str">
            <v>C1812</v>
          </cell>
          <cell r="B287" t="str">
            <v>Other printing</v>
          </cell>
        </row>
        <row r="288">
          <cell r="A288" t="str">
            <v>C1813</v>
          </cell>
          <cell r="B288" t="str">
            <v>Pre-press and pre-media services</v>
          </cell>
        </row>
        <row r="289">
          <cell r="A289" t="str">
            <v>C1814</v>
          </cell>
          <cell r="B289" t="str">
            <v>Binding and related services</v>
          </cell>
        </row>
        <row r="290">
          <cell r="A290" t="str">
            <v>C182</v>
          </cell>
          <cell r="B290" t="str">
            <v>Reproduction of recorded media</v>
          </cell>
        </row>
        <row r="291">
          <cell r="A291" t="str">
            <v>C1820</v>
          </cell>
          <cell r="B291" t="str">
            <v>Reproduction of recorded media</v>
          </cell>
        </row>
        <row r="292">
          <cell r="A292" t="str">
            <v>C19-C22</v>
          </cell>
          <cell r="B292" t="str">
            <v>Manufacture of petroleum, chemical, pharmaceutical, rubber and plastic products</v>
          </cell>
        </row>
        <row r="293">
          <cell r="A293" t="str">
            <v>C19-C21</v>
          </cell>
          <cell r="B293" t="str">
            <v>Manufacture of coke and refined petroleum product; chemicals and chemical products; basic pharmaceutical products and pharmaceutical preparations</v>
          </cell>
        </row>
        <row r="294">
          <cell r="A294" t="str">
            <v>C19</v>
          </cell>
          <cell r="B294" t="str">
            <v>Manufacture of coke and refined petroleum products</v>
          </cell>
        </row>
        <row r="295">
          <cell r="A295" t="str">
            <v>C191</v>
          </cell>
          <cell r="B295" t="str">
            <v>Manufacture of coke oven products</v>
          </cell>
        </row>
        <row r="296">
          <cell r="A296" t="str">
            <v>C1910</v>
          </cell>
          <cell r="B296" t="str">
            <v>Manufacture of coke oven products</v>
          </cell>
        </row>
        <row r="297">
          <cell r="A297" t="str">
            <v>C192_C20</v>
          </cell>
          <cell r="B297" t="str">
            <v>Manufacture of refined petroleum products, chemicals and chemical products</v>
          </cell>
        </row>
        <row r="298">
          <cell r="A298" t="str">
            <v>C192</v>
          </cell>
          <cell r="B298" t="str">
            <v>Manufacture of refined petroleum products</v>
          </cell>
        </row>
        <row r="299">
          <cell r="A299" t="str">
            <v>C1920</v>
          </cell>
          <cell r="B299" t="str">
            <v>Manufacture of refined petroleum products</v>
          </cell>
        </row>
        <row r="300">
          <cell r="A300" t="str">
            <v>C20-C22</v>
          </cell>
          <cell r="B300" t="str">
            <v>Manufacture of chemical, pharmaceutical, rubber and plastic products</v>
          </cell>
        </row>
        <row r="301">
          <cell r="A301" t="str">
            <v>C20_C21</v>
          </cell>
          <cell r="B301" t="str">
            <v>Manufacture of chemicals and chemical products; basic pharmaceutical products and pharmaceutical preparations</v>
          </cell>
        </row>
        <row r="302">
          <cell r="A302" t="str">
            <v>C20</v>
          </cell>
          <cell r="B302" t="str">
            <v>Manufacture of chemicals and chemical products</v>
          </cell>
        </row>
        <row r="303">
          <cell r="A303" t="str">
            <v>C201</v>
          </cell>
          <cell r="B303" t="str">
            <v>Manufacture of basic chemicals, fertilisers and nitrogen compounds, plastics and synthetic rubber in primary forms</v>
          </cell>
        </row>
        <row r="304">
          <cell r="A304" t="str">
            <v>C2011</v>
          </cell>
          <cell r="B304" t="str">
            <v>Manufacture of industrial gases</v>
          </cell>
        </row>
        <row r="305">
          <cell r="A305" t="str">
            <v>C2012</v>
          </cell>
          <cell r="B305" t="str">
            <v>Manufacture of dyes and pigments</v>
          </cell>
        </row>
        <row r="306">
          <cell r="A306" t="str">
            <v>C2013</v>
          </cell>
          <cell r="B306" t="str">
            <v>Manufacture of other inorganic basic chemicals</v>
          </cell>
        </row>
        <row r="307">
          <cell r="A307" t="str">
            <v>C2014</v>
          </cell>
          <cell r="B307" t="str">
            <v>Manufacture of other organic basic chemicals</v>
          </cell>
        </row>
        <row r="308">
          <cell r="A308" t="str">
            <v>C2015</v>
          </cell>
          <cell r="B308" t="str">
            <v>Manufacture of fertilisers and nitrogen compounds</v>
          </cell>
        </row>
        <row r="309">
          <cell r="A309" t="str">
            <v>C2016</v>
          </cell>
          <cell r="B309" t="str">
            <v>Manufacture of plastics in primary forms</v>
          </cell>
        </row>
        <row r="310">
          <cell r="A310" t="str">
            <v>C2017</v>
          </cell>
          <cell r="B310" t="str">
            <v>Manufacture of synthetic rubber in primary forms</v>
          </cell>
        </row>
        <row r="311">
          <cell r="A311" t="str">
            <v>C202</v>
          </cell>
          <cell r="B311" t="str">
            <v>Manufacture of pesticides and other agrochemical products</v>
          </cell>
        </row>
        <row r="312">
          <cell r="A312" t="str">
            <v>C2020</v>
          </cell>
          <cell r="B312" t="str">
            <v>Manufacture of pesticides and other agrochemical products</v>
          </cell>
        </row>
        <row r="313">
          <cell r="A313" t="str">
            <v>C203</v>
          </cell>
          <cell r="B313" t="str">
            <v>Manufacture of paints, varnishes and similar coatings, printing ink and mastics</v>
          </cell>
        </row>
        <row r="314">
          <cell r="A314" t="str">
            <v>C2030</v>
          </cell>
          <cell r="B314" t="str">
            <v>Manufacture of paints, varnishes and similar coatings, printing ink and mastics</v>
          </cell>
        </row>
        <row r="315">
          <cell r="A315" t="str">
            <v>C204</v>
          </cell>
          <cell r="B315" t="str">
            <v>Manufacture of soap and detergents, cleaning and polishing preparations, perfumes and toilet preparations</v>
          </cell>
        </row>
        <row r="316">
          <cell r="A316" t="str">
            <v>C2041</v>
          </cell>
          <cell r="B316" t="str">
            <v>Manufacture of soap and detergents, cleaning and polishing preparations</v>
          </cell>
        </row>
        <row r="317">
          <cell r="A317" t="str">
            <v>C2042</v>
          </cell>
          <cell r="B317" t="str">
            <v>Manufacture of perfumes and toilet preparations</v>
          </cell>
        </row>
        <row r="318">
          <cell r="A318" t="str">
            <v>C205</v>
          </cell>
          <cell r="B318" t="str">
            <v>Manufacture of other chemical products</v>
          </cell>
        </row>
        <row r="319">
          <cell r="A319" t="str">
            <v>C2051</v>
          </cell>
          <cell r="B319" t="str">
            <v>Manufacture of explosives</v>
          </cell>
        </row>
        <row r="320">
          <cell r="A320" t="str">
            <v>C2052</v>
          </cell>
          <cell r="B320" t="str">
            <v>Manufacture of glues</v>
          </cell>
        </row>
        <row r="321">
          <cell r="A321" t="str">
            <v>C2053</v>
          </cell>
          <cell r="B321" t="str">
            <v>Manufacture of essential oils</v>
          </cell>
        </row>
        <row r="322">
          <cell r="A322" t="str">
            <v>C2059</v>
          </cell>
          <cell r="B322" t="str">
            <v>Manufacture of other chemical products n.e.c.</v>
          </cell>
        </row>
        <row r="323">
          <cell r="A323" t="str">
            <v>C206</v>
          </cell>
          <cell r="B323" t="str">
            <v>Manufacture of man-made fibres</v>
          </cell>
        </row>
        <row r="324">
          <cell r="A324" t="str">
            <v>C2060</v>
          </cell>
          <cell r="B324" t="str">
            <v>Manufacture of man-made fibres</v>
          </cell>
        </row>
        <row r="325">
          <cell r="A325" t="str">
            <v>C21</v>
          </cell>
          <cell r="B325" t="str">
            <v>Manufacture of basic pharmaceutical products and pharmaceutical preparations</v>
          </cell>
        </row>
        <row r="326">
          <cell r="A326" t="str">
            <v>C211</v>
          </cell>
          <cell r="B326" t="str">
            <v>Manufacture of basic pharmaceutical products</v>
          </cell>
        </row>
        <row r="327">
          <cell r="A327" t="str">
            <v>C2110</v>
          </cell>
          <cell r="B327" t="str">
            <v>Manufacture of basic pharmaceutical products</v>
          </cell>
        </row>
        <row r="328">
          <cell r="A328" t="str">
            <v>C212</v>
          </cell>
          <cell r="B328" t="str">
            <v>Manufacture of pharmaceutical preparations</v>
          </cell>
        </row>
        <row r="329">
          <cell r="A329" t="str">
            <v>C2120</v>
          </cell>
          <cell r="B329" t="str">
            <v>Manufacture of pharmaceutical preparations</v>
          </cell>
        </row>
        <row r="330">
          <cell r="A330" t="str">
            <v>C22_C23</v>
          </cell>
          <cell r="B330" t="str">
            <v>Manufacture of rubber and plastic products and other non-metallic mineral products</v>
          </cell>
        </row>
        <row r="331">
          <cell r="A331" t="str">
            <v>C22</v>
          </cell>
          <cell r="B331" t="str">
            <v>Manufacture of rubber and plastic products</v>
          </cell>
        </row>
        <row r="332">
          <cell r="A332" t="str">
            <v>C221</v>
          </cell>
          <cell r="B332" t="str">
            <v>Manufacture of rubber products</v>
          </cell>
        </row>
        <row r="333">
          <cell r="A333" t="str">
            <v>C2211</v>
          </cell>
          <cell r="B333" t="str">
            <v>Manufacture of rubber tyres and tubes; retreading and rebuilding of rubber tyres</v>
          </cell>
        </row>
        <row r="334">
          <cell r="A334" t="str">
            <v>C2219</v>
          </cell>
          <cell r="B334" t="str">
            <v>Manufacture of other rubber products</v>
          </cell>
        </row>
        <row r="335">
          <cell r="A335" t="str">
            <v>C222</v>
          </cell>
          <cell r="B335" t="str">
            <v>Manufacture of plastics products</v>
          </cell>
        </row>
        <row r="336">
          <cell r="A336" t="str">
            <v>C2221</v>
          </cell>
          <cell r="B336" t="str">
            <v>Manufacture of plastic plates, sheets, tubes and profiles</v>
          </cell>
        </row>
        <row r="337">
          <cell r="A337" t="str">
            <v>C2222</v>
          </cell>
          <cell r="B337" t="str">
            <v>Manufacture of plastic packing goods</v>
          </cell>
        </row>
        <row r="338">
          <cell r="A338" t="str">
            <v>C2223</v>
          </cell>
          <cell r="B338" t="str">
            <v>Manufacture of builders' ware of plastic</v>
          </cell>
        </row>
        <row r="339">
          <cell r="A339" t="str">
            <v>C2229</v>
          </cell>
          <cell r="B339" t="str">
            <v>Manufacture of other plastic products</v>
          </cell>
        </row>
        <row r="340">
          <cell r="A340" t="str">
            <v>C23</v>
          </cell>
          <cell r="B340" t="str">
            <v>Manufacture of other non-metallic mineral products</v>
          </cell>
        </row>
        <row r="341">
          <cell r="A341" t="str">
            <v>C231</v>
          </cell>
          <cell r="B341" t="str">
            <v>Manufacture of glass and glass products</v>
          </cell>
        </row>
        <row r="342">
          <cell r="A342" t="str">
            <v>C2311</v>
          </cell>
          <cell r="B342" t="str">
            <v>Manufacture of flat glass</v>
          </cell>
        </row>
        <row r="343">
          <cell r="A343" t="str">
            <v>C2312</v>
          </cell>
          <cell r="B343" t="str">
            <v>Shaping and processing of flat glass</v>
          </cell>
        </row>
        <row r="344">
          <cell r="A344" t="str">
            <v>C2313</v>
          </cell>
          <cell r="B344" t="str">
            <v>Manufacture of hollow glass</v>
          </cell>
        </row>
        <row r="345">
          <cell r="A345" t="str">
            <v>C2314</v>
          </cell>
          <cell r="B345" t="str">
            <v>Manufacture of glass fibres</v>
          </cell>
        </row>
        <row r="346">
          <cell r="A346" t="str">
            <v>C2319</v>
          </cell>
          <cell r="B346" t="str">
            <v>Manufacture and processing of other glass, including technical glassware</v>
          </cell>
        </row>
        <row r="347">
          <cell r="A347" t="str">
            <v>C232</v>
          </cell>
          <cell r="B347" t="str">
            <v>Manufacture of refractory products</v>
          </cell>
        </row>
        <row r="348">
          <cell r="A348" t="str">
            <v>C2320</v>
          </cell>
          <cell r="B348" t="str">
            <v>Manufacture of refractory products</v>
          </cell>
        </row>
        <row r="349">
          <cell r="A349" t="str">
            <v>C233</v>
          </cell>
          <cell r="B349" t="str">
            <v>Manufacture of clay building materials</v>
          </cell>
        </row>
        <row r="350">
          <cell r="A350" t="str">
            <v>C2331</v>
          </cell>
          <cell r="B350" t="str">
            <v>Manufacture of ceramic tiles and flags</v>
          </cell>
        </row>
        <row r="351">
          <cell r="A351" t="str">
            <v>C2332</v>
          </cell>
          <cell r="B351" t="str">
            <v>Manufacture of bricks, tiles and construction products, in baked clay</v>
          </cell>
        </row>
        <row r="352">
          <cell r="A352" t="str">
            <v>C234</v>
          </cell>
          <cell r="B352" t="str">
            <v>Manufacture of other porcelain and ceramic products</v>
          </cell>
        </row>
        <row r="353">
          <cell r="A353" t="str">
            <v>C2341</v>
          </cell>
          <cell r="B353" t="str">
            <v>Manufacture of ceramic household and ornamental articles</v>
          </cell>
        </row>
        <row r="354">
          <cell r="A354" t="str">
            <v>C2342</v>
          </cell>
          <cell r="B354" t="str">
            <v>Manufacture of ceramic sanitary fixtures</v>
          </cell>
        </row>
        <row r="355">
          <cell r="A355" t="str">
            <v>C2343</v>
          </cell>
          <cell r="B355" t="str">
            <v>Manufacture of ceramic insulators and insulating fittings</v>
          </cell>
        </row>
        <row r="356">
          <cell r="A356" t="str">
            <v>C2344</v>
          </cell>
          <cell r="B356" t="str">
            <v>Manufacture of other technical ceramic products</v>
          </cell>
        </row>
        <row r="357">
          <cell r="A357" t="str">
            <v>C2349</v>
          </cell>
          <cell r="B357" t="str">
            <v>Manufacture of other ceramic products</v>
          </cell>
        </row>
        <row r="358">
          <cell r="A358" t="str">
            <v>C235</v>
          </cell>
          <cell r="B358" t="str">
            <v>Manufacture of cement, lime and plaster</v>
          </cell>
        </row>
        <row r="359">
          <cell r="A359" t="str">
            <v>C2351</v>
          </cell>
          <cell r="B359" t="str">
            <v>Manufacture of cement</v>
          </cell>
        </row>
        <row r="360">
          <cell r="A360" t="str">
            <v>C2352</v>
          </cell>
          <cell r="B360" t="str">
            <v>Manufacture of lime and plaster</v>
          </cell>
        </row>
        <row r="361">
          <cell r="A361" t="str">
            <v>C236</v>
          </cell>
          <cell r="B361" t="str">
            <v>Manufacture of articles of concrete, cement and plaster</v>
          </cell>
        </row>
        <row r="362">
          <cell r="A362" t="str">
            <v>C2361</v>
          </cell>
          <cell r="B362" t="str">
            <v>Manufacture of concrete products for construction purposes</v>
          </cell>
        </row>
        <row r="363">
          <cell r="A363" t="str">
            <v>C2362</v>
          </cell>
          <cell r="B363" t="str">
            <v>Manufacture of plaster products for construction purposes</v>
          </cell>
        </row>
        <row r="364">
          <cell r="A364" t="str">
            <v>C2363</v>
          </cell>
          <cell r="B364" t="str">
            <v>Manufacture of ready-mixed concrete</v>
          </cell>
        </row>
        <row r="365">
          <cell r="A365" t="str">
            <v>C2364</v>
          </cell>
          <cell r="B365" t="str">
            <v>Manufacture of mortars</v>
          </cell>
        </row>
        <row r="366">
          <cell r="A366" t="str">
            <v>C2365</v>
          </cell>
          <cell r="B366" t="str">
            <v>Manufacture of fibre cement</v>
          </cell>
        </row>
        <row r="367">
          <cell r="A367" t="str">
            <v>C2369</v>
          </cell>
          <cell r="B367" t="str">
            <v>Manufacture of other articles of concrete, plaster and cement</v>
          </cell>
        </row>
        <row r="368">
          <cell r="A368" t="str">
            <v>C237</v>
          </cell>
          <cell r="B368" t="str">
            <v>Cutting, shaping and finishing of stone</v>
          </cell>
        </row>
        <row r="369">
          <cell r="A369" t="str">
            <v>C2370</v>
          </cell>
          <cell r="B369" t="str">
            <v>Cutting, shaping and finishing of stone</v>
          </cell>
        </row>
        <row r="370">
          <cell r="A370" t="str">
            <v>C239</v>
          </cell>
          <cell r="B370" t="str">
            <v>Manufacture of abrasive products and non-metallic mineral products n.e.c.</v>
          </cell>
        </row>
        <row r="371">
          <cell r="A371" t="str">
            <v>C2391</v>
          </cell>
          <cell r="B371" t="str">
            <v>Production of abrasive products</v>
          </cell>
        </row>
        <row r="372">
          <cell r="A372" t="str">
            <v>C2399</v>
          </cell>
          <cell r="B372" t="str">
            <v>Manufacture of other non-metallic mineral products n.e.c.</v>
          </cell>
        </row>
        <row r="373">
          <cell r="A373" t="str">
            <v>C_MET</v>
          </cell>
          <cell r="B373" t="str">
            <v>Manufacture of metal and machinery products, except electrical equipment</v>
          </cell>
        </row>
        <row r="374">
          <cell r="A374" t="str">
            <v>C24_C25</v>
          </cell>
          <cell r="B374" t="str">
            <v>Manufacture of basic metals and fabricated metal products, except machinery and equipment</v>
          </cell>
        </row>
        <row r="375">
          <cell r="A375" t="str">
            <v>C24</v>
          </cell>
          <cell r="B375" t="str">
            <v>Manufacture of basic metals</v>
          </cell>
        </row>
        <row r="376">
          <cell r="A376" t="str">
            <v>C24_FER</v>
          </cell>
          <cell r="B376" t="str">
            <v>Manufacture of basic iron and steel and of ferro-alloys; of tubes, pipes, hollow profiles, related fittings and other products of first processing of steel; casting of iron and steel</v>
          </cell>
        </row>
        <row r="377">
          <cell r="A377" t="str">
            <v>C241</v>
          </cell>
          <cell r="B377" t="str">
            <v>Manufacture of basic iron and steel and of ferro-alloys</v>
          </cell>
        </row>
        <row r="378">
          <cell r="A378" t="str">
            <v>C2410</v>
          </cell>
          <cell r="B378" t="str">
            <v>Manufacture of basic iron and steel and of ferro-alloys</v>
          </cell>
        </row>
        <row r="379">
          <cell r="A379" t="str">
            <v>C241_C2452</v>
          </cell>
          <cell r="B379" t="str">
            <v>Steel</v>
          </cell>
        </row>
        <row r="380">
          <cell r="A380" t="str">
            <v>C242</v>
          </cell>
          <cell r="B380" t="str">
            <v>Manufacture of tubes, pipes, hollow profiles and related fittings, of steel</v>
          </cell>
        </row>
        <row r="381">
          <cell r="A381" t="str">
            <v>C2420</v>
          </cell>
          <cell r="B381" t="str">
            <v>Manufacture of tubes, pipes, hollow profiles and related fittings, of steel</v>
          </cell>
        </row>
        <row r="382">
          <cell r="A382" t="str">
            <v>C243</v>
          </cell>
          <cell r="B382" t="str">
            <v>Manufacture of other products of first processing of steel</v>
          </cell>
        </row>
        <row r="383">
          <cell r="A383" t="str">
            <v>C2431</v>
          </cell>
          <cell r="B383" t="str">
            <v>Cold drawing of bars</v>
          </cell>
        </row>
        <row r="384">
          <cell r="A384" t="str">
            <v>C2432</v>
          </cell>
          <cell r="B384" t="str">
            <v>Cold rolling of narrow strip</v>
          </cell>
        </row>
        <row r="385">
          <cell r="A385" t="str">
            <v>C2433</v>
          </cell>
          <cell r="B385" t="str">
            <v>Cold forming or folding</v>
          </cell>
        </row>
        <row r="386">
          <cell r="A386" t="str">
            <v>C2434</v>
          </cell>
          <cell r="B386" t="str">
            <v>Cold drawing of wire</v>
          </cell>
        </row>
        <row r="387">
          <cell r="A387" t="str">
            <v>C24_NFER</v>
          </cell>
          <cell r="B387" t="str">
            <v>Manufacture of basic precious and other non-ferrous metals; casting of light metals and other non-ferrous metals</v>
          </cell>
        </row>
        <row r="388">
          <cell r="A388" t="str">
            <v>C244</v>
          </cell>
          <cell r="B388" t="str">
            <v>Manufacture of basic precious and other non-ferrous metals</v>
          </cell>
        </row>
        <row r="389">
          <cell r="A389" t="str">
            <v>C2441</v>
          </cell>
          <cell r="B389" t="str">
            <v>Precious metals production</v>
          </cell>
        </row>
        <row r="390">
          <cell r="A390" t="str">
            <v>C2442</v>
          </cell>
          <cell r="B390" t="str">
            <v>Aluminium production</v>
          </cell>
        </row>
        <row r="391">
          <cell r="A391" t="str">
            <v>C2443</v>
          </cell>
          <cell r="B391" t="str">
            <v>Lead, zinc and tin production</v>
          </cell>
        </row>
        <row r="392">
          <cell r="A392" t="str">
            <v>C2444</v>
          </cell>
          <cell r="B392" t="str">
            <v>Copper production</v>
          </cell>
        </row>
        <row r="393">
          <cell r="A393" t="str">
            <v>C2445</v>
          </cell>
          <cell r="B393" t="str">
            <v>Other non-ferrous metal production</v>
          </cell>
        </row>
        <row r="394">
          <cell r="A394" t="str">
            <v>C2446</v>
          </cell>
          <cell r="B394" t="str">
            <v>Processing of nuclear fuel</v>
          </cell>
        </row>
        <row r="395">
          <cell r="A395" t="str">
            <v>C245</v>
          </cell>
          <cell r="B395" t="str">
            <v>Casting of metals</v>
          </cell>
        </row>
        <row r="396">
          <cell r="A396" t="str">
            <v>C2451</v>
          </cell>
          <cell r="B396" t="str">
            <v>Casting of iron</v>
          </cell>
        </row>
        <row r="397">
          <cell r="A397" t="str">
            <v>C2452</v>
          </cell>
          <cell r="B397" t="str">
            <v>Casting of steel</v>
          </cell>
        </row>
        <row r="398">
          <cell r="A398" t="str">
            <v>C2453</v>
          </cell>
          <cell r="B398" t="str">
            <v>Casting of light metals</v>
          </cell>
        </row>
        <row r="399">
          <cell r="A399" t="str">
            <v>C2454</v>
          </cell>
          <cell r="B399" t="str">
            <v>Casting of other non-ferrous metals</v>
          </cell>
        </row>
        <row r="400">
          <cell r="A400" t="str">
            <v>C25-C33</v>
          </cell>
          <cell r="B400" t="str">
            <v>Manufacture of metal products and other equipment</v>
          </cell>
        </row>
        <row r="401">
          <cell r="A401" t="str">
            <v>C25</v>
          </cell>
          <cell r="B401" t="str">
            <v>Manufacture of fabricated metal products, except machinery and equipment</v>
          </cell>
        </row>
        <row r="402">
          <cell r="A402" t="str">
            <v>C25_X_C254</v>
          </cell>
          <cell r="B402" t="str">
            <v>Manufacture of fabricated metal products, except weapons and ammunition, machinery and equipment</v>
          </cell>
        </row>
        <row r="403">
          <cell r="A403" t="str">
            <v>C251</v>
          </cell>
          <cell r="B403" t="str">
            <v>Manufacture of structural metal products</v>
          </cell>
        </row>
        <row r="404">
          <cell r="A404" t="str">
            <v>C2511</v>
          </cell>
          <cell r="B404" t="str">
            <v>Manufacture of metal structures and parts of structures</v>
          </cell>
        </row>
        <row r="405">
          <cell r="A405" t="str">
            <v>C2512</v>
          </cell>
          <cell r="B405" t="str">
            <v>Manufacture of doors and windows of metal</v>
          </cell>
        </row>
        <row r="406">
          <cell r="A406" t="str">
            <v>C252</v>
          </cell>
          <cell r="B406" t="str">
            <v>Manufacture of tanks, reservoirs and containers of metal</v>
          </cell>
        </row>
        <row r="407">
          <cell r="A407" t="str">
            <v>C2521</v>
          </cell>
          <cell r="B407" t="str">
            <v>Manufacture of central heating radiators and boilers</v>
          </cell>
        </row>
        <row r="408">
          <cell r="A408" t="str">
            <v>C2529</v>
          </cell>
          <cell r="B408" t="str">
            <v>Manufacture of other tanks, reservoirs and containers of metal</v>
          </cell>
        </row>
        <row r="409">
          <cell r="A409" t="str">
            <v>C253</v>
          </cell>
          <cell r="B409" t="str">
            <v>Manufacture of steam generators, except central heating hot water boilers</v>
          </cell>
        </row>
        <row r="410">
          <cell r="A410" t="str">
            <v>C2530</v>
          </cell>
          <cell r="B410" t="str">
            <v>Manufacture of steam generators, except central heating hot water boilers</v>
          </cell>
        </row>
        <row r="411">
          <cell r="A411" t="str">
            <v>C254</v>
          </cell>
          <cell r="B411" t="str">
            <v>Manufacture of weapons and ammunition</v>
          </cell>
        </row>
        <row r="412">
          <cell r="A412" t="str">
            <v>C2540</v>
          </cell>
          <cell r="B412" t="str">
            <v>Manufacture of weapons and ammunition</v>
          </cell>
        </row>
        <row r="413">
          <cell r="A413" t="str">
            <v>C255</v>
          </cell>
          <cell r="B413" t="str">
            <v>Forging, pressing, stamping and roll-forming of metal; powder metallurgy</v>
          </cell>
        </row>
        <row r="414">
          <cell r="A414" t="str">
            <v>C2550</v>
          </cell>
          <cell r="B414" t="str">
            <v>Forging, pressing, stamping and roll-forming of metal; powder metallurgy</v>
          </cell>
        </row>
        <row r="415">
          <cell r="A415" t="str">
            <v>C256</v>
          </cell>
          <cell r="B415" t="str">
            <v>Treatment and coating of metals; machining</v>
          </cell>
        </row>
        <row r="416">
          <cell r="A416" t="str">
            <v>C2561</v>
          </cell>
          <cell r="B416" t="str">
            <v>Treatment and coating of metals</v>
          </cell>
        </row>
        <row r="417">
          <cell r="A417" t="str">
            <v>C2562</v>
          </cell>
          <cell r="B417" t="str">
            <v>Machining</v>
          </cell>
        </row>
        <row r="418">
          <cell r="A418" t="str">
            <v>C257</v>
          </cell>
          <cell r="B418" t="str">
            <v>Manufacture of cutlery, tools and general hardware</v>
          </cell>
        </row>
        <row r="419">
          <cell r="A419" t="str">
            <v>C2571</v>
          </cell>
          <cell r="B419" t="str">
            <v>Manufacture of cutlery</v>
          </cell>
        </row>
        <row r="420">
          <cell r="A420" t="str">
            <v>C2572</v>
          </cell>
          <cell r="B420" t="str">
            <v>Manufacture of locks and hinges</v>
          </cell>
        </row>
        <row r="421">
          <cell r="A421" t="str">
            <v>C2573</v>
          </cell>
          <cell r="B421" t="str">
            <v>Manufacture of tools</v>
          </cell>
        </row>
        <row r="422">
          <cell r="A422" t="str">
            <v>C259</v>
          </cell>
          <cell r="B422" t="str">
            <v>Manufacture of other fabricated metal products</v>
          </cell>
        </row>
        <row r="423">
          <cell r="A423" t="str">
            <v>C2591</v>
          </cell>
          <cell r="B423" t="str">
            <v>Manufacture of steel drums and similar containers</v>
          </cell>
        </row>
        <row r="424">
          <cell r="A424" t="str">
            <v>C2592</v>
          </cell>
          <cell r="B424" t="str">
            <v>Manufacture of light metal packaging</v>
          </cell>
        </row>
        <row r="425">
          <cell r="A425" t="str">
            <v>C2593</v>
          </cell>
          <cell r="B425" t="str">
            <v>Manufacture of wire products, chain and springs</v>
          </cell>
        </row>
        <row r="426">
          <cell r="A426" t="str">
            <v>C2594</v>
          </cell>
          <cell r="B426" t="str">
            <v>Manufacture of fasteners and screw machine products</v>
          </cell>
        </row>
        <row r="427">
          <cell r="A427" t="str">
            <v>C2599</v>
          </cell>
          <cell r="B427" t="str">
            <v>Manufacture of other fabricated metal products n.e.c.</v>
          </cell>
        </row>
        <row r="428">
          <cell r="A428" t="str">
            <v>C25-C30</v>
          </cell>
          <cell r="B428" t="str">
            <v>Manufacture of fabricated metal products, computer, electronic and optical products, electrical equipment, machinery, motor vehicles and other transport equipment</v>
          </cell>
        </row>
        <row r="429">
          <cell r="A429" t="str">
            <v>C26-C30</v>
          </cell>
          <cell r="B429" t="str">
            <v>Manufacture of computer, electronic and optical products, electrical equipment, motor vehicles and other transport equipment</v>
          </cell>
        </row>
        <row r="430">
          <cell r="A430" t="str">
            <v>C26_C27</v>
          </cell>
          <cell r="B430" t="str">
            <v>Manufacture of computer, electronic and optical products; manufacture of electrical equipment</v>
          </cell>
        </row>
        <row r="431">
          <cell r="A431" t="str">
            <v>C26</v>
          </cell>
          <cell r="B431" t="str">
            <v>Manufacture of computer, electronic and optical products</v>
          </cell>
        </row>
        <row r="432">
          <cell r="A432" t="str">
            <v>C261</v>
          </cell>
          <cell r="B432" t="str">
            <v>Manufacture of electronic components and boards</v>
          </cell>
        </row>
        <row r="433">
          <cell r="A433" t="str">
            <v>C2611</v>
          </cell>
          <cell r="B433" t="str">
            <v>Manufacture of electronic components</v>
          </cell>
        </row>
        <row r="434">
          <cell r="A434" t="str">
            <v>C2612</v>
          </cell>
          <cell r="B434" t="str">
            <v>Manufacture of loaded electronic boards</v>
          </cell>
        </row>
        <row r="435">
          <cell r="A435" t="str">
            <v>C262</v>
          </cell>
          <cell r="B435" t="str">
            <v>Manufacture of computers and peripheral equipment</v>
          </cell>
        </row>
        <row r="436">
          <cell r="A436" t="str">
            <v>C2620</v>
          </cell>
          <cell r="B436" t="str">
            <v>Manufacture of computers and peripheral equipment</v>
          </cell>
        </row>
        <row r="437">
          <cell r="A437" t="str">
            <v>C263_C264</v>
          </cell>
          <cell r="B437" t="str">
            <v>Manufacture of communication equipment and consumer electronics</v>
          </cell>
        </row>
        <row r="438">
          <cell r="A438" t="str">
            <v>C263</v>
          </cell>
          <cell r="B438" t="str">
            <v>Manufacture of communication equipment</v>
          </cell>
        </row>
        <row r="439">
          <cell r="A439" t="str">
            <v>C2630</v>
          </cell>
          <cell r="B439" t="str">
            <v>Manufacture of communication equipment</v>
          </cell>
        </row>
        <row r="440">
          <cell r="A440" t="str">
            <v>C264</v>
          </cell>
          <cell r="B440" t="str">
            <v>Manufacture of consumer electronics</v>
          </cell>
        </row>
        <row r="441">
          <cell r="A441" t="str">
            <v>C2640</v>
          </cell>
          <cell r="B441" t="str">
            <v>Manufacture of consumer electronics</v>
          </cell>
        </row>
        <row r="442">
          <cell r="A442" t="str">
            <v>C265_C266</v>
          </cell>
          <cell r="B442" t="str">
            <v>Manufacture of instruments and appliances for measuring, testing and navigation; watches and clocks; manufacture of irradiation, electromedical and electrotherapeutic equipment</v>
          </cell>
        </row>
        <row r="443">
          <cell r="A443" t="str">
            <v>C265</v>
          </cell>
          <cell r="B443" t="str">
            <v>Manufacture of instruments and appliances for measuring, testing and navigation; watches and clocks</v>
          </cell>
        </row>
        <row r="444">
          <cell r="A444" t="str">
            <v>C2651</v>
          </cell>
          <cell r="B444" t="str">
            <v>Manufacture of instruments and appliances for measuring, testing and navigation</v>
          </cell>
        </row>
        <row r="445">
          <cell r="A445" t="str">
            <v>C2652</v>
          </cell>
          <cell r="B445" t="str">
            <v>Manufacture of watches and clocks</v>
          </cell>
        </row>
        <row r="446">
          <cell r="A446" t="str">
            <v>C266</v>
          </cell>
          <cell r="B446" t="str">
            <v>Manufacture of irradiation, electromedical and electrotherapeutic equipment</v>
          </cell>
        </row>
        <row r="447">
          <cell r="A447" t="str">
            <v>C2660</v>
          </cell>
          <cell r="B447" t="str">
            <v>Manufacture of irradiation, electromedical and electrotherapeutic equipment</v>
          </cell>
        </row>
        <row r="448">
          <cell r="A448" t="str">
            <v>C267</v>
          </cell>
          <cell r="B448" t="str">
            <v>Manufacture of optical instruments and photographic equipment</v>
          </cell>
        </row>
        <row r="449">
          <cell r="A449" t="str">
            <v>C2670</v>
          </cell>
          <cell r="B449" t="str">
            <v>Manufacture of optical instruments and photographic equipment</v>
          </cell>
        </row>
        <row r="450">
          <cell r="A450" t="str">
            <v>C268</v>
          </cell>
          <cell r="B450" t="str">
            <v>Manufacture of magnetic and optical media</v>
          </cell>
        </row>
        <row r="451">
          <cell r="A451" t="str">
            <v>C2680</v>
          </cell>
          <cell r="B451" t="str">
            <v>Manufacture of magnetic and optical media</v>
          </cell>
        </row>
        <row r="452">
          <cell r="A452" t="str">
            <v>C27</v>
          </cell>
          <cell r="B452" t="str">
            <v>Manufacture of electrical equipment</v>
          </cell>
        </row>
        <row r="453">
          <cell r="A453" t="str">
            <v>C271</v>
          </cell>
          <cell r="B453" t="str">
            <v>Manufacture of electric motors, generators, transformers and electricity distribution and control apparatus</v>
          </cell>
        </row>
        <row r="454">
          <cell r="A454" t="str">
            <v>C2711</v>
          </cell>
          <cell r="B454" t="str">
            <v>Manufacture of electric motors, generators and transformers</v>
          </cell>
        </row>
        <row r="455">
          <cell r="A455" t="str">
            <v>C2712</v>
          </cell>
          <cell r="B455" t="str">
            <v>Manufacture of electricity distribution and control apparatus</v>
          </cell>
        </row>
        <row r="456">
          <cell r="A456" t="str">
            <v>C272</v>
          </cell>
          <cell r="B456" t="str">
            <v>Manufacture of batteries and accumulators</v>
          </cell>
        </row>
        <row r="457">
          <cell r="A457" t="str">
            <v>C2720</v>
          </cell>
          <cell r="B457" t="str">
            <v>Manufacture of batteries and accumulators</v>
          </cell>
        </row>
        <row r="458">
          <cell r="A458" t="str">
            <v>C273</v>
          </cell>
          <cell r="B458" t="str">
            <v>Manufacture of wiring and wiring devices</v>
          </cell>
        </row>
        <row r="459">
          <cell r="A459" t="str">
            <v>C2731</v>
          </cell>
          <cell r="B459" t="str">
            <v>Manufacture of fibre optic cables</v>
          </cell>
        </row>
        <row r="460">
          <cell r="A460" t="str">
            <v>C2732</v>
          </cell>
          <cell r="B460" t="str">
            <v>Manufacture of other electronic and electric wires and cables</v>
          </cell>
        </row>
        <row r="461">
          <cell r="A461" t="str">
            <v>C2733</v>
          </cell>
          <cell r="B461" t="str">
            <v>Manufacture of wiring devices</v>
          </cell>
        </row>
        <row r="462">
          <cell r="A462" t="str">
            <v>C274</v>
          </cell>
          <cell r="B462" t="str">
            <v>Manufacture of electric lighting equipment</v>
          </cell>
        </row>
        <row r="463">
          <cell r="A463" t="str">
            <v>C2740</v>
          </cell>
          <cell r="B463" t="str">
            <v>Manufacture of electric lighting equipment</v>
          </cell>
        </row>
        <row r="464">
          <cell r="A464" t="str">
            <v>C275</v>
          </cell>
          <cell r="B464" t="str">
            <v>Manufacture of domestic appliances</v>
          </cell>
        </row>
        <row r="465">
          <cell r="A465" t="str">
            <v>C2751</v>
          </cell>
          <cell r="B465" t="str">
            <v>Manufacture of electric domestic appliances</v>
          </cell>
        </row>
        <row r="466">
          <cell r="A466" t="str">
            <v>C2752</v>
          </cell>
          <cell r="B466" t="str">
            <v>Manufacture of non-electric domestic appliances</v>
          </cell>
        </row>
        <row r="467">
          <cell r="A467" t="str">
            <v>C279</v>
          </cell>
          <cell r="B467" t="str">
            <v>Manufacture of other electrical equipment</v>
          </cell>
        </row>
        <row r="468">
          <cell r="A468" t="str">
            <v>C2790</v>
          </cell>
          <cell r="B468" t="str">
            <v>Manufacture of other electrical equipment</v>
          </cell>
        </row>
        <row r="469">
          <cell r="A469" t="str">
            <v>C28</v>
          </cell>
          <cell r="B469" t="str">
            <v>Manufacture of machinery and equipment n.e.c.</v>
          </cell>
        </row>
        <row r="470">
          <cell r="A470" t="str">
            <v>C281</v>
          </cell>
          <cell r="B470" t="str">
            <v>Manufacture of general-purpose machinery</v>
          </cell>
        </row>
        <row r="471">
          <cell r="A471" t="str">
            <v>C2811</v>
          </cell>
          <cell r="B471" t="str">
            <v>Manufacture of engines and turbines, except aircraft, vehicle and cycle engines</v>
          </cell>
        </row>
        <row r="472">
          <cell r="A472" t="str">
            <v>C2812</v>
          </cell>
          <cell r="B472" t="str">
            <v>Manufacture of fluid power equipment</v>
          </cell>
        </row>
        <row r="473">
          <cell r="A473" t="str">
            <v>C2813</v>
          </cell>
          <cell r="B473" t="str">
            <v>Manufacture of other pumps and compressors</v>
          </cell>
        </row>
        <row r="474">
          <cell r="A474" t="str">
            <v>C2814</v>
          </cell>
          <cell r="B474" t="str">
            <v>Manufacture of other taps and valves</v>
          </cell>
        </row>
        <row r="475">
          <cell r="A475" t="str">
            <v>C2815</v>
          </cell>
          <cell r="B475" t="str">
            <v>Manufacture of bearings, gears, gearing and driving elements</v>
          </cell>
        </row>
        <row r="476">
          <cell r="A476" t="str">
            <v>C282</v>
          </cell>
          <cell r="B476" t="str">
            <v>Manufacture of other general-purpose machinery</v>
          </cell>
        </row>
        <row r="477">
          <cell r="A477" t="str">
            <v>C2821</v>
          </cell>
          <cell r="B477" t="str">
            <v>Manufacture of ovens, furnaces and furnace burners</v>
          </cell>
        </row>
        <row r="478">
          <cell r="A478" t="str">
            <v>C2822</v>
          </cell>
          <cell r="B478" t="str">
            <v>Manufacture of lifting and handling equipment</v>
          </cell>
        </row>
        <row r="479">
          <cell r="A479" t="str">
            <v>C2823</v>
          </cell>
          <cell r="B479" t="str">
            <v>Manufacture of office machinery and equipment (except computers and peripheral equipment)</v>
          </cell>
        </row>
        <row r="480">
          <cell r="A480" t="str">
            <v>C2824</v>
          </cell>
          <cell r="B480" t="str">
            <v>Manufacture of power-driven hand tools</v>
          </cell>
        </row>
        <row r="481">
          <cell r="A481" t="str">
            <v>C2825</v>
          </cell>
          <cell r="B481" t="str">
            <v>Manufacture of non-domestic cooling and ventilation equipment</v>
          </cell>
        </row>
        <row r="482">
          <cell r="A482" t="str">
            <v>C2829</v>
          </cell>
          <cell r="B482" t="str">
            <v>Manufacture of other general-purpose machinery n.e.c.</v>
          </cell>
        </row>
        <row r="483">
          <cell r="A483" t="str">
            <v>C283</v>
          </cell>
          <cell r="B483" t="str">
            <v>Manufacture of agricultural and forestry machinery</v>
          </cell>
        </row>
        <row r="484">
          <cell r="A484" t="str">
            <v>C2830</v>
          </cell>
          <cell r="B484" t="str">
            <v>Manufacture of agricultural and forestry machinery</v>
          </cell>
        </row>
        <row r="485">
          <cell r="A485" t="str">
            <v>C284</v>
          </cell>
          <cell r="B485" t="str">
            <v>Manufacture of metal forming machinery and machine tools</v>
          </cell>
        </row>
        <row r="486">
          <cell r="A486" t="str">
            <v>C2841</v>
          </cell>
          <cell r="B486" t="str">
            <v>Manufacture of metal forming machinery</v>
          </cell>
        </row>
        <row r="487">
          <cell r="A487" t="str">
            <v>C2849</v>
          </cell>
          <cell r="B487" t="str">
            <v>Manufacture of other machine tools</v>
          </cell>
        </row>
        <row r="488">
          <cell r="A488" t="str">
            <v>C289</v>
          </cell>
          <cell r="B488" t="str">
            <v>Manufacture of other special-purpose machinery</v>
          </cell>
        </row>
        <row r="489">
          <cell r="A489" t="str">
            <v>C2891</v>
          </cell>
          <cell r="B489" t="str">
            <v>Manufacture of machinery for metallurgy</v>
          </cell>
        </row>
        <row r="490">
          <cell r="A490" t="str">
            <v>C2892</v>
          </cell>
          <cell r="B490" t="str">
            <v>Manufacture of machinery for mining, quarrying and construction</v>
          </cell>
        </row>
        <row r="491">
          <cell r="A491" t="str">
            <v>C2893</v>
          </cell>
          <cell r="B491" t="str">
            <v>Manufacture of machinery for food, beverage and tobacco processing</v>
          </cell>
        </row>
        <row r="492">
          <cell r="A492" t="str">
            <v>C2894</v>
          </cell>
          <cell r="B492" t="str">
            <v>Manufacture of machinery for textile, apparel and leather production</v>
          </cell>
        </row>
        <row r="493">
          <cell r="A493" t="str">
            <v>C2895</v>
          </cell>
          <cell r="B493" t="str">
            <v>Manufacture of machinery for paper and paperboard production</v>
          </cell>
        </row>
        <row r="494">
          <cell r="A494" t="str">
            <v>C2896</v>
          </cell>
          <cell r="B494" t="str">
            <v>Manufacture of plastics and rubber machinery</v>
          </cell>
        </row>
        <row r="495">
          <cell r="A495" t="str">
            <v>C2899</v>
          </cell>
          <cell r="B495" t="str">
            <v>Manufacture of other special-purpose machinery n.e.c.</v>
          </cell>
        </row>
        <row r="496">
          <cell r="A496" t="str">
            <v>C29_C30</v>
          </cell>
          <cell r="B496" t="str">
            <v>Manufacture of motor vehicles, trailers, semi-trailers and of other transport equipment</v>
          </cell>
        </row>
        <row r="497">
          <cell r="A497" t="str">
            <v>C29</v>
          </cell>
          <cell r="B497" t="str">
            <v>Manufacture of motor vehicles, trailers and semi-trailers</v>
          </cell>
        </row>
        <row r="498">
          <cell r="A498" t="str">
            <v>C291</v>
          </cell>
          <cell r="B498" t="str">
            <v>Manufacture of motor vehicles</v>
          </cell>
        </row>
        <row r="499">
          <cell r="A499" t="str">
            <v>C2910</v>
          </cell>
          <cell r="B499" t="str">
            <v>Manufacture of motor vehicles</v>
          </cell>
        </row>
        <row r="500">
          <cell r="A500" t="str">
            <v>C292</v>
          </cell>
          <cell r="B500" t="str">
            <v>Manufacture of bodies (coachwork) for motor vehicles; manufacture of trailers and semi-trailers</v>
          </cell>
        </row>
        <row r="501">
          <cell r="A501" t="str">
            <v>C2920</v>
          </cell>
          <cell r="B501" t="str">
            <v>Manufacture of bodies (coachwork) for motor vehicles; manufacture of trailers and semi-trailers</v>
          </cell>
        </row>
        <row r="502">
          <cell r="A502" t="str">
            <v>C293</v>
          </cell>
          <cell r="B502" t="str">
            <v>Manufacture of parts and accessories for motor vehicles</v>
          </cell>
        </row>
        <row r="503">
          <cell r="A503" t="str">
            <v>C2931</v>
          </cell>
          <cell r="B503" t="str">
            <v>Manufacture of electrical and electronic equipment for motor vehicles</v>
          </cell>
        </row>
        <row r="504">
          <cell r="A504" t="str">
            <v>C2932</v>
          </cell>
          <cell r="B504" t="str">
            <v>Manufacture of other parts and accessories for motor vehicles</v>
          </cell>
        </row>
        <row r="505">
          <cell r="A505" t="str">
            <v>C30</v>
          </cell>
          <cell r="B505" t="str">
            <v>Manufacture of other transport equipment</v>
          </cell>
        </row>
        <row r="506">
          <cell r="A506" t="str">
            <v>C301</v>
          </cell>
          <cell r="B506" t="str">
            <v>Building of ships and boats</v>
          </cell>
        </row>
        <row r="507">
          <cell r="A507" t="str">
            <v>C3011</v>
          </cell>
          <cell r="B507" t="str">
            <v>Building of ships and floating structures</v>
          </cell>
        </row>
        <row r="508">
          <cell r="A508" t="str">
            <v>C3012</v>
          </cell>
          <cell r="B508" t="str">
            <v>Building of pleasure and sporting boats</v>
          </cell>
        </row>
        <row r="509">
          <cell r="A509" t="str">
            <v>C302</v>
          </cell>
          <cell r="B509" t="str">
            <v>Manufacture of railway locomotives and rolling stock</v>
          </cell>
        </row>
        <row r="510">
          <cell r="A510" t="str">
            <v>C3020</v>
          </cell>
          <cell r="B510" t="str">
            <v>Manufacture of railway locomotives and rolling stock</v>
          </cell>
        </row>
        <row r="511">
          <cell r="A511" t="str">
            <v>C303</v>
          </cell>
          <cell r="B511" t="str">
            <v>Manufacture of air and spacecraft and related machinery</v>
          </cell>
        </row>
        <row r="512">
          <cell r="A512" t="str">
            <v>C3030</v>
          </cell>
          <cell r="B512" t="str">
            <v>Manufacture of air and spacecraft and related machinery</v>
          </cell>
        </row>
        <row r="513">
          <cell r="A513" t="str">
            <v>C304</v>
          </cell>
          <cell r="B513" t="str">
            <v>Manufacture of military fighting vehicles</v>
          </cell>
        </row>
        <row r="514">
          <cell r="A514" t="str">
            <v>C3040</v>
          </cell>
          <cell r="B514" t="str">
            <v>Manufacture of military fighting vehicles</v>
          </cell>
        </row>
        <row r="515">
          <cell r="A515" t="str">
            <v>C309</v>
          </cell>
          <cell r="B515" t="str">
            <v>Manufacture of transport equipment n.e.c.</v>
          </cell>
        </row>
        <row r="516">
          <cell r="A516" t="str">
            <v>C3091</v>
          </cell>
          <cell r="B516" t="str">
            <v>Manufacture of motorcycles</v>
          </cell>
        </row>
        <row r="517">
          <cell r="A517" t="str">
            <v>C3092</v>
          </cell>
          <cell r="B517" t="str">
            <v>Manufacture of bicycles and invalid carriages</v>
          </cell>
        </row>
        <row r="518">
          <cell r="A518" t="str">
            <v>C3099</v>
          </cell>
          <cell r="B518" t="str">
            <v>Manufacture of other transport equipment n.e.c.</v>
          </cell>
        </row>
        <row r="519">
          <cell r="A519" t="str">
            <v>C31-C33</v>
          </cell>
          <cell r="B519" t="str">
            <v>Manufacture of furniture; jewellery, musical instruments, toys; repair and installation of machinery and equipment</v>
          </cell>
        </row>
        <row r="520">
          <cell r="A520" t="str">
            <v>C31_C32</v>
          </cell>
          <cell r="B520" t="str">
            <v>Manufacture of furniture; other manufacturing</v>
          </cell>
        </row>
        <row r="521">
          <cell r="A521" t="str">
            <v>C31</v>
          </cell>
          <cell r="B521" t="str">
            <v>Manufacture of furniture</v>
          </cell>
        </row>
        <row r="522">
          <cell r="A522" t="str">
            <v>C310</v>
          </cell>
          <cell r="B522" t="str">
            <v>Manufacture of furniture</v>
          </cell>
        </row>
        <row r="523">
          <cell r="A523" t="str">
            <v>C3101</v>
          </cell>
          <cell r="B523" t="str">
            <v>Manufacture of office and shop furniture</v>
          </cell>
        </row>
        <row r="524">
          <cell r="A524" t="str">
            <v>C3102</v>
          </cell>
          <cell r="B524" t="str">
            <v>Manufacture of kitchen furniture</v>
          </cell>
        </row>
        <row r="525">
          <cell r="A525" t="str">
            <v>C3103</v>
          </cell>
          <cell r="B525" t="str">
            <v>Manufacture of mattresses</v>
          </cell>
        </row>
        <row r="526">
          <cell r="A526" t="str">
            <v>C3109</v>
          </cell>
          <cell r="B526" t="str">
            <v>Manufacture of other furniture</v>
          </cell>
        </row>
        <row r="527">
          <cell r="A527" t="str">
            <v>C32</v>
          </cell>
          <cell r="B527" t="str">
            <v>Other manufacturing</v>
          </cell>
        </row>
        <row r="528">
          <cell r="A528" t="str">
            <v>C32_X_C325</v>
          </cell>
          <cell r="B528" t="str">
            <v>Other manufacturing except medical and dental instruments and supplies</v>
          </cell>
        </row>
        <row r="529">
          <cell r="A529" t="str">
            <v>C321</v>
          </cell>
          <cell r="B529" t="str">
            <v>Manufacture of jewellery, bijouterie and related articles</v>
          </cell>
        </row>
        <row r="530">
          <cell r="A530" t="str">
            <v>C3211</v>
          </cell>
          <cell r="B530" t="str">
            <v>Striking of coins</v>
          </cell>
        </row>
        <row r="531">
          <cell r="A531" t="str">
            <v>C3212</v>
          </cell>
          <cell r="B531" t="str">
            <v>Manufacture of jewellery and related articles</v>
          </cell>
        </row>
        <row r="532">
          <cell r="A532" t="str">
            <v>C3213</v>
          </cell>
          <cell r="B532" t="str">
            <v>Manufacture of imitation jewellery and related articles</v>
          </cell>
        </row>
        <row r="533">
          <cell r="A533" t="str">
            <v>C322</v>
          </cell>
          <cell r="B533" t="str">
            <v>Manufacture of musical instruments</v>
          </cell>
        </row>
        <row r="534">
          <cell r="A534" t="str">
            <v>C3220</v>
          </cell>
          <cell r="B534" t="str">
            <v>Manufacture of musical instruments</v>
          </cell>
        </row>
        <row r="535">
          <cell r="A535" t="str">
            <v>C323</v>
          </cell>
          <cell r="B535" t="str">
            <v>Manufacture of sports goods</v>
          </cell>
        </row>
        <row r="536">
          <cell r="A536" t="str">
            <v>C3230</v>
          </cell>
          <cell r="B536" t="str">
            <v>Manufacture of sports goods</v>
          </cell>
        </row>
        <row r="537">
          <cell r="A537" t="str">
            <v>C324</v>
          </cell>
          <cell r="B537" t="str">
            <v>Manufacture of games and toys</v>
          </cell>
        </row>
        <row r="538">
          <cell r="A538" t="str">
            <v>C3240</v>
          </cell>
          <cell r="B538" t="str">
            <v>Manufacture of games and toys</v>
          </cell>
        </row>
        <row r="539">
          <cell r="A539" t="str">
            <v>C325</v>
          </cell>
          <cell r="B539" t="str">
            <v>Manufacture of medical and dental instruments and supplies</v>
          </cell>
        </row>
        <row r="540">
          <cell r="A540" t="str">
            <v>C3250</v>
          </cell>
          <cell r="B540" t="str">
            <v>Manufacture of medical and dental instruments and supplies</v>
          </cell>
        </row>
        <row r="541">
          <cell r="A541" t="str">
            <v>C329</v>
          </cell>
          <cell r="B541" t="str">
            <v>Manufacturing n.e.c.</v>
          </cell>
        </row>
        <row r="542">
          <cell r="A542" t="str">
            <v>C3291</v>
          </cell>
          <cell r="B542" t="str">
            <v>Manufacture of brooms and brushes</v>
          </cell>
        </row>
        <row r="543">
          <cell r="A543" t="str">
            <v>C3299</v>
          </cell>
          <cell r="B543" t="str">
            <v>Other manufacturing n.e.c.</v>
          </cell>
        </row>
        <row r="544">
          <cell r="A544" t="str">
            <v>C33</v>
          </cell>
          <cell r="B544" t="str">
            <v>Repair and installation of machinery and equipment</v>
          </cell>
        </row>
        <row r="545">
          <cell r="A545" t="str">
            <v>C331</v>
          </cell>
          <cell r="B545" t="str">
            <v>Repair of fabricated metal products, machinery and equipment</v>
          </cell>
        </row>
        <row r="546">
          <cell r="A546" t="str">
            <v>C3311</v>
          </cell>
          <cell r="B546" t="str">
            <v>Repair of fabricated metal products</v>
          </cell>
        </row>
        <row r="547">
          <cell r="A547" t="str">
            <v>C3312</v>
          </cell>
          <cell r="B547" t="str">
            <v>Repair of machinery</v>
          </cell>
        </row>
        <row r="548">
          <cell r="A548" t="str">
            <v>C3313</v>
          </cell>
          <cell r="B548" t="str">
            <v>Repair of electronic and optical equipment</v>
          </cell>
        </row>
        <row r="549">
          <cell r="A549" t="str">
            <v>C3314</v>
          </cell>
          <cell r="B549" t="str">
            <v>Repair of electrical equipment</v>
          </cell>
        </row>
        <row r="550">
          <cell r="A550" t="str">
            <v>C3315</v>
          </cell>
          <cell r="B550" t="str">
            <v>Repair and maintenance of ships and boats</v>
          </cell>
        </row>
        <row r="551">
          <cell r="A551" t="str">
            <v>C3316</v>
          </cell>
          <cell r="B551" t="str">
            <v>Repair and maintenance of aircraft and spacecraft</v>
          </cell>
        </row>
        <row r="552">
          <cell r="A552" t="str">
            <v>C3317</v>
          </cell>
          <cell r="B552" t="str">
            <v>Repair and maintenance of other transport equipment</v>
          </cell>
        </row>
        <row r="553">
          <cell r="A553" t="str">
            <v>C3319</v>
          </cell>
          <cell r="B553" t="str">
            <v>Repair of other equipment</v>
          </cell>
        </row>
        <row r="554">
          <cell r="A554" t="str">
            <v>C332</v>
          </cell>
          <cell r="B554" t="str">
            <v>Installation of industrial machinery and equipment</v>
          </cell>
        </row>
        <row r="555">
          <cell r="A555" t="str">
            <v>C3320</v>
          </cell>
          <cell r="B555" t="str">
            <v>Installation of industrial machinery and equipment</v>
          </cell>
        </row>
        <row r="556">
          <cell r="A556" t="str">
            <v>C_OTH</v>
          </cell>
          <cell r="B556" t="str">
            <v>Other manufacturing (C15, C23, C27, C31, C32, C33)</v>
          </cell>
        </row>
        <row r="557">
          <cell r="A557" t="str">
            <v>D-F</v>
          </cell>
          <cell r="B557" t="str">
            <v>Electricity, gas, steam and air conditioning supply; water supply and construction</v>
          </cell>
        </row>
        <row r="558">
          <cell r="A558" t="str">
            <v>D_E</v>
          </cell>
          <cell r="B558" t="str">
            <v>Electricity, gas, steam and air conditioning supply; water supply; sewerage, waste management and remediation activities</v>
          </cell>
        </row>
        <row r="559">
          <cell r="A559" t="str">
            <v>D</v>
          </cell>
          <cell r="B559" t="str">
            <v>Electricity, gas, steam and air conditioning supply</v>
          </cell>
        </row>
        <row r="560">
          <cell r="A560" t="str">
            <v>D35_E36</v>
          </cell>
          <cell r="B560" t="str">
            <v>Electricity, gas, steam and air conditioning supply; water collection, treatment and supply</v>
          </cell>
        </row>
        <row r="561">
          <cell r="A561" t="str">
            <v>D35</v>
          </cell>
          <cell r="B561" t="str">
            <v>Electricity, gas, steam and air conditioning supply</v>
          </cell>
        </row>
        <row r="562">
          <cell r="A562" t="str">
            <v>D351</v>
          </cell>
          <cell r="B562" t="str">
            <v>Electric power generation, transmission and distribution</v>
          </cell>
        </row>
        <row r="563">
          <cell r="A563" t="str">
            <v>D3511_D3513</v>
          </cell>
          <cell r="B563" t="str">
            <v>Production and distribution of electricity</v>
          </cell>
        </row>
        <row r="564">
          <cell r="A564" t="str">
            <v>D3511_D3513_CL</v>
          </cell>
          <cell r="B564" t="str">
            <v>Production and distribution of electricity - for cooling purposes</v>
          </cell>
        </row>
        <row r="565">
          <cell r="A565" t="str">
            <v>D3511</v>
          </cell>
          <cell r="B565" t="str">
            <v>Production of electricity</v>
          </cell>
        </row>
        <row r="566">
          <cell r="A566" t="str">
            <v>D3512</v>
          </cell>
          <cell r="B566" t="str">
            <v>Transmission of electricity</v>
          </cell>
        </row>
        <row r="567">
          <cell r="A567" t="str">
            <v>D3513</v>
          </cell>
          <cell r="B567" t="str">
            <v>Distribution of electricity</v>
          </cell>
        </row>
        <row r="568">
          <cell r="A568" t="str">
            <v>D3514</v>
          </cell>
          <cell r="B568" t="str">
            <v>Trade of electricity</v>
          </cell>
        </row>
        <row r="569">
          <cell r="A569" t="str">
            <v>D352</v>
          </cell>
          <cell r="B569" t="str">
            <v>Manufacture of gas; distribution of gaseous fuels through mains</v>
          </cell>
        </row>
        <row r="570">
          <cell r="A570" t="str">
            <v>D3521</v>
          </cell>
          <cell r="B570" t="str">
            <v>Manufacture of gas</v>
          </cell>
        </row>
        <row r="571">
          <cell r="A571" t="str">
            <v>D3522</v>
          </cell>
          <cell r="B571" t="str">
            <v>Distribution of gaseous fuels through mains</v>
          </cell>
        </row>
        <row r="572">
          <cell r="A572" t="str">
            <v>D3523</v>
          </cell>
          <cell r="B572" t="str">
            <v>Trade of gas through mains</v>
          </cell>
        </row>
        <row r="573">
          <cell r="A573" t="str">
            <v>D353</v>
          </cell>
          <cell r="B573" t="str">
            <v>Steam and air conditioning supply</v>
          </cell>
        </row>
        <row r="574">
          <cell r="A574" t="str">
            <v>D3530</v>
          </cell>
          <cell r="B574" t="str">
            <v>Steam and air conditioning supply</v>
          </cell>
        </row>
        <row r="575">
          <cell r="A575" t="str">
            <v>EP_GOV</v>
          </cell>
          <cell r="B575" t="str">
            <v>General government</v>
          </cell>
        </row>
        <row r="576">
          <cell r="A576" t="str">
            <v>EP_BSN</v>
          </cell>
          <cell r="B576" t="str">
            <v>Business sector total (mainly all NACE activities except E37, E38.1, E38.2, E39 and O)</v>
          </cell>
        </row>
        <row r="577">
          <cell r="A577" t="str">
            <v>EP_BUS</v>
          </cell>
          <cell r="B577" t="str">
            <v>Business sector total (mainly all NACE activities except E37, E38.1, E38.2, E39 and O)</v>
          </cell>
        </row>
        <row r="578">
          <cell r="A578" t="str">
            <v>EP_OTH</v>
          </cell>
          <cell r="B578" t="str">
            <v>Other business sectors (mainly E38.3, F41 to U except O)</v>
          </cell>
        </row>
        <row r="579">
          <cell r="A579" t="str">
            <v>EP_SPE</v>
          </cell>
          <cell r="B579" t="str">
            <v>Private and public specialist and secondary producers of environmental protection services (mainly E37, E38.1, E38.2 and E39)</v>
          </cell>
        </row>
        <row r="580">
          <cell r="A580" t="str">
            <v>E</v>
          </cell>
          <cell r="B580" t="str">
            <v>Water supply; sewerage, waste management and remediation activities</v>
          </cell>
        </row>
        <row r="581">
          <cell r="A581" t="str">
            <v>E36_E37_E39</v>
          </cell>
          <cell r="B581" t="str">
            <v>Water collection, treatment and supply; sewerage; remediation activities and other waste management services</v>
          </cell>
        </row>
        <row r="582">
          <cell r="A582" t="str">
            <v>E36</v>
          </cell>
          <cell r="B582" t="str">
            <v>Water collection, treatment and supply</v>
          </cell>
        </row>
        <row r="583">
          <cell r="A583" t="str">
            <v>E360</v>
          </cell>
          <cell r="B583" t="str">
            <v>Water collection, treatment and supply</v>
          </cell>
        </row>
        <row r="584">
          <cell r="A584" t="str">
            <v>E3600</v>
          </cell>
          <cell r="B584" t="str">
            <v>Water collection, treatment and supply</v>
          </cell>
        </row>
        <row r="585">
          <cell r="A585" t="str">
            <v>E37-E39</v>
          </cell>
          <cell r="B585" t="str">
            <v>Sewerage, waste management, remediation activities</v>
          </cell>
        </row>
        <row r="586">
          <cell r="A586" t="str">
            <v>E37</v>
          </cell>
          <cell r="B586" t="str">
            <v>Sewerage</v>
          </cell>
        </row>
        <row r="587">
          <cell r="A587" t="str">
            <v>E370</v>
          </cell>
          <cell r="B587" t="str">
            <v>Sewerage</v>
          </cell>
        </row>
        <row r="588">
          <cell r="A588" t="str">
            <v>E3700</v>
          </cell>
          <cell r="B588" t="str">
            <v>Sewerage</v>
          </cell>
        </row>
        <row r="589">
          <cell r="A589" t="str">
            <v>E38</v>
          </cell>
          <cell r="B589" t="str">
            <v>Waste collection, treatment and disposal activities; materials recovery</v>
          </cell>
        </row>
        <row r="590">
          <cell r="A590" t="str">
            <v>E381</v>
          </cell>
          <cell r="B590" t="str">
            <v>Waste collection</v>
          </cell>
        </row>
        <row r="591">
          <cell r="A591" t="str">
            <v>E3811</v>
          </cell>
          <cell r="B591" t="str">
            <v>Collection of non-hazardous waste</v>
          </cell>
        </row>
        <row r="592">
          <cell r="A592" t="str">
            <v>E3812</v>
          </cell>
          <cell r="B592" t="str">
            <v>Collection of hazardous waste</v>
          </cell>
        </row>
        <row r="593">
          <cell r="A593" t="str">
            <v>E382</v>
          </cell>
          <cell r="B593" t="str">
            <v>Waste treatment and disposal</v>
          </cell>
        </row>
        <row r="594">
          <cell r="A594" t="str">
            <v>E3821</v>
          </cell>
          <cell r="B594" t="str">
            <v>Treatment and disposal of non-hazardous waste</v>
          </cell>
        </row>
        <row r="595">
          <cell r="A595" t="str">
            <v>E3822</v>
          </cell>
          <cell r="B595" t="str">
            <v>Treatment and disposal of hazardous waste</v>
          </cell>
        </row>
        <row r="596">
          <cell r="A596" t="str">
            <v>E383</v>
          </cell>
          <cell r="B596" t="str">
            <v>Materials recovery</v>
          </cell>
        </row>
        <row r="597">
          <cell r="A597" t="str">
            <v>E3831</v>
          </cell>
          <cell r="B597" t="str">
            <v>Dismantling of wrecks</v>
          </cell>
        </row>
        <row r="598">
          <cell r="A598" t="str">
            <v>E3832</v>
          </cell>
          <cell r="B598" t="str">
            <v>Recovery of sorted materials</v>
          </cell>
        </row>
        <row r="599">
          <cell r="A599" t="str">
            <v>E39</v>
          </cell>
          <cell r="B599" t="str">
            <v>Remediation activities and other waste management services</v>
          </cell>
        </row>
        <row r="600">
          <cell r="A600" t="str">
            <v>E390</v>
          </cell>
          <cell r="B600" t="str">
            <v>Remediation activities and other waste management services</v>
          </cell>
        </row>
        <row r="601">
          <cell r="A601" t="str">
            <v>E3900</v>
          </cell>
          <cell r="B601" t="str">
            <v>Remediation activities and other waste management services</v>
          </cell>
        </row>
        <row r="602">
          <cell r="A602" t="str">
            <v>F-N_X_K</v>
          </cell>
          <cell r="B602" t="str">
            <v>Construction, services of the business economy except financial and insurance activities</v>
          </cell>
        </row>
        <row r="603">
          <cell r="A603" t="str">
            <v>F</v>
          </cell>
          <cell r="B603" t="str">
            <v>Construction</v>
          </cell>
        </row>
        <row r="604">
          <cell r="A604" t="str">
            <v>F41</v>
          </cell>
          <cell r="B604" t="str">
            <v>Construction of buildings</v>
          </cell>
        </row>
        <row r="605">
          <cell r="A605" t="str">
            <v>F411</v>
          </cell>
          <cell r="B605" t="str">
            <v>Development of building projects</v>
          </cell>
        </row>
        <row r="606">
          <cell r="A606" t="str">
            <v>F4110</v>
          </cell>
          <cell r="B606" t="str">
            <v>Development of building projects</v>
          </cell>
        </row>
        <row r="607">
          <cell r="A607" t="str">
            <v>F412</v>
          </cell>
          <cell r="B607" t="str">
            <v>Construction of residential and non-residential buildings</v>
          </cell>
        </row>
        <row r="608">
          <cell r="A608" t="str">
            <v>F4120</v>
          </cell>
          <cell r="B608" t="str">
            <v>Construction of residential and non-residential buildings</v>
          </cell>
        </row>
        <row r="609">
          <cell r="A609" t="str">
            <v>F42</v>
          </cell>
          <cell r="B609" t="str">
            <v>Civil engineering</v>
          </cell>
        </row>
        <row r="610">
          <cell r="A610" t="str">
            <v>F421</v>
          </cell>
          <cell r="B610" t="str">
            <v>Construction of roads and railways</v>
          </cell>
        </row>
        <row r="611">
          <cell r="A611" t="str">
            <v>F4211</v>
          </cell>
          <cell r="B611" t="str">
            <v>Construction of roads and motorways</v>
          </cell>
        </row>
        <row r="612">
          <cell r="A612" t="str">
            <v>F4212</v>
          </cell>
          <cell r="B612" t="str">
            <v>Construction of railways and underground railways</v>
          </cell>
        </row>
        <row r="613">
          <cell r="A613" t="str">
            <v>F4213</v>
          </cell>
          <cell r="B613" t="str">
            <v>Construction of bridges and tunnels</v>
          </cell>
        </row>
        <row r="614">
          <cell r="A614" t="str">
            <v>F422</v>
          </cell>
          <cell r="B614" t="str">
            <v>Construction of utility projects</v>
          </cell>
        </row>
        <row r="615">
          <cell r="A615" t="str">
            <v>F4221</v>
          </cell>
          <cell r="B615" t="str">
            <v>Construction of utility projects for fluids</v>
          </cell>
        </row>
        <row r="616">
          <cell r="A616" t="str">
            <v>F4222</v>
          </cell>
          <cell r="B616" t="str">
            <v>Construction of utility projects for electricity and telecommunications</v>
          </cell>
        </row>
        <row r="617">
          <cell r="A617" t="str">
            <v>F429</v>
          </cell>
          <cell r="B617" t="str">
            <v>Construction of other civil engineering projects</v>
          </cell>
        </row>
        <row r="618">
          <cell r="A618" t="str">
            <v>F4291</v>
          </cell>
          <cell r="B618" t="str">
            <v>Construction of water projects</v>
          </cell>
        </row>
        <row r="619">
          <cell r="A619" t="str">
            <v>F4299</v>
          </cell>
          <cell r="B619" t="str">
            <v>Construction of other civil engineering projects n.e.c.</v>
          </cell>
        </row>
        <row r="620">
          <cell r="A620" t="str">
            <v>F43</v>
          </cell>
          <cell r="B620" t="str">
            <v>Specialised construction activities</v>
          </cell>
        </row>
        <row r="621">
          <cell r="A621" t="str">
            <v>F431</v>
          </cell>
          <cell r="B621" t="str">
            <v>Demolition and site preparation</v>
          </cell>
        </row>
        <row r="622">
          <cell r="A622" t="str">
            <v>F4311</v>
          </cell>
          <cell r="B622" t="str">
            <v>Demolition</v>
          </cell>
        </row>
        <row r="623">
          <cell r="A623" t="str">
            <v>F4312</v>
          </cell>
          <cell r="B623" t="str">
            <v>Site preparation</v>
          </cell>
        </row>
        <row r="624">
          <cell r="A624" t="str">
            <v>F4313</v>
          </cell>
          <cell r="B624" t="str">
            <v>Test drilling and boring</v>
          </cell>
        </row>
        <row r="625">
          <cell r="A625" t="str">
            <v>F432</v>
          </cell>
          <cell r="B625" t="str">
            <v>Electrical, plumbing and other construction installation activities</v>
          </cell>
        </row>
        <row r="626">
          <cell r="A626" t="str">
            <v>F4321</v>
          </cell>
          <cell r="B626" t="str">
            <v>Electrical installation</v>
          </cell>
        </row>
        <row r="627">
          <cell r="A627" t="str">
            <v>F4322</v>
          </cell>
          <cell r="B627" t="str">
            <v>Plumbing, heat and air-conditioning installation</v>
          </cell>
        </row>
        <row r="628">
          <cell r="A628" t="str">
            <v>F4329</v>
          </cell>
          <cell r="B628" t="str">
            <v>Other construction installation</v>
          </cell>
        </row>
        <row r="629">
          <cell r="A629" t="str">
            <v>F433</v>
          </cell>
          <cell r="B629" t="str">
            <v>Building completion and finishing</v>
          </cell>
        </row>
        <row r="630">
          <cell r="A630" t="str">
            <v>F4331</v>
          </cell>
          <cell r="B630" t="str">
            <v>Plastering</v>
          </cell>
        </row>
        <row r="631">
          <cell r="A631" t="str">
            <v>F4332</v>
          </cell>
          <cell r="B631" t="str">
            <v>Joinery installation</v>
          </cell>
        </row>
        <row r="632">
          <cell r="A632" t="str">
            <v>F4333</v>
          </cell>
          <cell r="B632" t="str">
            <v>Floor and wall covering</v>
          </cell>
        </row>
        <row r="633">
          <cell r="A633" t="str">
            <v>F4334</v>
          </cell>
          <cell r="B633" t="str">
            <v>Painting and glazing</v>
          </cell>
        </row>
        <row r="634">
          <cell r="A634" t="str">
            <v>F4339</v>
          </cell>
          <cell r="B634" t="str">
            <v>Other building completion and finishing</v>
          </cell>
        </row>
        <row r="635">
          <cell r="A635" t="str">
            <v>F439</v>
          </cell>
          <cell r="B635" t="str">
            <v>Other specialised construction activities</v>
          </cell>
        </row>
        <row r="636">
          <cell r="A636" t="str">
            <v>F4391</v>
          </cell>
          <cell r="B636" t="str">
            <v>Roofing activities</v>
          </cell>
        </row>
        <row r="637">
          <cell r="A637" t="str">
            <v>F4399</v>
          </cell>
          <cell r="B637" t="str">
            <v>Other specialised construction activities n.e.c.</v>
          </cell>
        </row>
        <row r="638">
          <cell r="A638" t="str">
            <v>F_CC1</v>
          </cell>
          <cell r="B638" t="str">
            <v>Buildings</v>
          </cell>
        </row>
        <row r="639">
          <cell r="A639" t="str">
            <v>F_CC11</v>
          </cell>
          <cell r="B639" t="str">
            <v>Residential buildings</v>
          </cell>
        </row>
        <row r="640">
          <cell r="A640" t="str">
            <v>F_CC11_X_CC113</v>
          </cell>
          <cell r="B640" t="str">
            <v>Residential buildings, except residences for communities</v>
          </cell>
        </row>
        <row r="641">
          <cell r="A641" t="str">
            <v>F_CC111</v>
          </cell>
          <cell r="B641" t="str">
            <v>One-dwelling buildings</v>
          </cell>
        </row>
        <row r="642">
          <cell r="A642" t="str">
            <v>F_CC112</v>
          </cell>
          <cell r="B642" t="str">
            <v>Two- and more dwelling buildings</v>
          </cell>
        </row>
        <row r="643">
          <cell r="A643" t="str">
            <v>F_CC113</v>
          </cell>
          <cell r="B643" t="str">
            <v>Residences for communities</v>
          </cell>
        </row>
        <row r="644">
          <cell r="A644" t="str">
            <v>F_CC12</v>
          </cell>
          <cell r="B644" t="str">
            <v>Non-residential buildings</v>
          </cell>
        </row>
        <row r="645">
          <cell r="A645" t="str">
            <v>F_CC12_X_CC122</v>
          </cell>
          <cell r="B645" t="str">
            <v>Non-residential buildings, except office buildings</v>
          </cell>
        </row>
        <row r="646">
          <cell r="A646" t="str">
            <v>F_CC122</v>
          </cell>
          <cell r="B646" t="str">
            <v>Office buildings</v>
          </cell>
        </row>
        <row r="647">
          <cell r="A647" t="str">
            <v>F_CC2</v>
          </cell>
          <cell r="B647" t="str">
            <v>Civil engineering works</v>
          </cell>
        </row>
        <row r="648">
          <cell r="A648" t="str">
            <v>G-U</v>
          </cell>
          <cell r="B648" t="str">
            <v>Services</v>
          </cell>
        </row>
        <row r="649">
          <cell r="A649" t="str">
            <v>G-U_HTC</v>
          </cell>
          <cell r="B649" t="str">
            <v>High-technology services</v>
          </cell>
        </row>
        <row r="650">
          <cell r="A650" t="str">
            <v>G-U_X_H</v>
          </cell>
          <cell r="B650" t="str">
            <v>Services (except transportation and storage)</v>
          </cell>
        </row>
        <row r="651">
          <cell r="A651" t="str">
            <v>G-U_X_G4677</v>
          </cell>
          <cell r="B651" t="str">
            <v>Services (except wholesale of waste and scrap)</v>
          </cell>
        </row>
        <row r="652">
          <cell r="A652" t="str">
            <v>G-T</v>
          </cell>
          <cell r="B652" t="str">
            <v>Services (except extra-territorial organisations and bodies)</v>
          </cell>
        </row>
        <row r="653">
          <cell r="A653" t="str">
            <v>G-S</v>
          </cell>
          <cell r="B653" t="str">
            <v>Services (except activities of households as employers and extra-territorial organisations and bodies)</v>
          </cell>
        </row>
        <row r="654">
          <cell r="A654" t="str">
            <v>G-S_X_O</v>
          </cell>
          <cell r="B654" t="str">
            <v>Services (except public administration, defense, compulsory social security, activities of households as employers and extra-territorial organisations and bodies)</v>
          </cell>
        </row>
        <row r="655">
          <cell r="A655" t="str">
            <v>G-N</v>
          </cell>
          <cell r="B655" t="str">
            <v>Services of the business economy</v>
          </cell>
        </row>
        <row r="656">
          <cell r="A656" t="str">
            <v>G-N_X_K642</v>
          </cell>
          <cell r="B656" t="str">
            <v>Services of the business economy except activities of holding companies</v>
          </cell>
        </row>
        <row r="657">
          <cell r="A657" t="str">
            <v>G-N_STS</v>
          </cell>
          <cell r="B657" t="str">
            <v>Services required by STS regulation</v>
          </cell>
        </row>
        <row r="658">
          <cell r="A658" t="str">
            <v>G-N_STS_X_G47</v>
          </cell>
          <cell r="B658" t="str">
            <v>Services required by STS regulation (except retail trade and repair)</v>
          </cell>
        </row>
        <row r="659">
          <cell r="A659" t="str">
            <v>G-J</v>
          </cell>
          <cell r="B659" t="str">
            <v>Wholesale and retail trade; transport; accommodation and food service activities; information and communication</v>
          </cell>
        </row>
        <row r="660">
          <cell r="A660" t="str">
            <v>G-I_L_N</v>
          </cell>
          <cell r="B660" t="str">
            <v>Wholesale and retail trade; transport, accommodation and food service, real estate and administrative activities</v>
          </cell>
        </row>
        <row r="661">
          <cell r="A661" t="str">
            <v>G-I</v>
          </cell>
          <cell r="B661" t="str">
            <v>Wholesale and retail trade, transport, accommodation and food service activities</v>
          </cell>
        </row>
        <row r="662">
          <cell r="A662" t="str">
            <v>G_I_T</v>
          </cell>
          <cell r="B662" t="str">
            <v>Wholesale and retail trade; accommodation and food service activities; activities of households as employers</v>
          </cell>
        </row>
        <row r="663">
          <cell r="A663" t="str">
            <v>G_A017_B0721</v>
          </cell>
          <cell r="B663" t="str">
            <v>Wholesale and retail trade (including hunting, mining of uranium)</v>
          </cell>
        </row>
        <row r="664">
          <cell r="A664" t="str">
            <v>G</v>
          </cell>
          <cell r="B664" t="str">
            <v>Wholesale and retail trade; repair of motor vehicles and motorcycles</v>
          </cell>
        </row>
        <row r="665">
          <cell r="A665" t="str">
            <v>G45</v>
          </cell>
          <cell r="B665" t="str">
            <v>Wholesale and retail trade and repair of motor vehicles and motorcycles</v>
          </cell>
        </row>
        <row r="666">
          <cell r="A666" t="str">
            <v>G45_X_G452</v>
          </cell>
          <cell r="B666" t="str">
            <v>Sale of motor vehicles; sale and repair of motorcycles</v>
          </cell>
        </row>
        <row r="667">
          <cell r="A667" t="str">
            <v>G451</v>
          </cell>
          <cell r="B667" t="str">
            <v>Sale of motor vehicles</v>
          </cell>
        </row>
        <row r="668">
          <cell r="A668" t="str">
            <v>G4511</v>
          </cell>
          <cell r="B668" t="str">
            <v>Sale of cars and light motor vehicles</v>
          </cell>
        </row>
        <row r="669">
          <cell r="A669" t="str">
            <v>G4519</v>
          </cell>
          <cell r="B669" t="str">
            <v>Sale of other motor vehicles</v>
          </cell>
        </row>
        <row r="670">
          <cell r="A670" t="str">
            <v>G452</v>
          </cell>
          <cell r="B670" t="str">
            <v>Maintenance and repair of motor vehicles</v>
          </cell>
        </row>
        <row r="671">
          <cell r="A671" t="str">
            <v>G4520</v>
          </cell>
          <cell r="B671" t="str">
            <v>Maintenance and repair of motor vehicles</v>
          </cell>
        </row>
        <row r="672">
          <cell r="A672" t="str">
            <v>G453</v>
          </cell>
          <cell r="B672" t="str">
            <v>Sale of motor vehicle parts and accessories</v>
          </cell>
        </row>
        <row r="673">
          <cell r="A673" t="str">
            <v>G4531</v>
          </cell>
          <cell r="B673" t="str">
            <v>Wholesale trade of motor vehicle parts and accessories</v>
          </cell>
        </row>
        <row r="674">
          <cell r="A674" t="str">
            <v>G4532</v>
          </cell>
          <cell r="B674" t="str">
            <v>Retail trade of motor vehicle parts and accessories</v>
          </cell>
        </row>
        <row r="675">
          <cell r="A675" t="str">
            <v>G454</v>
          </cell>
          <cell r="B675" t="str">
            <v>Sale, maintenance and repair of motorcycles and related parts and accessories</v>
          </cell>
        </row>
        <row r="676">
          <cell r="A676" t="str">
            <v>G4540</v>
          </cell>
          <cell r="B676" t="str">
            <v>Sale, maintenance and repair of motorcycles and related parts and accessories</v>
          </cell>
        </row>
        <row r="677">
          <cell r="A677" t="str">
            <v>G46-M71_INN</v>
          </cell>
          <cell r="B677" t="str">
            <v>Innovation core services activities (Com.Reg. 1450/2004)</v>
          </cell>
        </row>
        <row r="678">
          <cell r="A678" t="str">
            <v>G46-M73_INN</v>
          </cell>
          <cell r="B678" t="str">
            <v>Innovation core services activities (Com.Reg. 995/2012)</v>
          </cell>
        </row>
        <row r="679">
          <cell r="A679" t="str">
            <v>G46</v>
          </cell>
          <cell r="B679" t="str">
            <v>Wholesale trade, except of motor vehicles and motorcycles</v>
          </cell>
        </row>
        <row r="680">
          <cell r="A680" t="str">
            <v>G461</v>
          </cell>
          <cell r="B680" t="str">
            <v>Wholesale on a fee or contract basis</v>
          </cell>
        </row>
        <row r="681">
          <cell r="A681" t="str">
            <v>G4611</v>
          </cell>
          <cell r="B681" t="str">
            <v>Agents involved in the sale of agricultural raw materials, live animals, textile raw materials and semi-finished goods</v>
          </cell>
        </row>
        <row r="682">
          <cell r="A682" t="str">
            <v>G4612</v>
          </cell>
          <cell r="B682" t="str">
            <v>Agents involved in the sale of fuels, ores, metals and industrial chemicals</v>
          </cell>
        </row>
        <row r="683">
          <cell r="A683" t="str">
            <v>G4613</v>
          </cell>
          <cell r="B683" t="str">
            <v>Agents involved in the sale of timber and building materials</v>
          </cell>
        </row>
        <row r="684">
          <cell r="A684" t="str">
            <v>G4614</v>
          </cell>
          <cell r="B684" t="str">
            <v>Agents involved in the sale of machinery, industrial equipment, ships and aircraft</v>
          </cell>
        </row>
        <row r="685">
          <cell r="A685" t="str">
            <v>G4615</v>
          </cell>
          <cell r="B685" t="str">
            <v>Agents involved in the sale of furniture, household goods, hardware and ironmongery</v>
          </cell>
        </row>
        <row r="686">
          <cell r="A686" t="str">
            <v>G4616</v>
          </cell>
          <cell r="B686" t="str">
            <v>Agents involved in the sale of textiles, clothing, fur, footwear and leather goods</v>
          </cell>
        </row>
        <row r="687">
          <cell r="A687" t="str">
            <v>G4617</v>
          </cell>
          <cell r="B687" t="str">
            <v>Agents involved in the sale of food, beverages and tobacco</v>
          </cell>
        </row>
        <row r="688">
          <cell r="A688" t="str">
            <v>G4618</v>
          </cell>
          <cell r="B688" t="str">
            <v>Agents specialised in the sale of other particular products</v>
          </cell>
        </row>
        <row r="689">
          <cell r="A689" t="str">
            <v>G4619</v>
          </cell>
          <cell r="B689" t="str">
            <v>Agents involved in the sale of a variety of goods</v>
          </cell>
        </row>
        <row r="690">
          <cell r="A690" t="str">
            <v>G462</v>
          </cell>
          <cell r="B690" t="str">
            <v>Wholesale of agricultural raw materials and live animals</v>
          </cell>
        </row>
        <row r="691">
          <cell r="A691" t="str">
            <v>G4621</v>
          </cell>
          <cell r="B691" t="str">
            <v>Wholesale of grain, unmanufactured tobacco, seeds and animal feeds</v>
          </cell>
        </row>
        <row r="692">
          <cell r="A692" t="str">
            <v>G4622</v>
          </cell>
          <cell r="B692" t="str">
            <v>Wholesale of flowers and plants</v>
          </cell>
        </row>
        <row r="693">
          <cell r="A693" t="str">
            <v>G4623</v>
          </cell>
          <cell r="B693" t="str">
            <v>Wholesale of live animals</v>
          </cell>
        </row>
        <row r="694">
          <cell r="A694" t="str">
            <v>G4624</v>
          </cell>
          <cell r="B694" t="str">
            <v>Wholesale of hides, skins and leather</v>
          </cell>
        </row>
        <row r="695">
          <cell r="A695" t="str">
            <v>G463</v>
          </cell>
          <cell r="B695" t="str">
            <v>Wholesale of food, beverages and tobacco</v>
          </cell>
        </row>
        <row r="696">
          <cell r="A696" t="str">
            <v>G4631</v>
          </cell>
          <cell r="B696" t="str">
            <v>Wholesale of fruit and vegetables</v>
          </cell>
        </row>
        <row r="697">
          <cell r="A697" t="str">
            <v>G4632</v>
          </cell>
          <cell r="B697" t="str">
            <v>Wholesale of meat and meat products</v>
          </cell>
        </row>
        <row r="698">
          <cell r="A698" t="str">
            <v>G4633</v>
          </cell>
          <cell r="B698" t="str">
            <v>Wholesale of dairy products, eggs and edible oils and fats</v>
          </cell>
        </row>
        <row r="699">
          <cell r="A699" t="str">
            <v>G4634</v>
          </cell>
          <cell r="B699" t="str">
            <v>Wholesale of beverages</v>
          </cell>
        </row>
        <row r="700">
          <cell r="A700" t="str">
            <v>G4635</v>
          </cell>
          <cell r="B700" t="str">
            <v>Wholesale of tobacco products</v>
          </cell>
        </row>
        <row r="701">
          <cell r="A701" t="str">
            <v>G4636</v>
          </cell>
          <cell r="B701" t="str">
            <v>Wholesale of sugar and chocolate and sugar confectionery</v>
          </cell>
        </row>
        <row r="702">
          <cell r="A702" t="str">
            <v>G4637</v>
          </cell>
          <cell r="B702" t="str">
            <v>Wholesale of coffee, tea, cocoa and spices</v>
          </cell>
        </row>
        <row r="703">
          <cell r="A703" t="str">
            <v>G4638</v>
          </cell>
          <cell r="B703" t="str">
            <v>Wholesale of other food, including fish, crustaceans and molluscs</v>
          </cell>
        </row>
        <row r="704">
          <cell r="A704" t="str">
            <v>G4639</v>
          </cell>
          <cell r="B704" t="str">
            <v>Non-specialised wholesale of food, beverages and tobacco</v>
          </cell>
        </row>
        <row r="705">
          <cell r="A705" t="str">
            <v>G464</v>
          </cell>
          <cell r="B705" t="str">
            <v>Wholesale of household goods</v>
          </cell>
        </row>
        <row r="706">
          <cell r="A706" t="str">
            <v>G4641</v>
          </cell>
          <cell r="B706" t="str">
            <v>Wholesale of textiles</v>
          </cell>
        </row>
        <row r="707">
          <cell r="A707" t="str">
            <v>G4642</v>
          </cell>
          <cell r="B707" t="str">
            <v>Wholesale of clothing and footwear</v>
          </cell>
        </row>
        <row r="708">
          <cell r="A708" t="str">
            <v>G4643</v>
          </cell>
          <cell r="B708" t="str">
            <v>Wholesale of electrical household appliances</v>
          </cell>
        </row>
        <row r="709">
          <cell r="A709" t="str">
            <v>G4644</v>
          </cell>
          <cell r="B709" t="str">
            <v>Wholesale of china and glassware and cleaning materials</v>
          </cell>
        </row>
        <row r="710">
          <cell r="A710" t="str">
            <v>G4645</v>
          </cell>
          <cell r="B710" t="str">
            <v>Wholesale of perfume and cosmetics</v>
          </cell>
        </row>
        <row r="711">
          <cell r="A711" t="str">
            <v>G4646</v>
          </cell>
          <cell r="B711" t="str">
            <v>Wholesale of pharmaceutical goods</v>
          </cell>
        </row>
        <row r="712">
          <cell r="A712" t="str">
            <v>G4647</v>
          </cell>
          <cell r="B712" t="str">
            <v>Wholesale of furniture, carpets and lighting equipment</v>
          </cell>
        </row>
        <row r="713">
          <cell r="A713" t="str">
            <v>G4648</v>
          </cell>
          <cell r="B713" t="str">
            <v>Wholesale of watches and jewellery</v>
          </cell>
        </row>
        <row r="714">
          <cell r="A714" t="str">
            <v>G4649</v>
          </cell>
          <cell r="B714" t="str">
            <v>Wholesale of other household goods</v>
          </cell>
        </row>
        <row r="715">
          <cell r="A715" t="str">
            <v>G465</v>
          </cell>
          <cell r="B715" t="str">
            <v>Wholesale of information and communication equipment</v>
          </cell>
        </row>
        <row r="716">
          <cell r="A716" t="str">
            <v>G4651</v>
          </cell>
          <cell r="B716" t="str">
            <v>Wholesale of computers, computer peripheral equipment and software</v>
          </cell>
        </row>
        <row r="717">
          <cell r="A717" t="str">
            <v>G4652</v>
          </cell>
          <cell r="B717" t="str">
            <v>Wholesale of electronic and telecommunications equipment and parts</v>
          </cell>
        </row>
        <row r="718">
          <cell r="A718" t="str">
            <v>G466</v>
          </cell>
          <cell r="B718" t="str">
            <v>Wholesale of other machinery, equipment and supplies</v>
          </cell>
        </row>
        <row r="719">
          <cell r="A719" t="str">
            <v>G4661</v>
          </cell>
          <cell r="B719" t="str">
            <v>Wholesale of agricultural machinery, equipment and supplies</v>
          </cell>
        </row>
        <row r="720">
          <cell r="A720" t="str">
            <v>G4662</v>
          </cell>
          <cell r="B720" t="str">
            <v>Wholesale of machine tools</v>
          </cell>
        </row>
        <row r="721">
          <cell r="A721" t="str">
            <v>G4663</v>
          </cell>
          <cell r="B721" t="str">
            <v>Wholesale of mining, construction and civil engineering machinery</v>
          </cell>
        </row>
        <row r="722">
          <cell r="A722" t="str">
            <v>G4664</v>
          </cell>
          <cell r="B722" t="str">
            <v>Wholesale of machinery for the textile industry and of sewing and knitting machines</v>
          </cell>
        </row>
        <row r="723">
          <cell r="A723" t="str">
            <v>G4665</v>
          </cell>
          <cell r="B723" t="str">
            <v>Wholesale of office furniture</v>
          </cell>
        </row>
        <row r="724">
          <cell r="A724" t="str">
            <v>G4666</v>
          </cell>
          <cell r="B724" t="str">
            <v>Wholesale of other office machinery and equipment</v>
          </cell>
        </row>
        <row r="725">
          <cell r="A725" t="str">
            <v>G4669</v>
          </cell>
          <cell r="B725" t="str">
            <v>Wholesale of other machinery and equipment</v>
          </cell>
        </row>
        <row r="726">
          <cell r="A726" t="str">
            <v>G467</v>
          </cell>
          <cell r="B726" t="str">
            <v>Other specialised wholesale</v>
          </cell>
        </row>
        <row r="727">
          <cell r="A727" t="str">
            <v>G4671</v>
          </cell>
          <cell r="B727" t="str">
            <v>Wholesale of solid, liquid and gaseous fuels and related products</v>
          </cell>
        </row>
        <row r="728">
          <cell r="A728" t="str">
            <v>G4672</v>
          </cell>
          <cell r="B728" t="str">
            <v>Wholesale of metals and metal ores</v>
          </cell>
        </row>
        <row r="729">
          <cell r="A729" t="str">
            <v>G4673</v>
          </cell>
          <cell r="B729" t="str">
            <v>Wholesale of wood, construction materials and sanitary equipment</v>
          </cell>
        </row>
        <row r="730">
          <cell r="A730" t="str">
            <v>G4674</v>
          </cell>
          <cell r="B730" t="str">
            <v>Wholesale of hardware, plumbing and heating equipment and supplies</v>
          </cell>
        </row>
        <row r="731">
          <cell r="A731" t="str">
            <v>G4675</v>
          </cell>
          <cell r="B731" t="str">
            <v>Wholesale of chemical products</v>
          </cell>
        </row>
        <row r="732">
          <cell r="A732" t="str">
            <v>G4676</v>
          </cell>
          <cell r="B732" t="str">
            <v>Wholesale of other intermediate products</v>
          </cell>
        </row>
        <row r="733">
          <cell r="A733" t="str">
            <v>G4677</v>
          </cell>
          <cell r="B733" t="str">
            <v>Wholesale of waste and scrap</v>
          </cell>
        </row>
        <row r="734">
          <cell r="A734" t="str">
            <v>G469</v>
          </cell>
          <cell r="B734" t="str">
            <v>Non-specialised wholesale trade</v>
          </cell>
        </row>
        <row r="735">
          <cell r="A735" t="str">
            <v>G4690</v>
          </cell>
          <cell r="B735" t="str">
            <v>Non-specialised wholesale trade</v>
          </cell>
        </row>
        <row r="736">
          <cell r="A736" t="str">
            <v>G47</v>
          </cell>
          <cell r="B736" t="str">
            <v>Retail trade, except of motor vehicles and motorcycles</v>
          </cell>
        </row>
        <row r="737">
          <cell r="A737" t="str">
            <v>G47_X_G473</v>
          </cell>
          <cell r="B737" t="str">
            <v>Retail trade, except of motor vehicles, motorcyles and fuel</v>
          </cell>
        </row>
        <row r="738">
          <cell r="A738" t="str">
            <v>G47_FOOD</v>
          </cell>
          <cell r="B738" t="str">
            <v>Retail sale of food, beverages and tobacco</v>
          </cell>
        </row>
        <row r="739">
          <cell r="A739" t="str">
            <v>G47_NFOOD</v>
          </cell>
          <cell r="B739" t="str">
            <v>Retail sale of non-food products (including fuel)</v>
          </cell>
        </row>
        <row r="740">
          <cell r="A740" t="str">
            <v>G47_NFOOD_X_G473</v>
          </cell>
          <cell r="B740" t="str">
            <v>Retail sale of non-food products (except fuel)</v>
          </cell>
        </row>
        <row r="741">
          <cell r="A741" t="str">
            <v>G47_NF_CLTH</v>
          </cell>
          <cell r="B741" t="str">
            <v>Retail sale of textiles, clothing, footware and leather goods in specialised stores</v>
          </cell>
        </row>
        <row r="742">
          <cell r="A742" t="str">
            <v>G47_NF_HLTH</v>
          </cell>
          <cell r="B742" t="str">
            <v>Dispensing chemist; retail sale of medical and orthopaedic goods, cosmetic and toilet articles in specialised stores</v>
          </cell>
        </row>
        <row r="743">
          <cell r="A743" t="str">
            <v>G47_NF_OTH</v>
          </cell>
          <cell r="B743" t="str">
            <v>Retail sale of information and communication equipment; other household equipment (except textiles); cultural and recreation goods, etc. in specialised stores</v>
          </cell>
        </row>
        <row r="744">
          <cell r="A744" t="str">
            <v>G47_NF_OTH1</v>
          </cell>
          <cell r="B744" t="str">
            <v>Retail sale of computers, peripheral units and software; telecommunications equipment, etc. in specialised stores</v>
          </cell>
        </row>
        <row r="745">
          <cell r="A745" t="str">
            <v>G47_NF_OTH2</v>
          </cell>
          <cell r="B745" t="str">
            <v>Retail sale of audio and video equipment; hardware, paints and glass; electrical household appliances, etc. in specialised stores</v>
          </cell>
        </row>
        <row r="746">
          <cell r="A746" t="str">
            <v>G471</v>
          </cell>
          <cell r="B746" t="str">
            <v>Retail sale in non-specialised stores</v>
          </cell>
        </row>
        <row r="747">
          <cell r="A747" t="str">
            <v>G4711</v>
          </cell>
          <cell r="B747" t="str">
            <v>Retail sale in non-specialised stores with food, beverages or tobacco predominating</v>
          </cell>
        </row>
        <row r="748">
          <cell r="A748" t="str">
            <v>G4719</v>
          </cell>
          <cell r="B748" t="str">
            <v>Other retail sale in non-specialised stores</v>
          </cell>
        </row>
        <row r="749">
          <cell r="A749" t="str">
            <v>G472</v>
          </cell>
          <cell r="B749" t="str">
            <v>Retail sale of food, beverages and tobacco in specialised stores</v>
          </cell>
        </row>
        <row r="750">
          <cell r="A750" t="str">
            <v>G4721</v>
          </cell>
          <cell r="B750" t="str">
            <v>Retail sale of fruit and vegetables in specialised stores</v>
          </cell>
        </row>
        <row r="751">
          <cell r="A751" t="str">
            <v>G4722</v>
          </cell>
          <cell r="B751" t="str">
            <v>Retail sale of meat and meat products in specialised stores</v>
          </cell>
        </row>
        <row r="752">
          <cell r="A752" t="str">
            <v>G4723</v>
          </cell>
          <cell r="B752" t="str">
            <v>Retail sale of fish, crustaceans and molluscs in specialised stores</v>
          </cell>
        </row>
        <row r="753">
          <cell r="A753" t="str">
            <v>G4724</v>
          </cell>
          <cell r="B753" t="str">
            <v>Retail sale of bread, cakes, flour confectionery and sugar confectionery in specialised stores</v>
          </cell>
        </row>
        <row r="754">
          <cell r="A754" t="str">
            <v>G4725</v>
          </cell>
          <cell r="B754" t="str">
            <v>Retail sale of beverages in specialised stores</v>
          </cell>
        </row>
        <row r="755">
          <cell r="A755" t="str">
            <v>G4726</v>
          </cell>
          <cell r="B755" t="str">
            <v>Retail sale of tobacco products in specialised stores</v>
          </cell>
        </row>
        <row r="756">
          <cell r="A756" t="str">
            <v>G4729</v>
          </cell>
          <cell r="B756" t="str">
            <v>Other retail sale of food in specialised stores</v>
          </cell>
        </row>
        <row r="757">
          <cell r="A757" t="str">
            <v>G473</v>
          </cell>
          <cell r="B757" t="str">
            <v>Retail sale of automotive fuel in specialised stores</v>
          </cell>
        </row>
        <row r="758">
          <cell r="A758" t="str">
            <v>G4730</v>
          </cell>
          <cell r="B758" t="str">
            <v>Retail sale of automotive fuel in specialised stores</v>
          </cell>
        </row>
        <row r="759">
          <cell r="A759" t="str">
            <v>G474</v>
          </cell>
          <cell r="B759" t="str">
            <v>Retail sale of information and communication equipment in specialised stores</v>
          </cell>
        </row>
        <row r="760">
          <cell r="A760" t="str">
            <v>G4741</v>
          </cell>
          <cell r="B760" t="str">
            <v>Retail sale of computers, peripheral units and software in specialised stores</v>
          </cell>
        </row>
        <row r="761">
          <cell r="A761" t="str">
            <v>G4742</v>
          </cell>
          <cell r="B761" t="str">
            <v>Retail sale of telecommunications equipment in specialised stores</v>
          </cell>
        </row>
        <row r="762">
          <cell r="A762" t="str">
            <v>G4743</v>
          </cell>
          <cell r="B762" t="str">
            <v>Retail sale of audio and video equipment in specialised stores</v>
          </cell>
        </row>
        <row r="763">
          <cell r="A763" t="str">
            <v>G475</v>
          </cell>
          <cell r="B763" t="str">
            <v>Retail sale of other household equipment in specialised stores</v>
          </cell>
        </row>
        <row r="764">
          <cell r="A764" t="str">
            <v>G4751</v>
          </cell>
          <cell r="B764" t="str">
            <v>Retail sale of textiles in specialised stores</v>
          </cell>
        </row>
        <row r="765">
          <cell r="A765" t="str">
            <v>G4752</v>
          </cell>
          <cell r="B765" t="str">
            <v>Retail sale of hardware, paints and glass in specialised stores</v>
          </cell>
        </row>
        <row r="766">
          <cell r="A766" t="str">
            <v>G4753</v>
          </cell>
          <cell r="B766" t="str">
            <v>Retail sale of carpets, rugs, wall and floor coverings in specialised stores</v>
          </cell>
        </row>
        <row r="767">
          <cell r="A767" t="str">
            <v>G4754</v>
          </cell>
          <cell r="B767" t="str">
            <v>Retail sale of electrical household appliances in specialised stores</v>
          </cell>
        </row>
        <row r="768">
          <cell r="A768" t="str">
            <v>G4759</v>
          </cell>
          <cell r="B768" t="str">
            <v>Retail sale of furniture, lighting equipment and other household articles in specialised stores</v>
          </cell>
        </row>
        <row r="769">
          <cell r="A769" t="str">
            <v>G476</v>
          </cell>
          <cell r="B769" t="str">
            <v>Retail sale of cultural and recreation goods in specialised stores</v>
          </cell>
        </row>
        <row r="770">
          <cell r="A770" t="str">
            <v>G4761</v>
          </cell>
          <cell r="B770" t="str">
            <v>Retail sale of books in specialised stores</v>
          </cell>
        </row>
        <row r="771">
          <cell r="A771" t="str">
            <v>G4762</v>
          </cell>
          <cell r="B771" t="str">
            <v>Retail sale of newspapers and stationery in specialised stores</v>
          </cell>
        </row>
        <row r="772">
          <cell r="A772" t="str">
            <v>G4763</v>
          </cell>
          <cell r="B772" t="str">
            <v>Retail sale of music and video recordings in specialised stores</v>
          </cell>
        </row>
        <row r="773">
          <cell r="A773" t="str">
            <v>G4764</v>
          </cell>
          <cell r="B773" t="str">
            <v>Retail sale of sporting equipment in specialised stores</v>
          </cell>
        </row>
        <row r="774">
          <cell r="A774" t="str">
            <v>G4765</v>
          </cell>
          <cell r="B774" t="str">
            <v>Retail sale of games and toys in specialised stores</v>
          </cell>
        </row>
        <row r="775">
          <cell r="A775" t="str">
            <v>G477</v>
          </cell>
          <cell r="B775" t="str">
            <v>Retail sale of other goods in specialised stores</v>
          </cell>
        </row>
        <row r="776">
          <cell r="A776" t="str">
            <v>G4771</v>
          </cell>
          <cell r="B776" t="str">
            <v>Retail sale of clothing in specialised stores</v>
          </cell>
        </row>
        <row r="777">
          <cell r="A777" t="str">
            <v>G4772</v>
          </cell>
          <cell r="B777" t="str">
            <v>Retail sale of footwear and leather goods in specialised stores</v>
          </cell>
        </row>
        <row r="778">
          <cell r="A778" t="str">
            <v>G4773</v>
          </cell>
          <cell r="B778" t="str">
            <v>Dispensing chemist in specialised stores</v>
          </cell>
        </row>
        <row r="779">
          <cell r="A779" t="str">
            <v>G4774</v>
          </cell>
          <cell r="B779" t="str">
            <v>Retail sale of medical and orthopaedic goods in specialised stores</v>
          </cell>
        </row>
        <row r="780">
          <cell r="A780" t="str">
            <v>G4775</v>
          </cell>
          <cell r="B780" t="str">
            <v>Retail sale of cosmetic and toilet articles in specialised stores</v>
          </cell>
        </row>
        <row r="781">
          <cell r="A781" t="str">
            <v>G4776</v>
          </cell>
          <cell r="B781" t="str">
            <v>Retail sale of flowers, plants, seeds, fertilisers, pet animals and pet food in specialised stores</v>
          </cell>
        </row>
        <row r="782">
          <cell r="A782" t="str">
            <v>G4777</v>
          </cell>
          <cell r="B782" t="str">
            <v>Retail sale of watches and jewellery in specialised stores</v>
          </cell>
        </row>
        <row r="783">
          <cell r="A783" t="str">
            <v>G4778</v>
          </cell>
          <cell r="B783" t="str">
            <v>Other retail sale of new goods in specialised stores</v>
          </cell>
        </row>
        <row r="784">
          <cell r="A784" t="str">
            <v>G4779</v>
          </cell>
          <cell r="B784" t="str">
            <v>Retail sale of second-hand goods in stores</v>
          </cell>
        </row>
        <row r="785">
          <cell r="A785" t="str">
            <v>G478</v>
          </cell>
          <cell r="B785" t="str">
            <v>Retail sale via stalls and markets</v>
          </cell>
        </row>
        <row r="786">
          <cell r="A786" t="str">
            <v>G4781</v>
          </cell>
          <cell r="B786" t="str">
            <v>Retail sale via stalls and markets of food, beverages and tobacco products</v>
          </cell>
        </row>
        <row r="787">
          <cell r="A787" t="str">
            <v>G4782</v>
          </cell>
          <cell r="B787" t="str">
            <v>Retail sale via stalls and markets of textiles, clothing and footwear</v>
          </cell>
        </row>
        <row r="788">
          <cell r="A788" t="str">
            <v>G4789</v>
          </cell>
          <cell r="B788" t="str">
            <v>Retail sale via stalls and markets of other goods</v>
          </cell>
        </row>
        <row r="789">
          <cell r="A789" t="str">
            <v>G479</v>
          </cell>
          <cell r="B789" t="str">
            <v>Retail trade not in stores, stalls or markets</v>
          </cell>
        </row>
        <row r="790">
          <cell r="A790" t="str">
            <v>G4791</v>
          </cell>
          <cell r="B790" t="str">
            <v>Retail sale via mail order houses or via Internet</v>
          </cell>
        </row>
        <row r="791">
          <cell r="A791" t="str">
            <v>G4799</v>
          </cell>
          <cell r="B791" t="str">
            <v>Other retail sale not in stores, stalls or markets</v>
          </cell>
        </row>
        <row r="792">
          <cell r="A792" t="str">
            <v>TI</v>
          </cell>
          <cell r="B792" t="str">
            <v>Total tourism industries</v>
          </cell>
        </row>
        <row r="793">
          <cell r="A793" t="str">
            <v>TIM</v>
          </cell>
          <cell r="B793" t="str">
            <v>Tourism industries - mainly tourism</v>
          </cell>
        </row>
        <row r="794">
          <cell r="A794" t="str">
            <v>TIP</v>
          </cell>
          <cell r="B794" t="str">
            <v>Tourism industries - partially tourism</v>
          </cell>
        </row>
        <row r="795">
          <cell r="A795" t="str">
            <v>TI_H4931</v>
          </cell>
          <cell r="B795" t="str">
            <v>Total tourism industries; urban and suburban passenger land transport</v>
          </cell>
        </row>
        <row r="796">
          <cell r="A796" t="str">
            <v>TI_WTO</v>
          </cell>
          <cell r="B796" t="str">
            <v>Total tourism industries; other accommodation and food service activities; real estate activities</v>
          </cell>
        </row>
        <row r="797">
          <cell r="A797" t="str">
            <v>PTR</v>
          </cell>
          <cell r="B797" t="str">
            <v>Passenger transport</v>
          </cell>
        </row>
        <row r="798">
          <cell r="A798" t="str">
            <v>PLTR</v>
          </cell>
          <cell r="B798" t="str">
            <v>Passenger land transport</v>
          </cell>
        </row>
        <row r="799">
          <cell r="A799" t="str">
            <v>PRTR</v>
          </cell>
          <cell r="B799" t="str">
            <v>Passenger road transport</v>
          </cell>
        </row>
        <row r="800">
          <cell r="A800" t="str">
            <v>PWTR</v>
          </cell>
          <cell r="B800" t="str">
            <v>Passenger water transport</v>
          </cell>
        </row>
        <row r="801">
          <cell r="A801" t="str">
            <v>PLWTR</v>
          </cell>
          <cell r="B801" t="str">
            <v>Passenger land and water transport</v>
          </cell>
        </row>
        <row r="802">
          <cell r="A802" t="str">
            <v>H-N_STS</v>
          </cell>
          <cell r="B802" t="str">
            <v>Services required by STS regulation (except section G)</v>
          </cell>
        </row>
        <row r="803">
          <cell r="A803" t="str">
            <v>H-N_X_K</v>
          </cell>
          <cell r="B803" t="str">
            <v>Services of the business economy (except trade and financial and insurance activities)</v>
          </cell>
        </row>
        <row r="804">
          <cell r="A804" t="str">
            <v>H_J</v>
          </cell>
          <cell r="B804" t="str">
            <v>Transportation and storage; information and communication</v>
          </cell>
        </row>
        <row r="805">
          <cell r="A805" t="str">
            <v>H</v>
          </cell>
          <cell r="B805" t="str">
            <v>Transportation and storage</v>
          </cell>
        </row>
        <row r="806">
          <cell r="A806" t="str">
            <v>H_X_H53</v>
          </cell>
          <cell r="B806" t="str">
            <v>Transportation and storage except postal and courier activities</v>
          </cell>
        </row>
        <row r="807">
          <cell r="A807" t="str">
            <v>H_X_H491_H492</v>
          </cell>
          <cell r="B807" t="str">
            <v>Transport (except railways)</v>
          </cell>
        </row>
        <row r="808">
          <cell r="A808" t="str">
            <v>H491_H492</v>
          </cell>
          <cell r="B808" t="str">
            <v>Railways</v>
          </cell>
        </row>
        <row r="809">
          <cell r="A809" t="str">
            <v>H49-H52_N79</v>
          </cell>
          <cell r="B809" t="str">
            <v>Land transport, transport via pipelines, water transport, air transport, warehousing and support activities for transportation; travel agency, tour operator and other reservation service and related activities</v>
          </cell>
        </row>
        <row r="810">
          <cell r="A810" t="str">
            <v>H49-H51</v>
          </cell>
          <cell r="B810" t="str">
            <v>Land transport and transport via pipelines; water transport; air transport</v>
          </cell>
        </row>
        <row r="811">
          <cell r="A811" t="str">
            <v>H49</v>
          </cell>
          <cell r="B811" t="str">
            <v>Land transport and transport via pipelines</v>
          </cell>
        </row>
        <row r="812">
          <cell r="A812" t="str">
            <v>H491</v>
          </cell>
          <cell r="B812" t="str">
            <v>Passenger rail transport, interurban</v>
          </cell>
        </row>
        <row r="813">
          <cell r="A813" t="str">
            <v>H4910</v>
          </cell>
          <cell r="B813" t="str">
            <v>Passenger rail transport, interurban</v>
          </cell>
        </row>
        <row r="814">
          <cell r="A814" t="str">
            <v>H492</v>
          </cell>
          <cell r="B814" t="str">
            <v>Freight rail transport</v>
          </cell>
        </row>
        <row r="815">
          <cell r="A815" t="str">
            <v>H4920</v>
          </cell>
          <cell r="B815" t="str">
            <v>Freight rail transport</v>
          </cell>
        </row>
        <row r="816">
          <cell r="A816" t="str">
            <v>H493</v>
          </cell>
          <cell r="B816" t="str">
            <v>Other passenger land transport</v>
          </cell>
        </row>
        <row r="817">
          <cell r="A817" t="str">
            <v>H4931</v>
          </cell>
          <cell r="B817" t="str">
            <v>Urban and suburban passenger land transport</v>
          </cell>
        </row>
        <row r="818">
          <cell r="A818" t="str">
            <v>H4932</v>
          </cell>
          <cell r="B818" t="str">
            <v>Taxi operation</v>
          </cell>
        </row>
        <row r="819">
          <cell r="A819" t="str">
            <v>H4939</v>
          </cell>
          <cell r="B819" t="str">
            <v>Other passenger land transport n.e.c.</v>
          </cell>
        </row>
        <row r="820">
          <cell r="A820" t="str">
            <v>H494-N812_STS</v>
          </cell>
          <cell r="B820" t="str">
            <v>Services required by STS regulation (for the service producer prices indicator)</v>
          </cell>
        </row>
        <row r="821">
          <cell r="A821" t="str">
            <v>H494</v>
          </cell>
          <cell r="B821" t="str">
            <v>Freight transport by road and removal services</v>
          </cell>
        </row>
        <row r="822">
          <cell r="A822" t="str">
            <v>H4941</v>
          </cell>
          <cell r="B822" t="str">
            <v>Freight transport by road</v>
          </cell>
        </row>
        <row r="823">
          <cell r="A823" t="str">
            <v>H4942</v>
          </cell>
          <cell r="B823" t="str">
            <v>Removal services</v>
          </cell>
        </row>
        <row r="824">
          <cell r="A824" t="str">
            <v>H493_H494</v>
          </cell>
          <cell r="B824" t="str">
            <v>Other passenger land transport; freight transport by road and removal services</v>
          </cell>
        </row>
        <row r="825">
          <cell r="A825" t="str">
            <v>H495</v>
          </cell>
          <cell r="B825" t="str">
            <v>Transport via pipeline</v>
          </cell>
        </row>
        <row r="826">
          <cell r="A826" t="str">
            <v>H4950</v>
          </cell>
          <cell r="B826" t="str">
            <v>Transport via pipeline</v>
          </cell>
        </row>
        <row r="827">
          <cell r="A827" t="str">
            <v>H50</v>
          </cell>
          <cell r="B827" t="str">
            <v>Water transport</v>
          </cell>
        </row>
        <row r="828">
          <cell r="A828" t="str">
            <v>H501_H502</v>
          </cell>
          <cell r="B828" t="str">
            <v>Sea and coastal water transport</v>
          </cell>
        </row>
        <row r="829">
          <cell r="A829" t="str">
            <v>H501</v>
          </cell>
          <cell r="B829" t="str">
            <v>Sea and coastal passenger water transport</v>
          </cell>
        </row>
        <row r="830">
          <cell r="A830" t="str">
            <v>H5010</v>
          </cell>
          <cell r="B830" t="str">
            <v>Sea and coastal passenger water transport</v>
          </cell>
        </row>
        <row r="831">
          <cell r="A831" t="str">
            <v>H502</v>
          </cell>
          <cell r="B831" t="str">
            <v>Sea and coastal freight water transport</v>
          </cell>
        </row>
        <row r="832">
          <cell r="A832" t="str">
            <v>H5020</v>
          </cell>
          <cell r="B832" t="str">
            <v>Sea and coastal freight water transport</v>
          </cell>
        </row>
        <row r="833">
          <cell r="A833" t="str">
            <v>H503</v>
          </cell>
          <cell r="B833" t="str">
            <v>Inland passenger water transport</v>
          </cell>
        </row>
        <row r="834">
          <cell r="A834" t="str">
            <v>H5030</v>
          </cell>
          <cell r="B834" t="str">
            <v>Inland passenger water transport</v>
          </cell>
        </row>
        <row r="835">
          <cell r="A835" t="str">
            <v>H504</v>
          </cell>
          <cell r="B835" t="str">
            <v>Inland freight water transport</v>
          </cell>
        </row>
        <row r="836">
          <cell r="A836" t="str">
            <v>H5040</v>
          </cell>
          <cell r="B836" t="str">
            <v>Inland freight water transport</v>
          </cell>
        </row>
        <row r="837">
          <cell r="A837" t="str">
            <v>H503_H504</v>
          </cell>
          <cell r="B837" t="str">
            <v>Inland passenger and freight water transport</v>
          </cell>
        </row>
        <row r="838">
          <cell r="A838" t="str">
            <v>H51_I55_N79</v>
          </cell>
          <cell r="B838" t="str">
            <v>Air transport; accommodation; travel agency, tour operator and other reservation service and related activities</v>
          </cell>
        </row>
        <row r="839">
          <cell r="A839" t="str">
            <v>H51</v>
          </cell>
          <cell r="B839" t="str">
            <v>Air transport</v>
          </cell>
        </row>
        <row r="840">
          <cell r="A840" t="str">
            <v>H511</v>
          </cell>
          <cell r="B840" t="str">
            <v>Passenger air transport</v>
          </cell>
        </row>
        <row r="841">
          <cell r="A841" t="str">
            <v>H5110</v>
          </cell>
          <cell r="B841" t="str">
            <v>Passenger air transport</v>
          </cell>
        </row>
        <row r="842">
          <cell r="A842" t="str">
            <v>H512</v>
          </cell>
          <cell r="B842" t="str">
            <v>Freight air transport and space transport</v>
          </cell>
        </row>
        <row r="843">
          <cell r="A843" t="str">
            <v>H5121</v>
          </cell>
          <cell r="B843" t="str">
            <v>Freight air transport</v>
          </cell>
        </row>
        <row r="844">
          <cell r="A844" t="str">
            <v>H5122</v>
          </cell>
          <cell r="B844" t="str">
            <v>Space transport</v>
          </cell>
        </row>
        <row r="845">
          <cell r="A845" t="str">
            <v>H52_H53</v>
          </cell>
          <cell r="B845" t="str">
            <v>Warehousing and support activities for transportation; postal and courier activities</v>
          </cell>
        </row>
        <row r="846">
          <cell r="A846" t="str">
            <v>H52</v>
          </cell>
          <cell r="B846" t="str">
            <v>Warehousing and support activities for transportation</v>
          </cell>
        </row>
        <row r="847">
          <cell r="A847" t="str">
            <v>H521</v>
          </cell>
          <cell r="B847" t="str">
            <v>Warehousing and storage</v>
          </cell>
        </row>
        <row r="848">
          <cell r="A848" t="str">
            <v>H5210</v>
          </cell>
          <cell r="B848" t="str">
            <v>Warehousing and storage</v>
          </cell>
        </row>
        <row r="849">
          <cell r="A849" t="str">
            <v>H522</v>
          </cell>
          <cell r="B849" t="str">
            <v>Support activities for transportation</v>
          </cell>
        </row>
        <row r="850">
          <cell r="A850" t="str">
            <v>H5221</v>
          </cell>
          <cell r="B850" t="str">
            <v>Service activities incidental to land transportation</v>
          </cell>
        </row>
        <row r="851">
          <cell r="A851" t="str">
            <v>H5222</v>
          </cell>
          <cell r="B851" t="str">
            <v>Service activities incidental to water transportation</v>
          </cell>
        </row>
        <row r="852">
          <cell r="A852" t="str">
            <v>H5223</v>
          </cell>
          <cell r="B852" t="str">
            <v>Service activities incidental to air transportation</v>
          </cell>
        </row>
        <row r="853">
          <cell r="A853" t="str">
            <v>H5224</v>
          </cell>
          <cell r="B853" t="str">
            <v>Cargo handling</v>
          </cell>
        </row>
        <row r="854">
          <cell r="A854" t="str">
            <v>H5229</v>
          </cell>
          <cell r="B854" t="str">
            <v>Other transportation support activities</v>
          </cell>
        </row>
        <row r="855">
          <cell r="A855" t="str">
            <v>H53</v>
          </cell>
          <cell r="B855" t="str">
            <v>Postal and courier activities</v>
          </cell>
        </row>
        <row r="856">
          <cell r="A856" t="str">
            <v>H531</v>
          </cell>
          <cell r="B856" t="str">
            <v>Postal activities under universal service obligation</v>
          </cell>
        </row>
        <row r="857">
          <cell r="A857" t="str">
            <v>H5310</v>
          </cell>
          <cell r="B857" t="str">
            <v>Postal activities under universal service obligation</v>
          </cell>
        </row>
        <row r="858">
          <cell r="A858" t="str">
            <v>H532</v>
          </cell>
          <cell r="B858" t="str">
            <v>Other postal and courier activities</v>
          </cell>
        </row>
        <row r="859">
          <cell r="A859" t="str">
            <v>H5320</v>
          </cell>
          <cell r="B859" t="str">
            <v>Other postal and courier activities</v>
          </cell>
        </row>
        <row r="860">
          <cell r="A860" t="str">
            <v>H_OTH</v>
          </cell>
          <cell r="B860" t="str">
            <v>Other transport</v>
          </cell>
        </row>
        <row r="861">
          <cell r="A861" t="str">
            <v>I-U</v>
          </cell>
          <cell r="B861" t="str">
            <v>Services (except wholesale and retail trade, transportation and storage)</v>
          </cell>
        </row>
        <row r="862">
          <cell r="A862" t="str">
            <v>I</v>
          </cell>
          <cell r="B862" t="str">
            <v>Accommodation and food service activities</v>
          </cell>
        </row>
        <row r="863">
          <cell r="A863" t="str">
            <v>I_X_I559_I562</v>
          </cell>
          <cell r="B863" t="str">
            <v>Hotels; holiday and other short-stay accommodation; camping grounds, recreational vehicle parks and trailer parks; restaurants and mobile food and beverage service activities</v>
          </cell>
        </row>
        <row r="864">
          <cell r="A864" t="str">
            <v>I55</v>
          </cell>
          <cell r="B864" t="str">
            <v>Accommodation</v>
          </cell>
        </row>
        <row r="865">
          <cell r="A865" t="str">
            <v>I551-I553</v>
          </cell>
          <cell r="B865" t="str">
            <v>Hotels; holiday and other short-stay accommodation; camping grounds, recreational vehicle parks and trailer parks</v>
          </cell>
        </row>
        <row r="866">
          <cell r="A866" t="str">
            <v>I551</v>
          </cell>
          <cell r="B866" t="str">
            <v>Hotels and similar accommodation</v>
          </cell>
        </row>
        <row r="867">
          <cell r="A867" t="str">
            <v>I5510</v>
          </cell>
          <cell r="B867" t="str">
            <v>Hotels and similar accommodation</v>
          </cell>
        </row>
        <row r="868">
          <cell r="A868" t="str">
            <v>I552_I553</v>
          </cell>
          <cell r="B868" t="str">
            <v>Holiday and other short-stay accommodation; camping grounds, recreational vehicle parks and trailer parks</v>
          </cell>
        </row>
        <row r="869">
          <cell r="A869" t="str">
            <v>I552</v>
          </cell>
          <cell r="B869" t="str">
            <v>Holiday and other short-stay accommodation</v>
          </cell>
        </row>
        <row r="870">
          <cell r="A870" t="str">
            <v>I5520</v>
          </cell>
          <cell r="B870" t="str">
            <v>Holiday and other short-stay accommodation</v>
          </cell>
        </row>
        <row r="871">
          <cell r="A871" t="str">
            <v>I553</v>
          </cell>
          <cell r="B871" t="str">
            <v>Camping grounds, recreational vehicle parks and trailer parks</v>
          </cell>
        </row>
        <row r="872">
          <cell r="A872" t="str">
            <v>I5530</v>
          </cell>
          <cell r="B872" t="str">
            <v>Camping grounds, recreational vehicle parks and trailer parks</v>
          </cell>
        </row>
        <row r="873">
          <cell r="A873" t="str">
            <v>I559</v>
          </cell>
          <cell r="B873" t="str">
            <v>Other accommodation</v>
          </cell>
        </row>
        <row r="874">
          <cell r="A874" t="str">
            <v>I5590</v>
          </cell>
          <cell r="B874" t="str">
            <v>Other accommodation</v>
          </cell>
        </row>
        <row r="875">
          <cell r="A875" t="str">
            <v>I56</v>
          </cell>
          <cell r="B875" t="str">
            <v>Food and beverage service activities</v>
          </cell>
        </row>
        <row r="876">
          <cell r="A876" t="str">
            <v>I561_I563</v>
          </cell>
          <cell r="B876" t="str">
            <v>Restaurants and mobile food and beverage service activities</v>
          </cell>
        </row>
        <row r="877">
          <cell r="A877" t="str">
            <v>I561</v>
          </cell>
          <cell r="B877" t="str">
            <v>Restaurants and mobile food service activities</v>
          </cell>
        </row>
        <row r="878">
          <cell r="A878" t="str">
            <v>I5610</v>
          </cell>
          <cell r="B878" t="str">
            <v>Restaurants and mobile food service activities</v>
          </cell>
        </row>
        <row r="879">
          <cell r="A879" t="str">
            <v>I562</v>
          </cell>
          <cell r="B879" t="str">
            <v>Event catering and other food service activities</v>
          </cell>
        </row>
        <row r="880">
          <cell r="A880" t="str">
            <v>I5621</v>
          </cell>
          <cell r="B880" t="str">
            <v>Event catering activities</v>
          </cell>
        </row>
        <row r="881">
          <cell r="A881" t="str">
            <v>I5629</v>
          </cell>
          <cell r="B881" t="str">
            <v>Other food service activities</v>
          </cell>
        </row>
        <row r="882">
          <cell r="A882" t="str">
            <v>I563</v>
          </cell>
          <cell r="B882" t="str">
            <v>Beverage serving activities</v>
          </cell>
        </row>
        <row r="883">
          <cell r="A883" t="str">
            <v>I5630</v>
          </cell>
          <cell r="B883" t="str">
            <v>Beverage serving activities</v>
          </cell>
        </row>
        <row r="884">
          <cell r="A884" t="str">
            <v>KIS</v>
          </cell>
          <cell r="B884" t="str">
            <v>Total knowledge-intensive services</v>
          </cell>
        </row>
        <row r="885">
          <cell r="A885" t="str">
            <v>KIS_HTC</v>
          </cell>
          <cell r="B885" t="str">
            <v>Knowledge-intensive high-technology services</v>
          </cell>
        </row>
        <row r="886">
          <cell r="A886" t="str">
            <v>KIS_HTC_X_M72</v>
          </cell>
          <cell r="B886" t="str">
            <v>Knowledge-intensive high-technology services required by STS regulation</v>
          </cell>
        </row>
        <row r="887">
          <cell r="A887" t="str">
            <v>KIS_MKT</v>
          </cell>
          <cell r="B887" t="str">
            <v>Knowledge-intensive market services</v>
          </cell>
        </row>
        <row r="888">
          <cell r="A888" t="str">
            <v>KIS_MKT_OTH</v>
          </cell>
          <cell r="B888" t="str">
            <v>Knowledge-intensive market services (except financial intermediation and high-technology services)</v>
          </cell>
        </row>
        <row r="889">
          <cell r="A889" t="str">
            <v>KIS_OTH</v>
          </cell>
          <cell r="B889" t="str">
            <v>Other knowledge-intensive services</v>
          </cell>
        </row>
        <row r="890">
          <cell r="A890" t="str">
            <v>LKIS</v>
          </cell>
          <cell r="B890" t="str">
            <v>Total less knowledge-intensive services</v>
          </cell>
        </row>
        <row r="891">
          <cell r="A891" t="str">
            <v>LKIS_MKT</v>
          </cell>
          <cell r="B891" t="str">
            <v>Less knowledge-intensive market services</v>
          </cell>
        </row>
        <row r="892">
          <cell r="A892" t="str">
            <v>LKIS_MKT_STS</v>
          </cell>
          <cell r="B892" t="str">
            <v>Less knowledge-intensive market services required by STS regulation</v>
          </cell>
        </row>
        <row r="893">
          <cell r="A893" t="str">
            <v>LKIS_OTH</v>
          </cell>
          <cell r="B893" t="str">
            <v>Other less knowledge-intensive services</v>
          </cell>
        </row>
        <row r="894">
          <cell r="A894" t="str">
            <v>J-N</v>
          </cell>
          <cell r="B894" t="str">
            <v>Information and communication; financial and insurance activities; real estate activities; professional, scientific and technical activities; administrative and support service activities</v>
          </cell>
        </row>
        <row r="895">
          <cell r="A895" t="str">
            <v>J_K</v>
          </cell>
          <cell r="B895" t="str">
            <v>Information and communication; financial and insurance activities</v>
          </cell>
        </row>
        <row r="896">
          <cell r="A896" t="str">
            <v>J</v>
          </cell>
          <cell r="B896" t="str">
            <v>Information and communication</v>
          </cell>
        </row>
        <row r="897">
          <cell r="A897" t="str">
            <v>J58_J62_J63</v>
          </cell>
          <cell r="B897" t="str">
            <v>Publishing, computer programming and consultancy, information service activities</v>
          </cell>
        </row>
        <row r="898">
          <cell r="A898" t="str">
            <v>J58-J60</v>
          </cell>
          <cell r="B898" t="str">
            <v>Publishing, motion picture, video, television programme production; sound recording, programming and broadcasting activities</v>
          </cell>
        </row>
        <row r="899">
          <cell r="A899" t="str">
            <v>J58</v>
          </cell>
          <cell r="B899" t="str">
            <v>Publishing activities</v>
          </cell>
        </row>
        <row r="900">
          <cell r="A900" t="str">
            <v>J581</v>
          </cell>
          <cell r="B900" t="str">
            <v>Publishing of books, periodicals and other publishing activities</v>
          </cell>
        </row>
        <row r="901">
          <cell r="A901" t="str">
            <v>J5811</v>
          </cell>
          <cell r="B901" t="str">
            <v>Book publishing</v>
          </cell>
        </row>
        <row r="902">
          <cell r="A902" t="str">
            <v>J5812</v>
          </cell>
          <cell r="B902" t="str">
            <v>Publishing of directories and mailing lists</v>
          </cell>
        </row>
        <row r="903">
          <cell r="A903" t="str">
            <v>J5813</v>
          </cell>
          <cell r="B903" t="str">
            <v>Publishing of newspapers</v>
          </cell>
        </row>
        <row r="904">
          <cell r="A904" t="str">
            <v>J5814</v>
          </cell>
          <cell r="B904" t="str">
            <v>Publishing of journals and periodicals</v>
          </cell>
        </row>
        <row r="905">
          <cell r="A905" t="str">
            <v>J5819</v>
          </cell>
          <cell r="B905" t="str">
            <v>Other publishing activities</v>
          </cell>
        </row>
        <row r="906">
          <cell r="A906" t="str">
            <v>J582</v>
          </cell>
          <cell r="B906" t="str">
            <v>Software publishing</v>
          </cell>
        </row>
        <row r="907">
          <cell r="A907" t="str">
            <v>J5821</v>
          </cell>
          <cell r="B907" t="str">
            <v>Publishing of computer games</v>
          </cell>
        </row>
        <row r="908">
          <cell r="A908" t="str">
            <v>J5829</v>
          </cell>
          <cell r="B908" t="str">
            <v>Other software publishing</v>
          </cell>
        </row>
        <row r="909">
          <cell r="A909" t="str">
            <v>J59_J60</v>
          </cell>
          <cell r="B909" t="str">
            <v>Motion picture, video, television programme production; programming and broadcasting activities</v>
          </cell>
        </row>
        <row r="910">
          <cell r="A910" t="str">
            <v>J59</v>
          </cell>
          <cell r="B910" t="str">
            <v>Motion picture, video and television programme production, sound recording and music publishing activities</v>
          </cell>
        </row>
        <row r="911">
          <cell r="A911" t="str">
            <v>J591</v>
          </cell>
          <cell r="B911" t="str">
            <v>Motion picture, video and television programme activities</v>
          </cell>
        </row>
        <row r="912">
          <cell r="A912" t="str">
            <v>J5911</v>
          </cell>
          <cell r="B912" t="str">
            <v>Motion picture, video and television programme production activities</v>
          </cell>
        </row>
        <row r="913">
          <cell r="A913" t="str">
            <v>J5912</v>
          </cell>
          <cell r="B913" t="str">
            <v>Motion picture, video and television programme post-production activities</v>
          </cell>
        </row>
        <row r="914">
          <cell r="A914" t="str">
            <v>J5913</v>
          </cell>
          <cell r="B914" t="str">
            <v>Motion picture, video and television programme distribution activities</v>
          </cell>
        </row>
        <row r="915">
          <cell r="A915" t="str">
            <v>J5914</v>
          </cell>
          <cell r="B915" t="str">
            <v>Motion picture projection activities</v>
          </cell>
        </row>
        <row r="916">
          <cell r="A916" t="str">
            <v>J592</v>
          </cell>
          <cell r="B916" t="str">
            <v>Sound recording and music publishing activities</v>
          </cell>
        </row>
        <row r="917">
          <cell r="A917" t="str">
            <v>J5920</v>
          </cell>
          <cell r="B917" t="str">
            <v>Sound recording and music publishing activities</v>
          </cell>
        </row>
        <row r="918">
          <cell r="A918" t="str">
            <v>J60</v>
          </cell>
          <cell r="B918" t="str">
            <v>Programming and broadcasting activities</v>
          </cell>
        </row>
        <row r="919">
          <cell r="A919" t="str">
            <v>J601</v>
          </cell>
          <cell r="B919" t="str">
            <v>Radio broadcasting</v>
          </cell>
        </row>
        <row r="920">
          <cell r="A920" t="str">
            <v>J6010</v>
          </cell>
          <cell r="B920" t="str">
            <v>Radio broadcasting</v>
          </cell>
        </row>
        <row r="921">
          <cell r="A921" t="str">
            <v>J602</v>
          </cell>
          <cell r="B921" t="str">
            <v>Television programming and broadcasting activities</v>
          </cell>
        </row>
        <row r="922">
          <cell r="A922" t="str">
            <v>J6020</v>
          </cell>
          <cell r="B922" t="str">
            <v>Television programming and broadcasting activities</v>
          </cell>
        </row>
        <row r="923">
          <cell r="A923" t="str">
            <v>J61</v>
          </cell>
          <cell r="B923" t="str">
            <v>Telecommunications</v>
          </cell>
        </row>
        <row r="924">
          <cell r="A924" t="str">
            <v>J611</v>
          </cell>
          <cell r="B924" t="str">
            <v>Wired telecommunications activities</v>
          </cell>
        </row>
        <row r="925">
          <cell r="A925" t="str">
            <v>J6110</v>
          </cell>
          <cell r="B925" t="str">
            <v>Wired telecommunications activities</v>
          </cell>
        </row>
        <row r="926">
          <cell r="A926" t="str">
            <v>J612</v>
          </cell>
          <cell r="B926" t="str">
            <v>Wireless telecommunications activities</v>
          </cell>
        </row>
        <row r="927">
          <cell r="A927" t="str">
            <v>J6120</v>
          </cell>
          <cell r="B927" t="str">
            <v>Wireless telecommunications activities</v>
          </cell>
        </row>
        <row r="928">
          <cell r="A928" t="str">
            <v>J613</v>
          </cell>
          <cell r="B928" t="str">
            <v>Satellite telecommunications activities</v>
          </cell>
        </row>
        <row r="929">
          <cell r="A929" t="str">
            <v>J6130</v>
          </cell>
          <cell r="B929" t="str">
            <v>Satellite telecommunications activities</v>
          </cell>
        </row>
        <row r="930">
          <cell r="A930" t="str">
            <v>J619</v>
          </cell>
          <cell r="B930" t="str">
            <v>Other telecommunications activities</v>
          </cell>
        </row>
        <row r="931">
          <cell r="A931" t="str">
            <v>J6190</v>
          </cell>
          <cell r="B931" t="str">
            <v>Other telecommunications activities</v>
          </cell>
        </row>
        <row r="932">
          <cell r="A932" t="str">
            <v>J62_J63</v>
          </cell>
          <cell r="B932" t="str">
            <v>Computer programming, consultancy, and information service activities</v>
          </cell>
        </row>
        <row r="933">
          <cell r="A933" t="str">
            <v>J62</v>
          </cell>
          <cell r="B933" t="str">
            <v>Computer programming, consultancy and related activities</v>
          </cell>
        </row>
        <row r="934">
          <cell r="A934" t="str">
            <v>J620</v>
          </cell>
          <cell r="B934" t="str">
            <v>Computer programming, consultancy and related activities</v>
          </cell>
        </row>
        <row r="935">
          <cell r="A935" t="str">
            <v>J6201</v>
          </cell>
          <cell r="B935" t="str">
            <v>Computer programming activities</v>
          </cell>
        </row>
        <row r="936">
          <cell r="A936" t="str">
            <v>J6202</v>
          </cell>
          <cell r="B936" t="str">
            <v>Computer consultancy activities</v>
          </cell>
        </row>
        <row r="937">
          <cell r="A937" t="str">
            <v>J6203</v>
          </cell>
          <cell r="B937" t="str">
            <v>Computer facilities management activities</v>
          </cell>
        </row>
        <row r="938">
          <cell r="A938" t="str">
            <v>J6209</v>
          </cell>
          <cell r="B938" t="str">
            <v>Other information technology and computer service activities</v>
          </cell>
        </row>
        <row r="939">
          <cell r="A939" t="str">
            <v>J63</v>
          </cell>
          <cell r="B939" t="str">
            <v>Information service activities</v>
          </cell>
        </row>
        <row r="940">
          <cell r="A940" t="str">
            <v>J631</v>
          </cell>
          <cell r="B940" t="str">
            <v>Data processing, hosting and related activities; web portals</v>
          </cell>
        </row>
        <row r="941">
          <cell r="A941" t="str">
            <v>J6311</v>
          </cell>
          <cell r="B941" t="str">
            <v>Data processing, hosting and related activities</v>
          </cell>
        </row>
        <row r="942">
          <cell r="A942" t="str">
            <v>J6312</v>
          </cell>
          <cell r="B942" t="str">
            <v>Web portals</v>
          </cell>
        </row>
        <row r="943">
          <cell r="A943" t="str">
            <v>J639</v>
          </cell>
          <cell r="B943" t="str">
            <v>Other information service activities</v>
          </cell>
        </row>
        <row r="944">
          <cell r="A944" t="str">
            <v>J6391</v>
          </cell>
          <cell r="B944" t="str">
            <v>News agency activities</v>
          </cell>
        </row>
        <row r="945">
          <cell r="A945" t="str">
            <v>J6399</v>
          </cell>
          <cell r="B945" t="str">
            <v>Other information service activities n.e.c.</v>
          </cell>
        </row>
        <row r="946">
          <cell r="A946" t="str">
            <v>K-U</v>
          </cell>
          <cell r="B946" t="str">
            <v>Financial and insurance activities, real estate activities, professional, scientific and technical activities, administrative and support service activities, public administration and defence; compulsory social security, education, human health and social work activities, arts, entertainment and recreation, other service activities, activities of households as employers; undifferentiated goods- and services-producing activities of households for own use, activities of extraterritorial organisations and bodies</v>
          </cell>
        </row>
        <row r="947">
          <cell r="A947" t="str">
            <v>K-N</v>
          </cell>
          <cell r="B947" t="str">
            <v>Financial and insurance activities; real estate activities; professional, scientific and technical activities; administrative and support service activities</v>
          </cell>
        </row>
        <row r="948">
          <cell r="A948" t="str">
            <v>K_L</v>
          </cell>
          <cell r="B948" t="str">
            <v>Financial and insurance activities; real estate activities</v>
          </cell>
        </row>
        <row r="949">
          <cell r="A949" t="str">
            <v>K_L_X_K642</v>
          </cell>
          <cell r="B949" t="str">
            <v>Financial and insurance activities; real estate activities except activities of holding companies</v>
          </cell>
        </row>
        <row r="950">
          <cell r="A950" t="str">
            <v>K</v>
          </cell>
          <cell r="B950" t="str">
            <v>Financial and insurance activities</v>
          </cell>
        </row>
        <row r="951">
          <cell r="A951" t="str">
            <v>K_X_K642</v>
          </cell>
          <cell r="B951" t="str">
            <v>Financial and insurance activities except activities of holding companies</v>
          </cell>
        </row>
        <row r="952">
          <cell r="A952" t="str">
            <v>K64_K65</v>
          </cell>
          <cell r="B952" t="str">
            <v>Financial service activities, insurance, reinsurance and pension funding, except compulsory social security</v>
          </cell>
        </row>
        <row r="953">
          <cell r="A953" t="str">
            <v>K64</v>
          </cell>
          <cell r="B953" t="str">
            <v>Financial service activities, except insurance and pension funding</v>
          </cell>
        </row>
        <row r="954">
          <cell r="A954" t="str">
            <v>K64_X_K642</v>
          </cell>
          <cell r="B954" t="str">
            <v>Financial service activities, except insurance, pension funding, activities of holding companies</v>
          </cell>
        </row>
        <row r="955">
          <cell r="A955" t="str">
            <v>K641</v>
          </cell>
          <cell r="B955" t="str">
            <v>Monetary intermediation</v>
          </cell>
        </row>
        <row r="956">
          <cell r="A956" t="str">
            <v>K6411</v>
          </cell>
          <cell r="B956" t="str">
            <v>Central banking</v>
          </cell>
        </row>
        <row r="957">
          <cell r="A957" t="str">
            <v>K64CRED</v>
          </cell>
          <cell r="B957" t="str">
            <v>Total credit institutions</v>
          </cell>
        </row>
        <row r="958">
          <cell r="A958" t="str">
            <v>K6419</v>
          </cell>
          <cell r="B958" t="str">
            <v>Other monetary intermediation</v>
          </cell>
        </row>
        <row r="959">
          <cell r="A959" t="str">
            <v>K642</v>
          </cell>
          <cell r="B959" t="str">
            <v>Activities of holding companies</v>
          </cell>
        </row>
        <row r="960">
          <cell r="A960" t="str">
            <v>K6420</v>
          </cell>
          <cell r="B960" t="str">
            <v>Activities of holding companies</v>
          </cell>
        </row>
        <row r="961">
          <cell r="A961" t="str">
            <v>K643</v>
          </cell>
          <cell r="B961" t="str">
            <v>Trusts, funds and similar financial entities</v>
          </cell>
        </row>
        <row r="962">
          <cell r="A962" t="str">
            <v>K6430</v>
          </cell>
          <cell r="B962" t="str">
            <v>Trusts, funds and similar financial entities</v>
          </cell>
        </row>
        <row r="963">
          <cell r="A963" t="str">
            <v>K649</v>
          </cell>
          <cell r="B963" t="str">
            <v>Other financial service activities, except insurance and pension funding</v>
          </cell>
        </row>
        <row r="964">
          <cell r="A964" t="str">
            <v>K6491</v>
          </cell>
          <cell r="B964" t="str">
            <v>Financial leasing</v>
          </cell>
        </row>
        <row r="965">
          <cell r="A965" t="str">
            <v>K6492</v>
          </cell>
          <cell r="B965" t="str">
            <v>Other credit granting</v>
          </cell>
        </row>
        <row r="966">
          <cell r="A966" t="str">
            <v>K6499</v>
          </cell>
          <cell r="B966" t="str">
            <v>Other financial service activities, except insurance and pension funding n.e.c.</v>
          </cell>
        </row>
        <row r="967">
          <cell r="A967" t="str">
            <v>K65</v>
          </cell>
          <cell r="B967" t="str">
            <v>Insurance, reinsurance and pension funding, except compulsory social security</v>
          </cell>
        </row>
        <row r="968">
          <cell r="A968" t="str">
            <v>K651</v>
          </cell>
          <cell r="B968" t="str">
            <v>Insurance</v>
          </cell>
        </row>
        <row r="969">
          <cell r="A969" t="str">
            <v>K6511</v>
          </cell>
          <cell r="B969" t="str">
            <v>Life insurance</v>
          </cell>
        </row>
        <row r="970">
          <cell r="A970" t="str">
            <v>K6512</v>
          </cell>
          <cell r="B970" t="str">
            <v>Non-life insurance</v>
          </cell>
        </row>
        <row r="971">
          <cell r="A971" t="str">
            <v>K652</v>
          </cell>
          <cell r="B971" t="str">
            <v>Reinsurance</v>
          </cell>
        </row>
        <row r="972">
          <cell r="A972" t="str">
            <v>K6520</v>
          </cell>
          <cell r="B972" t="str">
            <v>Reinsurance</v>
          </cell>
        </row>
        <row r="973">
          <cell r="A973" t="str">
            <v>K653</v>
          </cell>
          <cell r="B973" t="str">
            <v>Pension funding</v>
          </cell>
        </row>
        <row r="974">
          <cell r="A974" t="str">
            <v>K6530</v>
          </cell>
          <cell r="B974" t="str">
            <v>Pension funding</v>
          </cell>
        </row>
        <row r="975">
          <cell r="A975" t="str">
            <v>K66</v>
          </cell>
          <cell r="B975" t="str">
            <v>Activities auxiliary to financial services and insurance activities</v>
          </cell>
        </row>
        <row r="976">
          <cell r="A976" t="str">
            <v>K661</v>
          </cell>
          <cell r="B976" t="str">
            <v>Activities auxiliary to financial services, except insurance and pension funding</v>
          </cell>
        </row>
        <row r="977">
          <cell r="A977" t="str">
            <v>K6611</v>
          </cell>
          <cell r="B977" t="str">
            <v>Administration of financial markets</v>
          </cell>
        </row>
        <row r="978">
          <cell r="A978" t="str">
            <v>K6612</v>
          </cell>
          <cell r="B978" t="str">
            <v>Security and commodity contracts brokerage</v>
          </cell>
        </row>
        <row r="979">
          <cell r="A979" t="str">
            <v>K6619</v>
          </cell>
          <cell r="B979" t="str">
            <v>Other activities auxiliary to financial services, except insurance and pension funding</v>
          </cell>
        </row>
        <row r="980">
          <cell r="A980" t="str">
            <v>K662</v>
          </cell>
          <cell r="B980" t="str">
            <v>Activities auxiliary to insurance and pension funding</v>
          </cell>
        </row>
        <row r="981">
          <cell r="A981" t="str">
            <v>K6621</v>
          </cell>
          <cell r="B981" t="str">
            <v>Risk and damage evaluation</v>
          </cell>
        </row>
        <row r="982">
          <cell r="A982" t="str">
            <v>K6622</v>
          </cell>
          <cell r="B982" t="str">
            <v>Activities of insurance agents and brokers</v>
          </cell>
        </row>
        <row r="983">
          <cell r="A983" t="str">
            <v>K6629</v>
          </cell>
          <cell r="B983" t="str">
            <v>Other activities auxiliary to insurance and pension funding</v>
          </cell>
        </row>
        <row r="984">
          <cell r="A984" t="str">
            <v>K663</v>
          </cell>
          <cell r="B984" t="str">
            <v>Fund management activities</v>
          </cell>
        </row>
        <row r="985">
          <cell r="A985" t="str">
            <v>K6630</v>
          </cell>
          <cell r="B985" t="str">
            <v>Fund management activities</v>
          </cell>
        </row>
        <row r="986">
          <cell r="A986" t="str">
            <v>L-N_R_S</v>
          </cell>
          <cell r="B986" t="str">
            <v>Real estate activities; professional, scientific and technical activities; administrative and support service activities; arts, entertainment and recreation; other service activities</v>
          </cell>
        </row>
        <row r="987">
          <cell r="A987" t="str">
            <v>L</v>
          </cell>
          <cell r="B987" t="str">
            <v>Real estate activities</v>
          </cell>
        </row>
        <row r="988">
          <cell r="A988" t="str">
            <v>L68</v>
          </cell>
          <cell r="B988" t="str">
            <v>Real estate activities</v>
          </cell>
        </row>
        <row r="989">
          <cell r="A989" t="str">
            <v>L68A</v>
          </cell>
          <cell r="B989" t="str">
            <v>Imputed rents of owner-occupied dwellings</v>
          </cell>
        </row>
        <row r="990">
          <cell r="A990" t="str">
            <v>L681</v>
          </cell>
          <cell r="B990" t="str">
            <v>Buying and selling of own real estate</v>
          </cell>
        </row>
        <row r="991">
          <cell r="A991" t="str">
            <v>L6810</v>
          </cell>
          <cell r="B991" t="str">
            <v>Buying and selling of own real estate</v>
          </cell>
        </row>
        <row r="992">
          <cell r="A992" t="str">
            <v>L682</v>
          </cell>
          <cell r="B992" t="str">
            <v>Renting and operating of own or leased real estate</v>
          </cell>
        </row>
        <row r="993">
          <cell r="A993" t="str">
            <v>L6820</v>
          </cell>
          <cell r="B993" t="str">
            <v>Renting and operating of own or leased real estate</v>
          </cell>
        </row>
        <row r="994">
          <cell r="A994" t="str">
            <v>L683</v>
          </cell>
          <cell r="B994" t="str">
            <v>Real estate activities on a fee or contract basis</v>
          </cell>
        </row>
        <row r="995">
          <cell r="A995" t="str">
            <v>L6831</v>
          </cell>
          <cell r="B995" t="str">
            <v>Real estate agencies</v>
          </cell>
        </row>
        <row r="996">
          <cell r="A996" t="str">
            <v>L6832</v>
          </cell>
          <cell r="B996" t="str">
            <v>Management of real estate on a fee or contract basis</v>
          </cell>
        </row>
        <row r="997">
          <cell r="A997" t="str">
            <v>M_N</v>
          </cell>
          <cell r="B997" t="str">
            <v>Professional, scientific and technical activities; administrative and support service activities</v>
          </cell>
        </row>
        <row r="998">
          <cell r="A998" t="str">
            <v>M</v>
          </cell>
          <cell r="B998" t="str">
            <v>Professional, scientific and technical activities</v>
          </cell>
        </row>
        <row r="999">
          <cell r="A999" t="str">
            <v>M_STS</v>
          </cell>
          <cell r="B999" t="str">
            <v>Professional, scientific and technical activities required by STS regulation</v>
          </cell>
        </row>
        <row r="1000">
          <cell r="A1000" t="str">
            <v>M69-M71</v>
          </cell>
          <cell r="B1000" t="str">
            <v>Legal and accounting activities; activities of head offices; management consultancy activities; architectural and engineering activities; technical testing and analysis</v>
          </cell>
        </row>
        <row r="1001">
          <cell r="A1001" t="str">
            <v>M69_M70</v>
          </cell>
          <cell r="B1001" t="str">
            <v>Legal and accounting activities; activities of head offices; management consultancy activities</v>
          </cell>
        </row>
        <row r="1002">
          <cell r="A1002" t="str">
            <v>M69_M702</v>
          </cell>
          <cell r="B1002" t="str">
            <v>Legal, accounting and management consultancy activities</v>
          </cell>
        </row>
        <row r="1003">
          <cell r="A1003" t="str">
            <v>M69</v>
          </cell>
          <cell r="B1003" t="str">
            <v>Legal and accounting activities</v>
          </cell>
        </row>
        <row r="1004">
          <cell r="A1004" t="str">
            <v>M691</v>
          </cell>
          <cell r="B1004" t="str">
            <v>Legal activities</v>
          </cell>
        </row>
        <row r="1005">
          <cell r="A1005" t="str">
            <v>M6910</v>
          </cell>
          <cell r="B1005" t="str">
            <v>Legal activities</v>
          </cell>
        </row>
        <row r="1006">
          <cell r="A1006" t="str">
            <v>M692</v>
          </cell>
          <cell r="B1006" t="str">
            <v>Accounting, bookkeeping and auditing activities; tax consultancy</v>
          </cell>
        </row>
        <row r="1007">
          <cell r="A1007" t="str">
            <v>M6920</v>
          </cell>
          <cell r="B1007" t="str">
            <v>Accounting, bookkeeping and auditing activities; tax consultancy</v>
          </cell>
        </row>
        <row r="1008">
          <cell r="A1008" t="str">
            <v>M70</v>
          </cell>
          <cell r="B1008" t="str">
            <v>Activities of head offices; management consultancy activities</v>
          </cell>
        </row>
        <row r="1009">
          <cell r="A1009" t="str">
            <v>M701</v>
          </cell>
          <cell r="B1009" t="str">
            <v>Activities of head offices</v>
          </cell>
        </row>
        <row r="1010">
          <cell r="A1010" t="str">
            <v>M7010</v>
          </cell>
          <cell r="B1010" t="str">
            <v>Activities of head offices</v>
          </cell>
        </row>
        <row r="1011">
          <cell r="A1011" t="str">
            <v>M702</v>
          </cell>
          <cell r="B1011" t="str">
            <v>Management consultancy activities</v>
          </cell>
        </row>
        <row r="1012">
          <cell r="A1012" t="str">
            <v>M7021</v>
          </cell>
          <cell r="B1012" t="str">
            <v>Public relations and communication activities</v>
          </cell>
        </row>
        <row r="1013">
          <cell r="A1013" t="str">
            <v>M7022</v>
          </cell>
          <cell r="B1013" t="str">
            <v>Business and other management consultancy activities</v>
          </cell>
        </row>
        <row r="1014">
          <cell r="A1014" t="str">
            <v>M71-M73</v>
          </cell>
          <cell r="B1014" t="str">
            <v>Architectural and engineering activities; technical testing and analysis; scientific research and development; advertising and market research</v>
          </cell>
        </row>
        <row r="1015">
          <cell r="A1015" t="str">
            <v>M71</v>
          </cell>
          <cell r="B1015" t="str">
            <v>Architectural and engineering activities; technical testing and analysis</v>
          </cell>
        </row>
        <row r="1016">
          <cell r="A1016" t="str">
            <v>M711</v>
          </cell>
          <cell r="B1016" t="str">
            <v>Architectural and engineering activities and related technical consultancy</v>
          </cell>
        </row>
        <row r="1017">
          <cell r="A1017" t="str">
            <v>M7111</v>
          </cell>
          <cell r="B1017" t="str">
            <v>Architectural activities</v>
          </cell>
        </row>
        <row r="1018">
          <cell r="A1018" t="str">
            <v>M7112</v>
          </cell>
          <cell r="B1018" t="str">
            <v>Engineering activities and related technical consultancy</v>
          </cell>
        </row>
        <row r="1019">
          <cell r="A1019" t="str">
            <v>M712</v>
          </cell>
          <cell r="B1019" t="str">
            <v>Technical testing and analysis</v>
          </cell>
        </row>
        <row r="1020">
          <cell r="A1020" t="str">
            <v>M7120</v>
          </cell>
          <cell r="B1020" t="str">
            <v>Technical testing and analysis</v>
          </cell>
        </row>
        <row r="1021">
          <cell r="A1021" t="str">
            <v>M72</v>
          </cell>
          <cell r="B1021" t="str">
            <v>Scientific research and development</v>
          </cell>
        </row>
        <row r="1022">
          <cell r="A1022" t="str">
            <v>M721</v>
          </cell>
          <cell r="B1022" t="str">
            <v>Research and experimental development on natural sciences and engineering</v>
          </cell>
        </row>
        <row r="1023">
          <cell r="A1023" t="str">
            <v>M7211</v>
          </cell>
          <cell r="B1023" t="str">
            <v>Research and experimental development on biotechnology</v>
          </cell>
        </row>
        <row r="1024">
          <cell r="A1024" t="str">
            <v>M7219</v>
          </cell>
          <cell r="B1024" t="str">
            <v>Other research and experimental development on natural sciences and engineering</v>
          </cell>
        </row>
        <row r="1025">
          <cell r="A1025" t="str">
            <v>M722</v>
          </cell>
          <cell r="B1025" t="str">
            <v>Research and experimental development on social sciences and humanities</v>
          </cell>
        </row>
        <row r="1026">
          <cell r="A1026" t="str">
            <v>M7220</v>
          </cell>
          <cell r="B1026" t="str">
            <v>Research and experimental development on social sciences and humanities</v>
          </cell>
        </row>
        <row r="1027">
          <cell r="A1027" t="str">
            <v>M73-M75</v>
          </cell>
          <cell r="B1027" t="str">
            <v>Advertising and market research; other professional, scientific and technical activities; veterinary activities</v>
          </cell>
        </row>
        <row r="1028">
          <cell r="A1028" t="str">
            <v>M73</v>
          </cell>
          <cell r="B1028" t="str">
            <v>Advertising and market research</v>
          </cell>
        </row>
        <row r="1029">
          <cell r="A1029" t="str">
            <v>M731</v>
          </cell>
          <cell r="B1029" t="str">
            <v>Advertising</v>
          </cell>
        </row>
        <row r="1030">
          <cell r="A1030" t="str">
            <v>M7311</v>
          </cell>
          <cell r="B1030" t="str">
            <v>Advertising agencies</v>
          </cell>
        </row>
        <row r="1031">
          <cell r="A1031" t="str">
            <v>M7312</v>
          </cell>
          <cell r="B1031" t="str">
            <v>Media representation</v>
          </cell>
        </row>
        <row r="1032">
          <cell r="A1032" t="str">
            <v>M732</v>
          </cell>
          <cell r="B1032" t="str">
            <v>Market research and public opinion polling</v>
          </cell>
        </row>
        <row r="1033">
          <cell r="A1033" t="str">
            <v>M7320</v>
          </cell>
          <cell r="B1033" t="str">
            <v>Market research and public opinion polling</v>
          </cell>
        </row>
        <row r="1034">
          <cell r="A1034" t="str">
            <v>M74_M75</v>
          </cell>
          <cell r="B1034" t="str">
            <v>Other professional, scientific and technical activities; veterinary activities</v>
          </cell>
        </row>
        <row r="1035">
          <cell r="A1035" t="str">
            <v>M74</v>
          </cell>
          <cell r="B1035" t="str">
            <v>Other professional, scientific and technical activities</v>
          </cell>
        </row>
        <row r="1036">
          <cell r="A1036" t="str">
            <v>M741</v>
          </cell>
          <cell r="B1036" t="str">
            <v>Specialised design activities</v>
          </cell>
        </row>
        <row r="1037">
          <cell r="A1037" t="str">
            <v>M7410</v>
          </cell>
          <cell r="B1037" t="str">
            <v>Specialised design activities</v>
          </cell>
        </row>
        <row r="1038">
          <cell r="A1038" t="str">
            <v>M742</v>
          </cell>
          <cell r="B1038" t="str">
            <v>Photographic activities</v>
          </cell>
        </row>
        <row r="1039">
          <cell r="A1039" t="str">
            <v>M7420</v>
          </cell>
          <cell r="B1039" t="str">
            <v>Photographic activities</v>
          </cell>
        </row>
        <row r="1040">
          <cell r="A1040" t="str">
            <v>M743</v>
          </cell>
          <cell r="B1040" t="str">
            <v>Translation and interpretation activities</v>
          </cell>
        </row>
        <row r="1041">
          <cell r="A1041" t="str">
            <v>M7430</v>
          </cell>
          <cell r="B1041" t="str">
            <v>Translation and interpretation activities</v>
          </cell>
        </row>
        <row r="1042">
          <cell r="A1042" t="str">
            <v>M749</v>
          </cell>
          <cell r="B1042" t="str">
            <v>Other professional, scientific and technical activities n.e.c.</v>
          </cell>
        </row>
        <row r="1043">
          <cell r="A1043" t="str">
            <v>M7490</v>
          </cell>
          <cell r="B1043" t="str">
            <v>Other professional, scientific and technical activities n.e.c.</v>
          </cell>
        </row>
        <row r="1044">
          <cell r="A1044" t="str">
            <v>M75</v>
          </cell>
          <cell r="B1044" t="str">
            <v>Veterinary activities</v>
          </cell>
        </row>
        <row r="1045">
          <cell r="A1045" t="str">
            <v>M750</v>
          </cell>
          <cell r="B1045" t="str">
            <v>Veterinary activities</v>
          </cell>
        </row>
        <row r="1046">
          <cell r="A1046" t="str">
            <v>M7500</v>
          </cell>
          <cell r="B1046" t="str">
            <v>Veterinary activities</v>
          </cell>
        </row>
        <row r="1047">
          <cell r="A1047" t="str">
            <v>N</v>
          </cell>
          <cell r="B1047" t="str">
            <v>Administrative and support service activities</v>
          </cell>
        </row>
        <row r="1048">
          <cell r="A1048" t="str">
            <v>N_STS</v>
          </cell>
          <cell r="B1048" t="str">
            <v>Administrative and support service activities required by STS regulation</v>
          </cell>
        </row>
        <row r="1049">
          <cell r="A1049" t="str">
            <v>N77</v>
          </cell>
          <cell r="B1049" t="str">
            <v>Rental and leasing activities</v>
          </cell>
        </row>
        <row r="1050">
          <cell r="A1050" t="str">
            <v>N771_N7721</v>
          </cell>
          <cell r="B1050" t="str">
            <v>Renting and leasing of motor vehicles, recreational and sports goods</v>
          </cell>
        </row>
        <row r="1051">
          <cell r="A1051" t="str">
            <v>N771</v>
          </cell>
          <cell r="B1051" t="str">
            <v>Renting and leasing of motor vehicles</v>
          </cell>
        </row>
        <row r="1052">
          <cell r="A1052" t="str">
            <v>N7711</v>
          </cell>
          <cell r="B1052" t="str">
            <v>Renting and leasing of cars and light motor vehicles</v>
          </cell>
        </row>
        <row r="1053">
          <cell r="A1053" t="str">
            <v>N7712</v>
          </cell>
          <cell r="B1053" t="str">
            <v>Renting and leasing of trucks</v>
          </cell>
        </row>
        <row r="1054">
          <cell r="A1054" t="str">
            <v>N772</v>
          </cell>
          <cell r="B1054" t="str">
            <v>Renting and leasing of personal and household goods</v>
          </cell>
        </row>
        <row r="1055">
          <cell r="A1055" t="str">
            <v>N7721</v>
          </cell>
          <cell r="B1055" t="str">
            <v>Renting and leasing of recreational and sports goods</v>
          </cell>
        </row>
        <row r="1056">
          <cell r="A1056" t="str">
            <v>N7722</v>
          </cell>
          <cell r="B1056" t="str">
            <v>Renting of video tapes and disks</v>
          </cell>
        </row>
        <row r="1057">
          <cell r="A1057" t="str">
            <v>N7729</v>
          </cell>
          <cell r="B1057" t="str">
            <v>Renting and leasing of other personal and household goods</v>
          </cell>
        </row>
        <row r="1058">
          <cell r="A1058" t="str">
            <v>N773</v>
          </cell>
          <cell r="B1058" t="str">
            <v>Renting and leasing of other machinery, equipment and tangible goods</v>
          </cell>
        </row>
        <row r="1059">
          <cell r="A1059" t="str">
            <v>N7731</v>
          </cell>
          <cell r="B1059" t="str">
            <v>Renting and leasing of agricultural machinery and equipment</v>
          </cell>
        </row>
        <row r="1060">
          <cell r="A1060" t="str">
            <v>N7732</v>
          </cell>
          <cell r="B1060" t="str">
            <v>Renting and leasing of construction and civil engineering machinery and equipment</v>
          </cell>
        </row>
        <row r="1061">
          <cell r="A1061" t="str">
            <v>N7733</v>
          </cell>
          <cell r="B1061" t="str">
            <v>Renting and leasing of office machinery and equipment (including computers)</v>
          </cell>
        </row>
        <row r="1062">
          <cell r="A1062" t="str">
            <v>N7734</v>
          </cell>
          <cell r="B1062" t="str">
            <v>Renting and leasing of water transport equipment</v>
          </cell>
        </row>
        <row r="1063">
          <cell r="A1063" t="str">
            <v>N7735</v>
          </cell>
          <cell r="B1063" t="str">
            <v>Renting and leasing of air transport equipment</v>
          </cell>
        </row>
        <row r="1064">
          <cell r="A1064" t="str">
            <v>N7739</v>
          </cell>
          <cell r="B1064" t="str">
            <v>Renting and leasing of other machinery, equipment and tangible goods n.e.c.</v>
          </cell>
        </row>
        <row r="1065">
          <cell r="A1065" t="str">
            <v>N774</v>
          </cell>
          <cell r="B1065" t="str">
            <v>Leasing of intellectual property and similar products, except copyrighted works</v>
          </cell>
        </row>
        <row r="1066">
          <cell r="A1066" t="str">
            <v>N7740</v>
          </cell>
          <cell r="B1066" t="str">
            <v>Leasing of intellectual property and similar products, except copyrighted works</v>
          </cell>
        </row>
        <row r="1067">
          <cell r="A1067" t="str">
            <v>N78-N82</v>
          </cell>
          <cell r="B1067" t="str">
            <v>Employment, travel agency, security and investigation, service and landscape, office administrative and support activities</v>
          </cell>
        </row>
        <row r="1068">
          <cell r="A1068" t="str">
            <v>N78</v>
          </cell>
          <cell r="B1068" t="str">
            <v>Employment activities</v>
          </cell>
        </row>
        <row r="1069">
          <cell r="A1069" t="str">
            <v>N781</v>
          </cell>
          <cell r="B1069" t="str">
            <v>Activities of employment placement agencies</v>
          </cell>
        </row>
        <row r="1070">
          <cell r="A1070" t="str">
            <v>N7810</v>
          </cell>
          <cell r="B1070" t="str">
            <v>Activities of employment placement agencies</v>
          </cell>
        </row>
        <row r="1071">
          <cell r="A1071" t="str">
            <v>N782</v>
          </cell>
          <cell r="B1071" t="str">
            <v>Temporary employment agency activities</v>
          </cell>
        </row>
        <row r="1072">
          <cell r="A1072" t="str">
            <v>N7820</v>
          </cell>
          <cell r="B1072" t="str">
            <v>Temporary employment agency activities</v>
          </cell>
        </row>
        <row r="1073">
          <cell r="A1073" t="str">
            <v>N783</v>
          </cell>
          <cell r="B1073" t="str">
            <v>Other human resources provision</v>
          </cell>
        </row>
        <row r="1074">
          <cell r="A1074" t="str">
            <v>N7830</v>
          </cell>
          <cell r="B1074" t="str">
            <v>Other human resources provision</v>
          </cell>
        </row>
        <row r="1075">
          <cell r="A1075" t="str">
            <v>N79</v>
          </cell>
          <cell r="B1075" t="str">
            <v>Travel agency, tour operator and other reservation service and related activities</v>
          </cell>
        </row>
        <row r="1076">
          <cell r="A1076" t="str">
            <v>N791</v>
          </cell>
          <cell r="B1076" t="str">
            <v>Travel agency and tour operator activities</v>
          </cell>
        </row>
        <row r="1077">
          <cell r="A1077" t="str">
            <v>N7911</v>
          </cell>
          <cell r="B1077" t="str">
            <v>Travel agency activities</v>
          </cell>
        </row>
        <row r="1078">
          <cell r="A1078" t="str">
            <v>N7912</v>
          </cell>
          <cell r="B1078" t="str">
            <v>Tour operator activities</v>
          </cell>
        </row>
        <row r="1079">
          <cell r="A1079" t="str">
            <v>N799</v>
          </cell>
          <cell r="B1079" t="str">
            <v>Other reservation service and related activities</v>
          </cell>
        </row>
        <row r="1080">
          <cell r="A1080" t="str">
            <v>N7990</v>
          </cell>
          <cell r="B1080" t="str">
            <v>Other reservation service and related activities</v>
          </cell>
        </row>
        <row r="1081">
          <cell r="A1081" t="str">
            <v>N80-N82</v>
          </cell>
          <cell r="B1081" t="str">
            <v>Security and investigation, service and landscape, office administrative and support activities</v>
          </cell>
        </row>
        <row r="1082">
          <cell r="A1082" t="str">
            <v>N80</v>
          </cell>
          <cell r="B1082" t="str">
            <v>Security and investigation activities</v>
          </cell>
        </row>
        <row r="1083">
          <cell r="A1083" t="str">
            <v>N801</v>
          </cell>
          <cell r="B1083" t="str">
            <v>Private security activities</v>
          </cell>
        </row>
        <row r="1084">
          <cell r="A1084" t="str">
            <v>N8010</v>
          </cell>
          <cell r="B1084" t="str">
            <v>Private security activities</v>
          </cell>
        </row>
        <row r="1085">
          <cell r="A1085" t="str">
            <v>N802</v>
          </cell>
          <cell r="B1085" t="str">
            <v>Security systems service activities</v>
          </cell>
        </row>
        <row r="1086">
          <cell r="A1086" t="str">
            <v>N8020</v>
          </cell>
          <cell r="B1086" t="str">
            <v>Security systems service activities</v>
          </cell>
        </row>
        <row r="1087">
          <cell r="A1087" t="str">
            <v>N803</v>
          </cell>
          <cell r="B1087" t="str">
            <v>Investigation activities</v>
          </cell>
        </row>
        <row r="1088">
          <cell r="A1088" t="str">
            <v>N8030</v>
          </cell>
          <cell r="B1088" t="str">
            <v>Investigation activities</v>
          </cell>
        </row>
        <row r="1089">
          <cell r="A1089" t="str">
            <v>N81</v>
          </cell>
          <cell r="B1089" t="str">
            <v>Services to buildings and landscape activities</v>
          </cell>
        </row>
        <row r="1090">
          <cell r="A1090" t="str">
            <v>N811</v>
          </cell>
          <cell r="B1090" t="str">
            <v>Combined facilities support activities</v>
          </cell>
        </row>
        <row r="1091">
          <cell r="A1091" t="str">
            <v>N8110</v>
          </cell>
          <cell r="B1091" t="str">
            <v>Combined facilities support activities</v>
          </cell>
        </row>
        <row r="1092">
          <cell r="A1092" t="str">
            <v>N812</v>
          </cell>
          <cell r="B1092" t="str">
            <v>Cleaning activities</v>
          </cell>
        </row>
        <row r="1093">
          <cell r="A1093" t="str">
            <v>N8121</v>
          </cell>
          <cell r="B1093" t="str">
            <v>General cleaning of buildings</v>
          </cell>
        </row>
        <row r="1094">
          <cell r="A1094" t="str">
            <v>N8122</v>
          </cell>
          <cell r="B1094" t="str">
            <v>Other building and industrial cleaning activities</v>
          </cell>
        </row>
        <row r="1095">
          <cell r="A1095" t="str">
            <v>N8129</v>
          </cell>
          <cell r="B1095" t="str">
            <v>Other cleaning activities</v>
          </cell>
        </row>
        <row r="1096">
          <cell r="A1096" t="str">
            <v>N813</v>
          </cell>
          <cell r="B1096" t="str">
            <v>Landscape service activities</v>
          </cell>
        </row>
        <row r="1097">
          <cell r="A1097" t="str">
            <v>N8130</v>
          </cell>
          <cell r="B1097" t="str">
            <v>Landscape service activities</v>
          </cell>
        </row>
        <row r="1098">
          <cell r="A1098" t="str">
            <v>N82</v>
          </cell>
          <cell r="B1098" t="str">
            <v>Office administrative, office support and other business support activities</v>
          </cell>
        </row>
        <row r="1099">
          <cell r="A1099" t="str">
            <v>N821</v>
          </cell>
          <cell r="B1099" t="str">
            <v>Office administrative and support activities</v>
          </cell>
        </row>
        <row r="1100">
          <cell r="A1100" t="str">
            <v>N8211</v>
          </cell>
          <cell r="B1100" t="str">
            <v>Combined office administrative service activities</v>
          </cell>
        </row>
        <row r="1101">
          <cell r="A1101" t="str">
            <v>N8219</v>
          </cell>
          <cell r="B1101" t="str">
            <v>Photocopying, document preparation and other specialised office support activities</v>
          </cell>
        </row>
        <row r="1102">
          <cell r="A1102" t="str">
            <v>N822</v>
          </cell>
          <cell r="B1102" t="str">
            <v>Activities of call centres</v>
          </cell>
        </row>
        <row r="1103">
          <cell r="A1103" t="str">
            <v>N8220</v>
          </cell>
          <cell r="B1103" t="str">
            <v>Activities of call centres</v>
          </cell>
        </row>
        <row r="1104">
          <cell r="A1104" t="str">
            <v>N823</v>
          </cell>
          <cell r="B1104" t="str">
            <v>Organisation of conventions and trade shows</v>
          </cell>
        </row>
        <row r="1105">
          <cell r="A1105" t="str">
            <v>N8230</v>
          </cell>
          <cell r="B1105" t="str">
            <v>Organisation of conventions and trade shows</v>
          </cell>
        </row>
        <row r="1106">
          <cell r="A1106" t="str">
            <v>N829</v>
          </cell>
          <cell r="B1106" t="str">
            <v>Business support service activities n.e.c.</v>
          </cell>
        </row>
        <row r="1107">
          <cell r="A1107" t="str">
            <v>N8291</v>
          </cell>
          <cell r="B1107" t="str">
            <v>Activities of collection agencies and credit bureaus</v>
          </cell>
        </row>
        <row r="1108">
          <cell r="A1108" t="str">
            <v>N8292</v>
          </cell>
          <cell r="B1108" t="str">
            <v>Packaging activities</v>
          </cell>
        </row>
        <row r="1109">
          <cell r="A1109" t="str">
            <v>N8299</v>
          </cell>
          <cell r="B1109" t="str">
            <v>Other business support service activities n.e.c.</v>
          </cell>
        </row>
        <row r="1110">
          <cell r="A1110" t="str">
            <v>O-U</v>
          </cell>
          <cell r="B1110" t="str">
            <v>Public administration and defence; compulsory social security; education; human health and social work activities; arts, entertainment and recreation, repair of household goods and other services</v>
          </cell>
        </row>
        <row r="1111">
          <cell r="A1111" t="str">
            <v>O-S</v>
          </cell>
          <cell r="B1111" t="str">
            <v>Public administration and defence; compulsory social security; education; human health and social work activities; arts, entertainment and recreation; other service activities</v>
          </cell>
        </row>
        <row r="1112">
          <cell r="A1112" t="str">
            <v>O-Q</v>
          </cell>
          <cell r="B1112" t="str">
            <v>Public administration, defence, education, human health and social work activities</v>
          </cell>
        </row>
        <row r="1113">
          <cell r="A1113" t="str">
            <v>O_T_U</v>
          </cell>
          <cell r="B1113" t="str">
            <v>Public administration; activities of households and of extraterritorial organisations</v>
          </cell>
        </row>
        <row r="1114">
          <cell r="A1114" t="str">
            <v>O_P</v>
          </cell>
          <cell r="B1114" t="str">
            <v>Public administration and defence; compulsory social security and education</v>
          </cell>
        </row>
        <row r="1115">
          <cell r="A1115" t="str">
            <v>O-R_U</v>
          </cell>
          <cell r="B1115" t="str">
            <v>Public administration, defence, education, human health and social work activities; arts, entertainment and recreation; activities of extraterritorial organisations and bodies</v>
          </cell>
        </row>
        <row r="1116">
          <cell r="A1116" t="str">
            <v>O_U</v>
          </cell>
          <cell r="B1116" t="str">
            <v>Public administration; activities of extraterritorial organisations and bodies</v>
          </cell>
        </row>
        <row r="1117">
          <cell r="A1117" t="str">
            <v>O</v>
          </cell>
          <cell r="B1117" t="str">
            <v>Public administration and defence; compulsory social security</v>
          </cell>
        </row>
        <row r="1118">
          <cell r="A1118" t="str">
            <v>O84</v>
          </cell>
          <cell r="B1118" t="str">
            <v>Public administration and defence; compulsory social security</v>
          </cell>
        </row>
        <row r="1119">
          <cell r="A1119" t="str">
            <v>O841</v>
          </cell>
          <cell r="B1119" t="str">
            <v>Administration of the State and the economic and social policy of the community</v>
          </cell>
        </row>
        <row r="1120">
          <cell r="A1120" t="str">
            <v>O8411</v>
          </cell>
          <cell r="B1120" t="str">
            <v>General public administration activities</v>
          </cell>
        </row>
        <row r="1121">
          <cell r="A1121" t="str">
            <v>O8412</v>
          </cell>
          <cell r="B1121" t="str">
            <v>Regulation of the activities of providing health care, education, cultural services and other social services, except social security</v>
          </cell>
        </row>
        <row r="1122">
          <cell r="A1122" t="str">
            <v>O8413</v>
          </cell>
          <cell r="B1122" t="str">
            <v>Regulation of and contribution to more efficient operation of businesses</v>
          </cell>
        </row>
        <row r="1123">
          <cell r="A1123" t="str">
            <v>O842</v>
          </cell>
          <cell r="B1123" t="str">
            <v>Provision of services to the community as a whole</v>
          </cell>
        </row>
        <row r="1124">
          <cell r="A1124" t="str">
            <v>O8421</v>
          </cell>
          <cell r="B1124" t="str">
            <v>Foreign affairs</v>
          </cell>
        </row>
        <row r="1125">
          <cell r="A1125" t="str">
            <v>O8422</v>
          </cell>
          <cell r="B1125" t="str">
            <v>Defence activities</v>
          </cell>
        </row>
        <row r="1126">
          <cell r="A1126" t="str">
            <v>O8423</v>
          </cell>
          <cell r="B1126" t="str">
            <v>Justice and judicial activities</v>
          </cell>
        </row>
        <row r="1127">
          <cell r="A1127" t="str">
            <v>O8424</v>
          </cell>
          <cell r="B1127" t="str">
            <v>Public order and safety activities</v>
          </cell>
        </row>
        <row r="1128">
          <cell r="A1128" t="str">
            <v>O8425</v>
          </cell>
          <cell r="B1128" t="str">
            <v>Fire service activities</v>
          </cell>
        </row>
        <row r="1129">
          <cell r="A1129" t="str">
            <v>O843</v>
          </cell>
          <cell r="B1129" t="str">
            <v>Compulsory social security activities</v>
          </cell>
        </row>
        <row r="1130">
          <cell r="A1130" t="str">
            <v>O8430</v>
          </cell>
          <cell r="B1130" t="str">
            <v>Compulsory social security activities</v>
          </cell>
        </row>
        <row r="1131">
          <cell r="A1131" t="str">
            <v>P-S</v>
          </cell>
          <cell r="B1131" t="str">
            <v>Education; human health and social work activities; arts, entertainment and recreation; other service activities</v>
          </cell>
        </row>
        <row r="1132">
          <cell r="A1132" t="str">
            <v>P-S_X_S94</v>
          </cell>
          <cell r="B1132" t="str">
            <v>Education; human health and social work activities; except activities of membership organisations</v>
          </cell>
        </row>
        <row r="1133">
          <cell r="A1133" t="str">
            <v>P_Q</v>
          </cell>
          <cell r="B1133" t="str">
            <v>Education; human health and social work activities</v>
          </cell>
        </row>
        <row r="1134">
          <cell r="A1134" t="str">
            <v>P</v>
          </cell>
          <cell r="B1134" t="str">
            <v>Education</v>
          </cell>
        </row>
        <row r="1135">
          <cell r="A1135" t="str">
            <v>P85</v>
          </cell>
          <cell r="B1135" t="str">
            <v>Education</v>
          </cell>
        </row>
        <row r="1136">
          <cell r="A1136" t="str">
            <v>P851</v>
          </cell>
          <cell r="B1136" t="str">
            <v>Pre-primary education</v>
          </cell>
        </row>
        <row r="1137">
          <cell r="A1137" t="str">
            <v>P8510</v>
          </cell>
          <cell r="B1137" t="str">
            <v>Pre-primary education</v>
          </cell>
        </row>
        <row r="1138">
          <cell r="A1138" t="str">
            <v>P852</v>
          </cell>
          <cell r="B1138" t="str">
            <v>Primary education</v>
          </cell>
        </row>
        <row r="1139">
          <cell r="A1139" t="str">
            <v>P8520</v>
          </cell>
          <cell r="B1139" t="str">
            <v>Primary education</v>
          </cell>
        </row>
        <row r="1140">
          <cell r="A1140" t="str">
            <v>P853</v>
          </cell>
          <cell r="B1140" t="str">
            <v>Secondary education</v>
          </cell>
        </row>
        <row r="1141">
          <cell r="A1141" t="str">
            <v>P8531</v>
          </cell>
          <cell r="B1141" t="str">
            <v>General secondary education</v>
          </cell>
        </row>
        <row r="1142">
          <cell r="A1142" t="str">
            <v>P8532</v>
          </cell>
          <cell r="B1142" t="str">
            <v>Technical and vocational secondary education</v>
          </cell>
        </row>
        <row r="1143">
          <cell r="A1143" t="str">
            <v>P854</v>
          </cell>
          <cell r="B1143" t="str">
            <v>Higher education</v>
          </cell>
        </row>
        <row r="1144">
          <cell r="A1144" t="str">
            <v>P8541</v>
          </cell>
          <cell r="B1144" t="str">
            <v>Post-secondary non-tertiary education</v>
          </cell>
        </row>
        <row r="1145">
          <cell r="A1145" t="str">
            <v>P8542</v>
          </cell>
          <cell r="B1145" t="str">
            <v>Tertiary education</v>
          </cell>
        </row>
        <row r="1146">
          <cell r="A1146" t="str">
            <v>P855</v>
          </cell>
          <cell r="B1146" t="str">
            <v>Other education</v>
          </cell>
        </row>
        <row r="1147">
          <cell r="A1147" t="str">
            <v>P8551</v>
          </cell>
          <cell r="B1147" t="str">
            <v>Sports and recreation education</v>
          </cell>
        </row>
        <row r="1148">
          <cell r="A1148" t="str">
            <v>P8552</v>
          </cell>
          <cell r="B1148" t="str">
            <v>Cultural education</v>
          </cell>
        </row>
        <row r="1149">
          <cell r="A1149" t="str">
            <v>P8553</v>
          </cell>
          <cell r="B1149" t="str">
            <v>Driving school activities</v>
          </cell>
        </row>
        <row r="1150">
          <cell r="A1150" t="str">
            <v>P8559</v>
          </cell>
          <cell r="B1150" t="str">
            <v>Other education n.e.c.</v>
          </cell>
        </row>
        <row r="1151">
          <cell r="A1151" t="str">
            <v>P856</v>
          </cell>
          <cell r="B1151" t="str">
            <v>Educational support activities</v>
          </cell>
        </row>
        <row r="1152">
          <cell r="A1152" t="str">
            <v>P8560</v>
          </cell>
          <cell r="B1152" t="str">
            <v>Educational support activities</v>
          </cell>
        </row>
        <row r="1153">
          <cell r="A1153" t="str">
            <v>Q</v>
          </cell>
          <cell r="B1153" t="str">
            <v>Human health and social work activities</v>
          </cell>
        </row>
        <row r="1154">
          <cell r="A1154" t="str">
            <v>Q86</v>
          </cell>
          <cell r="B1154" t="str">
            <v>Human health activities</v>
          </cell>
        </row>
        <row r="1155">
          <cell r="A1155" t="str">
            <v>Q861</v>
          </cell>
          <cell r="B1155" t="str">
            <v>Hospital activities</v>
          </cell>
        </row>
        <row r="1156">
          <cell r="A1156" t="str">
            <v>Q8610</v>
          </cell>
          <cell r="B1156" t="str">
            <v>Hospital activities</v>
          </cell>
        </row>
        <row r="1157">
          <cell r="A1157" t="str">
            <v>Q862</v>
          </cell>
          <cell r="B1157" t="str">
            <v>Medical and dental practice activities</v>
          </cell>
        </row>
        <row r="1158">
          <cell r="A1158" t="str">
            <v>Q8621</v>
          </cell>
          <cell r="B1158" t="str">
            <v>General medical practice activities</v>
          </cell>
        </row>
        <row r="1159">
          <cell r="A1159" t="str">
            <v>Q8622</v>
          </cell>
          <cell r="B1159" t="str">
            <v>Specialist medical practice activities</v>
          </cell>
        </row>
        <row r="1160">
          <cell r="A1160" t="str">
            <v>Q8623</v>
          </cell>
          <cell r="B1160" t="str">
            <v>Dental practice activities</v>
          </cell>
        </row>
        <row r="1161">
          <cell r="A1161" t="str">
            <v>Q869</v>
          </cell>
          <cell r="B1161" t="str">
            <v>Other human health activities</v>
          </cell>
        </row>
        <row r="1162">
          <cell r="A1162" t="str">
            <v>Q8690</v>
          </cell>
          <cell r="B1162" t="str">
            <v>Other human health activities</v>
          </cell>
        </row>
        <row r="1163">
          <cell r="A1163" t="str">
            <v>Q87_Q88</v>
          </cell>
          <cell r="B1163" t="str">
            <v>Residential care activities and social work activities without accommodation</v>
          </cell>
        </row>
        <row r="1164">
          <cell r="A1164" t="str">
            <v>Q87</v>
          </cell>
          <cell r="B1164" t="str">
            <v>Residential care activities</v>
          </cell>
        </row>
        <row r="1165">
          <cell r="A1165" t="str">
            <v>Q871</v>
          </cell>
          <cell r="B1165" t="str">
            <v>Residential nursing care activities</v>
          </cell>
        </row>
        <row r="1166">
          <cell r="A1166" t="str">
            <v>Q8710</v>
          </cell>
          <cell r="B1166" t="str">
            <v>Residential nursing care activities</v>
          </cell>
        </row>
        <row r="1167">
          <cell r="A1167" t="str">
            <v>Q872</v>
          </cell>
          <cell r="B1167" t="str">
            <v>Residential care activities for mental retardation, mental health and substance abuse</v>
          </cell>
        </row>
        <row r="1168">
          <cell r="A1168" t="str">
            <v>Q8720</v>
          </cell>
          <cell r="B1168" t="str">
            <v>Residential care activities for mental retardation, mental health and substance abuse</v>
          </cell>
        </row>
        <row r="1169">
          <cell r="A1169" t="str">
            <v>Q873</v>
          </cell>
          <cell r="B1169" t="str">
            <v>Residential care activities for the elderly and disabled</v>
          </cell>
        </row>
        <row r="1170">
          <cell r="A1170" t="str">
            <v>Q8730</v>
          </cell>
          <cell r="B1170" t="str">
            <v>Residential care activities for the elderly and disabled</v>
          </cell>
        </row>
        <row r="1171">
          <cell r="A1171" t="str">
            <v>Q879</v>
          </cell>
          <cell r="B1171" t="str">
            <v>Other residential care activities</v>
          </cell>
        </row>
        <row r="1172">
          <cell r="A1172" t="str">
            <v>Q8790</v>
          </cell>
          <cell r="B1172" t="str">
            <v>Other residential care activities</v>
          </cell>
        </row>
        <row r="1173">
          <cell r="A1173" t="str">
            <v>Q88</v>
          </cell>
          <cell r="B1173" t="str">
            <v>Social work activities without accommodation</v>
          </cell>
        </row>
        <row r="1174">
          <cell r="A1174" t="str">
            <v>Q881</v>
          </cell>
          <cell r="B1174" t="str">
            <v>Social work activities without accommodation for the elderly and disabled</v>
          </cell>
        </row>
        <row r="1175">
          <cell r="A1175" t="str">
            <v>Q8810</v>
          </cell>
          <cell r="B1175" t="str">
            <v>Social work activities without accommodation for the elderly and disabled</v>
          </cell>
        </row>
        <row r="1176">
          <cell r="A1176" t="str">
            <v>Q889</v>
          </cell>
          <cell r="B1176" t="str">
            <v>Other social work activities without accommodation</v>
          </cell>
        </row>
        <row r="1177">
          <cell r="A1177" t="str">
            <v>Q8891</v>
          </cell>
          <cell r="B1177" t="str">
            <v>Child day-care activities</v>
          </cell>
        </row>
        <row r="1178">
          <cell r="A1178" t="str">
            <v>Q8899</v>
          </cell>
          <cell r="B1178" t="str">
            <v>Other social work activities without accommodation n.e.c.</v>
          </cell>
        </row>
        <row r="1179">
          <cell r="A1179" t="str">
            <v>R-U</v>
          </cell>
          <cell r="B1179" t="str">
            <v>Arts, entertainment and recreation; other service activities; activities of household and extra-territorial organizations and bodies</v>
          </cell>
        </row>
        <row r="1180">
          <cell r="A1180" t="str">
            <v>R_S</v>
          </cell>
          <cell r="B1180" t="str">
            <v>Arts, entertainment and recreation; other service activities</v>
          </cell>
        </row>
        <row r="1181">
          <cell r="A1181" t="str">
            <v>R</v>
          </cell>
          <cell r="B1181" t="str">
            <v>Arts, entertainment and recreation</v>
          </cell>
        </row>
        <row r="1182">
          <cell r="A1182" t="str">
            <v>R90-R92</v>
          </cell>
          <cell r="B1182" t="str">
            <v>Creative, arts and entertainment activities; libraries, archives, museums and other cultural activities; gambling and betting activities</v>
          </cell>
        </row>
        <row r="1183">
          <cell r="A1183" t="str">
            <v>R90</v>
          </cell>
          <cell r="B1183" t="str">
            <v>Creative, arts and entertainment activities</v>
          </cell>
        </row>
        <row r="1184">
          <cell r="A1184" t="str">
            <v>R900</v>
          </cell>
          <cell r="B1184" t="str">
            <v>Creative, arts and entertainment activities</v>
          </cell>
        </row>
        <row r="1185">
          <cell r="A1185" t="str">
            <v>R9001</v>
          </cell>
          <cell r="B1185" t="str">
            <v>Performing arts</v>
          </cell>
        </row>
        <row r="1186">
          <cell r="A1186" t="str">
            <v>R9002</v>
          </cell>
          <cell r="B1186" t="str">
            <v>Support activities to performing arts</v>
          </cell>
        </row>
        <row r="1187">
          <cell r="A1187" t="str">
            <v>R9003</v>
          </cell>
          <cell r="B1187" t="str">
            <v>Artistic creation</v>
          </cell>
        </row>
        <row r="1188">
          <cell r="A1188" t="str">
            <v>R9004</v>
          </cell>
          <cell r="B1188" t="str">
            <v>Operation of arts facilities</v>
          </cell>
        </row>
        <row r="1189">
          <cell r="A1189" t="str">
            <v>R91</v>
          </cell>
          <cell r="B1189" t="str">
            <v>Libraries, archives, museums and other cultural activities</v>
          </cell>
        </row>
        <row r="1190">
          <cell r="A1190" t="str">
            <v>R910</v>
          </cell>
          <cell r="B1190" t="str">
            <v>Libraries, archives, museums and other cultural activities</v>
          </cell>
        </row>
        <row r="1191">
          <cell r="A1191" t="str">
            <v>R9101</v>
          </cell>
          <cell r="B1191" t="str">
            <v>Library and archives activities</v>
          </cell>
        </row>
        <row r="1192">
          <cell r="A1192" t="str">
            <v>R9102</v>
          </cell>
          <cell r="B1192" t="str">
            <v>Museums activities</v>
          </cell>
        </row>
        <row r="1193">
          <cell r="A1193" t="str">
            <v>R9103</v>
          </cell>
          <cell r="B1193" t="str">
            <v>Operation of historical sites and buildings and similar visitor attractions</v>
          </cell>
        </row>
        <row r="1194">
          <cell r="A1194" t="str">
            <v>R9104</v>
          </cell>
          <cell r="B1194" t="str">
            <v>Botanical and zoological gardens and nature reserves activities</v>
          </cell>
        </row>
        <row r="1195">
          <cell r="A1195" t="str">
            <v>R92_R93</v>
          </cell>
          <cell r="B1195" t="str">
            <v>Gambling and betting activities; sporting and other recreational activities</v>
          </cell>
        </row>
        <row r="1196">
          <cell r="A1196" t="str">
            <v>R92</v>
          </cell>
          <cell r="B1196" t="str">
            <v>Gambling and betting activities</v>
          </cell>
        </row>
        <row r="1197">
          <cell r="A1197" t="str">
            <v>R920</v>
          </cell>
          <cell r="B1197" t="str">
            <v>Gambling and betting activities</v>
          </cell>
        </row>
        <row r="1198">
          <cell r="A1198" t="str">
            <v>R9200</v>
          </cell>
          <cell r="B1198" t="str">
            <v>Gambling and betting activities</v>
          </cell>
        </row>
        <row r="1199">
          <cell r="A1199" t="str">
            <v>R93</v>
          </cell>
          <cell r="B1199" t="str">
            <v>Sports activities and amusement and recreation activities</v>
          </cell>
        </row>
        <row r="1200">
          <cell r="A1200" t="str">
            <v>R931</v>
          </cell>
          <cell r="B1200" t="str">
            <v>Sports activities</v>
          </cell>
        </row>
        <row r="1201">
          <cell r="A1201" t="str">
            <v>R9311</v>
          </cell>
          <cell r="B1201" t="str">
            <v>Operation of sports facilities</v>
          </cell>
        </row>
        <row r="1202">
          <cell r="A1202" t="str">
            <v>R9312</v>
          </cell>
          <cell r="B1202" t="str">
            <v>Activities of sport clubs</v>
          </cell>
        </row>
        <row r="1203">
          <cell r="A1203" t="str">
            <v>R9313</v>
          </cell>
          <cell r="B1203" t="str">
            <v>Fitness facilities</v>
          </cell>
        </row>
        <row r="1204">
          <cell r="A1204" t="str">
            <v>R9319</v>
          </cell>
          <cell r="B1204" t="str">
            <v>Other sports activities</v>
          </cell>
        </row>
        <row r="1205">
          <cell r="A1205" t="str">
            <v>R932</v>
          </cell>
          <cell r="B1205" t="str">
            <v>Amusement and recreation activities</v>
          </cell>
        </row>
        <row r="1206">
          <cell r="A1206" t="str">
            <v>R9321</v>
          </cell>
          <cell r="B1206" t="str">
            <v>Activities of amusement parks and theme parks</v>
          </cell>
        </row>
        <row r="1207">
          <cell r="A1207" t="str">
            <v>R9329</v>
          </cell>
          <cell r="B1207" t="str">
            <v>Other amusement and recreation activities</v>
          </cell>
        </row>
        <row r="1208">
          <cell r="A1208" t="str">
            <v>S-U</v>
          </cell>
          <cell r="B1208" t="str">
            <v>Other service activities; activities of households as employers and extraterritorial organisations and bodies</v>
          </cell>
        </row>
        <row r="1209">
          <cell r="A1209" t="str">
            <v>S_T</v>
          </cell>
          <cell r="B1209" t="str">
            <v>Other service activities, activities of households as employers</v>
          </cell>
        </row>
        <row r="1210">
          <cell r="A1210" t="str">
            <v>S</v>
          </cell>
          <cell r="B1210" t="str">
            <v>Other service activities</v>
          </cell>
        </row>
        <row r="1211">
          <cell r="A1211" t="str">
            <v>S94</v>
          </cell>
          <cell r="B1211" t="str">
            <v>Activities of membership organisations</v>
          </cell>
        </row>
        <row r="1212">
          <cell r="A1212" t="str">
            <v>S941</v>
          </cell>
          <cell r="B1212" t="str">
            <v>Activities of business, employers and professional membership organisations</v>
          </cell>
        </row>
        <row r="1213">
          <cell r="A1213" t="str">
            <v>S9411</v>
          </cell>
          <cell r="B1213" t="str">
            <v>Activities of business and employers membership organisations</v>
          </cell>
        </row>
        <row r="1214">
          <cell r="A1214" t="str">
            <v>S9412</v>
          </cell>
          <cell r="B1214" t="str">
            <v>Activities of professional membership organisations</v>
          </cell>
        </row>
        <row r="1215">
          <cell r="A1215" t="str">
            <v>S942</v>
          </cell>
          <cell r="B1215" t="str">
            <v>Activities of trade unions</v>
          </cell>
        </row>
        <row r="1216">
          <cell r="A1216" t="str">
            <v>S9420</v>
          </cell>
          <cell r="B1216" t="str">
            <v>Activities of trade unions</v>
          </cell>
        </row>
        <row r="1217">
          <cell r="A1217" t="str">
            <v>S949</v>
          </cell>
          <cell r="B1217" t="str">
            <v>Activities of other membership organisations</v>
          </cell>
        </row>
        <row r="1218">
          <cell r="A1218" t="str">
            <v>S9491</v>
          </cell>
          <cell r="B1218" t="str">
            <v>Activities of religious organisations</v>
          </cell>
        </row>
        <row r="1219">
          <cell r="A1219" t="str">
            <v>S9492</v>
          </cell>
          <cell r="B1219" t="str">
            <v>Activities of political organisations</v>
          </cell>
        </row>
        <row r="1220">
          <cell r="A1220" t="str">
            <v>S9499</v>
          </cell>
          <cell r="B1220" t="str">
            <v>Activities of other membership organisations n.e.c.</v>
          </cell>
        </row>
        <row r="1221">
          <cell r="A1221" t="str">
            <v>S95_S96</v>
          </cell>
          <cell r="B1221" t="str">
            <v>Repair of computers, personal and household goods; other personal service activities</v>
          </cell>
        </row>
        <row r="1222">
          <cell r="A1222" t="str">
            <v>S95</v>
          </cell>
          <cell r="B1222" t="str">
            <v>Repair of computers and personal and household goods</v>
          </cell>
        </row>
        <row r="1223">
          <cell r="A1223" t="str">
            <v>S951</v>
          </cell>
          <cell r="B1223" t="str">
            <v>Repair of computers and communication equipment</v>
          </cell>
        </row>
        <row r="1224">
          <cell r="A1224" t="str">
            <v>S9511</v>
          </cell>
          <cell r="B1224" t="str">
            <v>Repair of computers and peripheral equipment</v>
          </cell>
        </row>
        <row r="1225">
          <cell r="A1225" t="str">
            <v>S9512</v>
          </cell>
          <cell r="B1225" t="str">
            <v>Repair of communication equipment</v>
          </cell>
        </row>
        <row r="1226">
          <cell r="A1226" t="str">
            <v>S952</v>
          </cell>
          <cell r="B1226" t="str">
            <v>Repair of personal and household goods</v>
          </cell>
        </row>
        <row r="1227">
          <cell r="A1227" t="str">
            <v>S9521</v>
          </cell>
          <cell r="B1227" t="str">
            <v>Repair of consumer electronics</v>
          </cell>
        </row>
        <row r="1228">
          <cell r="A1228" t="str">
            <v>S9522</v>
          </cell>
          <cell r="B1228" t="str">
            <v>Repair of household appliances and home and garden equipment</v>
          </cell>
        </row>
        <row r="1229">
          <cell r="A1229" t="str">
            <v>S9523</v>
          </cell>
          <cell r="B1229" t="str">
            <v>Repair of footwear and leather goods</v>
          </cell>
        </row>
        <row r="1230">
          <cell r="A1230" t="str">
            <v>S9524</v>
          </cell>
          <cell r="B1230" t="str">
            <v>Repair of furniture and home furnishings</v>
          </cell>
        </row>
        <row r="1231">
          <cell r="A1231" t="str">
            <v>S9525</v>
          </cell>
          <cell r="B1231" t="str">
            <v>Repair of watches, clocks and jewellery</v>
          </cell>
        </row>
        <row r="1232">
          <cell r="A1232" t="str">
            <v>S9529</v>
          </cell>
          <cell r="B1232" t="str">
            <v>Repair of other personal and household goods</v>
          </cell>
        </row>
        <row r="1233">
          <cell r="A1233" t="str">
            <v>S96</v>
          </cell>
          <cell r="B1233" t="str">
            <v>Other personal service activities</v>
          </cell>
        </row>
        <row r="1234">
          <cell r="A1234" t="str">
            <v>S960</v>
          </cell>
          <cell r="B1234" t="str">
            <v>Other personal service activities</v>
          </cell>
        </row>
        <row r="1235">
          <cell r="A1235" t="str">
            <v>S9601</v>
          </cell>
          <cell r="B1235" t="str">
            <v>Washing and (dry-)cleaning of textile and fur products</v>
          </cell>
        </row>
        <row r="1236">
          <cell r="A1236" t="str">
            <v>S9602</v>
          </cell>
          <cell r="B1236" t="str">
            <v>Hairdressing and other beauty treatment</v>
          </cell>
        </row>
        <row r="1237">
          <cell r="A1237" t="str">
            <v>S9603</v>
          </cell>
          <cell r="B1237" t="str">
            <v>Funeral and related activities</v>
          </cell>
        </row>
        <row r="1238">
          <cell r="A1238" t="str">
            <v>S9604</v>
          </cell>
          <cell r="B1238" t="str">
            <v>Physical well-being activities</v>
          </cell>
        </row>
        <row r="1239">
          <cell r="A1239" t="str">
            <v>S9609</v>
          </cell>
          <cell r="B1239" t="str">
            <v>Other personal service activities n.e.c.</v>
          </cell>
        </row>
        <row r="1240">
          <cell r="A1240" t="str">
            <v>T</v>
          </cell>
          <cell r="B1240" t="str">
            <v>Activities of households as employers; undifferentiated goods- and services-producing activities of households for own use</v>
          </cell>
        </row>
        <row r="1241">
          <cell r="A1241" t="str">
            <v>T97</v>
          </cell>
          <cell r="B1241" t="str">
            <v>Activities of households as employers of domestic personnel</v>
          </cell>
        </row>
        <row r="1242">
          <cell r="A1242" t="str">
            <v>T970</v>
          </cell>
          <cell r="B1242" t="str">
            <v>Activities of households as employers of domestic personnel</v>
          </cell>
        </row>
        <row r="1243">
          <cell r="A1243" t="str">
            <v>T9700</v>
          </cell>
          <cell r="B1243" t="str">
            <v>Activities of households as employers of domestic personnel</v>
          </cell>
        </row>
        <row r="1244">
          <cell r="A1244" t="str">
            <v>T98</v>
          </cell>
          <cell r="B1244" t="str">
            <v>Undifferentiated goods- and services-producing activities of private households for own use</v>
          </cell>
        </row>
        <row r="1245">
          <cell r="A1245" t="str">
            <v>T981</v>
          </cell>
          <cell r="B1245" t="str">
            <v>Undifferentiated goods-producing activities of private households for own use</v>
          </cell>
        </row>
        <row r="1246">
          <cell r="A1246" t="str">
            <v>T9810</v>
          </cell>
          <cell r="B1246" t="str">
            <v>Undifferentiated goods-producing activities of private households for own use</v>
          </cell>
        </row>
        <row r="1247">
          <cell r="A1247" t="str">
            <v>T982</v>
          </cell>
          <cell r="B1247" t="str">
            <v>Undifferentiated service-producing activities of private households for own use</v>
          </cell>
        </row>
        <row r="1248">
          <cell r="A1248" t="str">
            <v>T9820</v>
          </cell>
          <cell r="B1248" t="str">
            <v>Undifferentiated service-producing activities of private households for own use</v>
          </cell>
        </row>
        <row r="1249">
          <cell r="A1249" t="str">
            <v>T98_U</v>
          </cell>
          <cell r="B1249" t="str">
            <v>Undifferentiated goods- and services-producing activities of private households for own use and activities of extraterritorial organisations and bodies</v>
          </cell>
        </row>
        <row r="1250">
          <cell r="A1250" t="str">
            <v>U</v>
          </cell>
          <cell r="B1250" t="str">
            <v>Activities of extraterritorial organisations and bodies</v>
          </cell>
        </row>
        <row r="1251">
          <cell r="A1251" t="str">
            <v>U99</v>
          </cell>
          <cell r="B1251" t="str">
            <v>Activities of extraterritorial organisations and bodies</v>
          </cell>
        </row>
        <row r="1252">
          <cell r="A1252" t="str">
            <v>U990</v>
          </cell>
          <cell r="B1252" t="str">
            <v>Activities of extraterritorial organisations and bodies</v>
          </cell>
        </row>
        <row r="1253">
          <cell r="A1253" t="str">
            <v>U9900</v>
          </cell>
          <cell r="B1253" t="str">
            <v>Activities of extraterritorial organisations and bodies</v>
          </cell>
        </row>
        <row r="1254">
          <cell r="A1254" t="str">
            <v>KIBS</v>
          </cell>
          <cell r="B1254" t="str">
            <v>Knowledge intensive business services</v>
          </cell>
        </row>
        <row r="1255">
          <cell r="A1255" t="str">
            <v>ICT</v>
          </cell>
          <cell r="B1255" t="str">
            <v>Information and Communication Technology - Total</v>
          </cell>
        </row>
        <row r="1256">
          <cell r="A1256" t="str">
            <v>C_ICT</v>
          </cell>
          <cell r="B1256" t="str">
            <v>ICT manufacturing</v>
          </cell>
        </row>
        <row r="1257">
          <cell r="A1257" t="str">
            <v>G-U_ICT</v>
          </cell>
          <cell r="B1257" t="str">
            <v>ICT services</v>
          </cell>
        </row>
        <row r="1258">
          <cell r="A1258" t="str">
            <v>G46_ICT</v>
          </cell>
          <cell r="B1258" t="str">
            <v>ICT wholesale</v>
          </cell>
        </row>
        <row r="1259">
          <cell r="A1259" t="str">
            <v>INF</v>
          </cell>
          <cell r="B1259" t="str">
            <v>Information sector</v>
          </cell>
        </row>
        <row r="1260">
          <cell r="A1260" t="str">
            <v>CRA</v>
          </cell>
          <cell r="B1260" t="str">
            <v>Computer related services</v>
          </cell>
        </row>
        <row r="1261">
          <cell r="A1261" t="str">
            <v>EP_HH</v>
          </cell>
          <cell r="B1261" t="str">
            <v>Households</v>
          </cell>
        </row>
        <row r="1262">
          <cell r="A1262" t="str">
            <v>EP_NRES</v>
          </cell>
          <cell r="B1262" t="str">
            <v>Non-residents</v>
          </cell>
        </row>
        <row r="1263">
          <cell r="A1263" t="str">
            <v>TOTAL_HH_NRES</v>
          </cell>
          <cell r="B1263" t="str">
            <v>All NACE activities plus households, non-residents and not allocated</v>
          </cell>
        </row>
        <row r="1264">
          <cell r="A1264" t="str">
            <v>TOTAL_HH</v>
          </cell>
          <cell r="B1264" t="str">
            <v>All NACE activities plus households</v>
          </cell>
        </row>
        <row r="1265">
          <cell r="A1265" t="str">
            <v>MU_WST</v>
          </cell>
          <cell r="B1265" t="str">
            <v>Municipal waste</v>
          </cell>
        </row>
        <row r="1266">
          <cell r="A1266" t="str">
            <v>HH_WST</v>
          </cell>
          <cell r="B1266" t="str">
            <v>Waste from households</v>
          </cell>
        </row>
        <row r="1267">
          <cell r="A1267" t="str">
            <v>HH</v>
          </cell>
          <cell r="B1267" t="str">
            <v>Total activities by households</v>
          </cell>
        </row>
        <row r="1268">
          <cell r="A1268" t="str">
            <v>HH_HEAT</v>
          </cell>
          <cell r="B1268" t="str">
            <v>Heating/cooling activities by households</v>
          </cell>
        </row>
        <row r="1269">
          <cell r="A1269" t="str">
            <v>HH_TRA</v>
          </cell>
          <cell r="B1269" t="str">
            <v>Transport activities by households</v>
          </cell>
        </row>
        <row r="1270">
          <cell r="A1270" t="str">
            <v>HH_OTH</v>
          </cell>
          <cell r="B1270" t="str">
            <v>Other activities by households</v>
          </cell>
        </row>
        <row r="1271">
          <cell r="A1271" t="str">
            <v>CH_INV_PA</v>
          </cell>
          <cell r="B1271" t="str">
            <v>Changes in inventories and produced assets</v>
          </cell>
        </row>
        <row r="1272">
          <cell r="A1272" t="str">
            <v>SD_SU</v>
          </cell>
          <cell r="B1272" t="str">
            <v>Statistical discrepancy between supply and use of energy for total activities</v>
          </cell>
        </row>
        <row r="1273">
          <cell r="A1273" t="str">
            <v>ROW_ACT</v>
          </cell>
          <cell r="B1273" t="str">
            <v>Economic activities of the rest of the world</v>
          </cell>
        </row>
        <row r="1274">
          <cell r="A1274" t="str">
            <v>ENV</v>
          </cell>
          <cell r="B1274" t="str">
            <v>Environment</v>
          </cell>
        </row>
        <row r="1275">
          <cell r="A1275" t="str">
            <v>NRG_FLOW</v>
          </cell>
          <cell r="B1275" t="str">
            <v>Energy flows over all activities</v>
          </cell>
        </row>
        <row r="1276">
          <cell r="A1276" t="str">
            <v>PRV_RE</v>
          </cell>
          <cell r="B1276" t="str">
            <v>Private real estate activities</v>
          </cell>
        </row>
        <row r="1277">
          <cell r="A1277" t="str">
            <v>SERV_OTH</v>
          </cell>
          <cell r="B1277" t="str">
            <v>Construction, services of the business economy except knowledge-intensive market services, financial and insurance activities</v>
          </cell>
        </row>
        <row r="1278">
          <cell r="A1278" t="str">
            <v>FDI</v>
          </cell>
          <cell r="B1278" t="str">
            <v>All FDI activities</v>
          </cell>
        </row>
        <row r="1279">
          <cell r="A1279" t="str">
            <v>OTH</v>
          </cell>
          <cell r="B1279" t="str">
            <v>Other NACE activities</v>
          </cell>
        </row>
        <row r="1280">
          <cell r="A1280" t="str">
            <v>NAL</v>
          </cell>
          <cell r="B1280" t="str">
            <v>Not allocated</v>
          </cell>
        </row>
        <row r="1281">
          <cell r="A1281" t="str">
            <v>NAP</v>
          </cell>
          <cell r="B1281" t="str">
            <v>Not applicable</v>
          </cell>
        </row>
        <row r="1282">
          <cell r="A1282" t="str">
            <v>NRP</v>
          </cell>
          <cell r="B1282" t="str">
            <v>No response</v>
          </cell>
        </row>
        <row r="1283">
          <cell r="A1283" t="str">
            <v>NSP</v>
          </cell>
          <cell r="B1283" t="str">
            <v>Not specified</v>
          </cell>
        </row>
        <row r="1284">
          <cell r="A1284" t="str">
            <v>UNK</v>
          </cell>
          <cell r="B1284" t="str">
            <v>Unknown NACE activity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K13" sqref="K13"/>
    </sheetView>
  </sheetViews>
  <sheetFormatPr baseColWidth="10" defaultColWidth="9.1796875" defaultRowHeight="14.5" x14ac:dyDescent="0.35"/>
  <cols>
    <col min="1" max="1" width="14.1796875" customWidth="1"/>
  </cols>
  <sheetData>
    <row r="1" spans="1:7" x14ac:dyDescent="0.35">
      <c r="A1" t="s">
        <v>0</v>
      </c>
    </row>
    <row r="3" spans="1:7" ht="15.5" x14ac:dyDescent="0.35">
      <c r="A3" s="7" t="s">
        <v>133</v>
      </c>
    </row>
    <row r="4" spans="1:7" x14ac:dyDescent="0.35">
      <c r="B4" s="3">
        <v>0</v>
      </c>
      <c r="C4" s="2" t="s">
        <v>9</v>
      </c>
      <c r="D4" s="2" t="s">
        <v>6</v>
      </c>
      <c r="E4" s="2" t="s">
        <v>7</v>
      </c>
      <c r="F4" s="2" t="s">
        <v>8</v>
      </c>
    </row>
    <row r="5" spans="1:7" x14ac:dyDescent="0.35">
      <c r="A5" s="2" t="s">
        <v>1</v>
      </c>
      <c r="B5">
        <v>28.5</v>
      </c>
      <c r="C5">
        <v>56</v>
      </c>
      <c r="D5">
        <v>10.5</v>
      </c>
      <c r="E5">
        <v>4.5</v>
      </c>
      <c r="F5">
        <v>0.5</v>
      </c>
      <c r="G5">
        <f>SUM(B5:F5)</f>
        <v>100</v>
      </c>
    </row>
    <row r="6" spans="1:7" x14ac:dyDescent="0.35">
      <c r="A6" s="2" t="s">
        <v>2</v>
      </c>
      <c r="B6">
        <v>32</v>
      </c>
      <c r="C6">
        <v>56</v>
      </c>
      <c r="D6">
        <v>8.5</v>
      </c>
      <c r="E6">
        <v>3</v>
      </c>
      <c r="F6">
        <v>0.5</v>
      </c>
      <c r="G6">
        <f t="shared" ref="G6:G9" si="0">SUM(B6:F6)</f>
        <v>100</v>
      </c>
    </row>
    <row r="7" spans="1:7" x14ac:dyDescent="0.35">
      <c r="A7" s="2" t="s">
        <v>3</v>
      </c>
      <c r="B7">
        <v>28</v>
      </c>
      <c r="C7">
        <v>56</v>
      </c>
      <c r="D7">
        <v>11</v>
      </c>
      <c r="E7">
        <v>4</v>
      </c>
      <c r="F7">
        <v>1</v>
      </c>
      <c r="G7">
        <f t="shared" si="0"/>
        <v>100</v>
      </c>
    </row>
    <row r="8" spans="1:7" x14ac:dyDescent="0.35">
      <c r="A8" s="2" t="s">
        <v>4</v>
      </c>
      <c r="B8">
        <v>23</v>
      </c>
      <c r="C8">
        <v>62</v>
      </c>
      <c r="D8">
        <v>10</v>
      </c>
      <c r="E8">
        <v>4</v>
      </c>
      <c r="F8">
        <v>1</v>
      </c>
      <c r="G8">
        <f t="shared" si="0"/>
        <v>100</v>
      </c>
    </row>
    <row r="9" spans="1:7" x14ac:dyDescent="0.35">
      <c r="A9" s="2" t="s">
        <v>5</v>
      </c>
      <c r="B9">
        <v>8.5</v>
      </c>
      <c r="C9">
        <v>72</v>
      </c>
      <c r="D9">
        <v>15</v>
      </c>
      <c r="E9">
        <v>4</v>
      </c>
      <c r="F9">
        <v>0.5</v>
      </c>
      <c r="G9">
        <f t="shared" si="0"/>
        <v>100</v>
      </c>
    </row>
    <row r="11" spans="1:7" x14ac:dyDescent="0.35">
      <c r="A11" s="2" t="s">
        <v>10</v>
      </c>
      <c r="B11">
        <f>AVERAGE(B5:B9)</f>
        <v>24</v>
      </c>
      <c r="C11">
        <f t="shared" ref="C11:F11" si="1">AVERAGE(C5:C9)</f>
        <v>60.4</v>
      </c>
      <c r="D11">
        <f t="shared" si="1"/>
        <v>11</v>
      </c>
      <c r="E11">
        <f t="shared" si="1"/>
        <v>3.9</v>
      </c>
      <c r="F11">
        <f t="shared" si="1"/>
        <v>0.7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60"/>
  <sheetViews>
    <sheetView topLeftCell="A25" workbookViewId="0">
      <selection activeCell="B2" sqref="B2:E60"/>
    </sheetView>
  </sheetViews>
  <sheetFormatPr baseColWidth="10" defaultRowHeight="14.5" x14ac:dyDescent="0.35"/>
  <cols>
    <col min="1" max="1" width="105.54296875" customWidth="1"/>
    <col min="2" max="3" width="34.81640625" customWidth="1"/>
    <col min="4" max="4" width="41" customWidth="1"/>
  </cols>
  <sheetData>
    <row r="2" spans="1:6" x14ac:dyDescent="0.35">
      <c r="A2" s="4" t="s">
        <v>1474</v>
      </c>
      <c r="B2" s="4" t="s">
        <v>1475</v>
      </c>
      <c r="C2" s="4" t="s">
        <v>173</v>
      </c>
      <c r="D2" s="4" t="s">
        <v>1473</v>
      </c>
      <c r="E2" s="4" t="s">
        <v>127</v>
      </c>
      <c r="F2" s="4"/>
    </row>
    <row r="3" spans="1:6" x14ac:dyDescent="0.35">
      <c r="A3" t="s">
        <v>71</v>
      </c>
      <c r="B3" t="str">
        <f>VLOOKUP(C3,NACE!$A$2:$C$687,3,FALSE)</f>
        <v>Sewerage</v>
      </c>
      <c r="C3" t="s">
        <v>72</v>
      </c>
      <c r="D3">
        <v>0.5</v>
      </c>
      <c r="E3" t="s">
        <v>128</v>
      </c>
    </row>
    <row r="4" spans="1:6" x14ac:dyDescent="0.35">
      <c r="A4" t="s">
        <v>77</v>
      </c>
      <c r="B4" t="str">
        <f>VLOOKUP(C4,NACE!$A$2:$C$687,3,FALSE)</f>
        <v>Architectural and engineering activities; technical testing and analysis</v>
      </c>
      <c r="C4" t="s">
        <v>78</v>
      </c>
      <c r="D4">
        <v>0.45</v>
      </c>
      <c r="E4" t="s">
        <v>128</v>
      </c>
    </row>
    <row r="5" spans="1:6" x14ac:dyDescent="0.35">
      <c r="A5" t="s">
        <v>79</v>
      </c>
      <c r="B5" t="str">
        <f>VLOOKUP(C5,NACE!$A$2:$C$687,3,FALSE)</f>
        <v>Accommodation</v>
      </c>
      <c r="C5" t="s">
        <v>80</v>
      </c>
      <c r="D5">
        <v>0.5</v>
      </c>
      <c r="E5" t="s">
        <v>128</v>
      </c>
    </row>
    <row r="6" spans="1:6" x14ac:dyDescent="0.35">
      <c r="A6" t="s">
        <v>75</v>
      </c>
      <c r="B6" t="str">
        <f>VLOOKUP(C6,NACE!$A$2:$C$687,3,FALSE)</f>
        <v>Remediation activities and other waste management services</v>
      </c>
      <c r="C6" t="s">
        <v>76</v>
      </c>
      <c r="D6">
        <v>0.6</v>
      </c>
      <c r="E6" t="s">
        <v>128</v>
      </c>
    </row>
    <row r="7" spans="1:6" x14ac:dyDescent="0.35">
      <c r="A7" t="s">
        <v>81</v>
      </c>
      <c r="B7" t="str">
        <f>VLOOKUP(C7,NACE!$A$2:$C$687,3,FALSE)</f>
        <v>Retail trade, except of motor vehicles and motorcycles</v>
      </c>
      <c r="C7" t="s">
        <v>82</v>
      </c>
      <c r="D7">
        <v>0.7</v>
      </c>
      <c r="E7" t="s">
        <v>128</v>
      </c>
    </row>
    <row r="8" spans="1:6" x14ac:dyDescent="0.35">
      <c r="A8" t="s">
        <v>83</v>
      </c>
      <c r="B8" t="str">
        <f>VLOOKUP(C8,NACE!$A$2:$C$687,3,FALSE)</f>
        <v>Computer programming, consultancy and related activities</v>
      </c>
      <c r="C8" t="s">
        <v>84</v>
      </c>
      <c r="D8">
        <v>0.8</v>
      </c>
      <c r="E8" t="s">
        <v>128</v>
      </c>
    </row>
    <row r="9" spans="1:6" x14ac:dyDescent="0.35">
      <c r="A9" t="s">
        <v>19</v>
      </c>
      <c r="B9" t="str">
        <f>VLOOKUP(C9,NACE!$A$2:$C$687,3,FALSE)</f>
        <v>Mining support service activities</v>
      </c>
      <c r="C9" t="s">
        <v>20</v>
      </c>
      <c r="D9">
        <v>0.2</v>
      </c>
      <c r="E9" t="s">
        <v>129</v>
      </c>
    </row>
    <row r="10" spans="1:6" x14ac:dyDescent="0.35">
      <c r="A10" t="s">
        <v>85</v>
      </c>
      <c r="B10" t="str">
        <f>VLOOKUP(C10,NACE!$A$2:$C$687,3,FALSE)</f>
        <v>Office administrative, office support and other business support activities</v>
      </c>
      <c r="C10" t="s">
        <v>86</v>
      </c>
      <c r="D10">
        <v>0.6</v>
      </c>
      <c r="E10" t="s">
        <v>129</v>
      </c>
    </row>
    <row r="11" spans="1:6" x14ac:dyDescent="0.35">
      <c r="A11" t="s">
        <v>15</v>
      </c>
      <c r="B11" t="str">
        <f>VLOOKUP(C11,NACE!$A$2:$C$687,3,FALSE)</f>
        <v>Mining of metal ores</v>
      </c>
      <c r="C11" t="s">
        <v>16</v>
      </c>
      <c r="D11">
        <v>0.2</v>
      </c>
      <c r="E11" t="s">
        <v>129</v>
      </c>
    </row>
    <row r="12" spans="1:6" x14ac:dyDescent="0.35">
      <c r="A12" t="s">
        <v>87</v>
      </c>
      <c r="B12" t="str">
        <f>VLOOKUP(C12,NACE!$A$2:$C$687,3,FALSE)</f>
        <v>Scientific research and development</v>
      </c>
      <c r="C12" t="s">
        <v>88</v>
      </c>
      <c r="D12">
        <v>0.65</v>
      </c>
      <c r="E12" t="s">
        <v>129</v>
      </c>
    </row>
    <row r="13" spans="1:6" x14ac:dyDescent="0.35">
      <c r="A13" t="s">
        <v>89</v>
      </c>
      <c r="B13" t="str">
        <f>VLOOKUP(C13,NACE!$A$2:$C$687,3,FALSE)</f>
        <v>Food and beverage service activities</v>
      </c>
      <c r="C13" t="s">
        <v>90</v>
      </c>
      <c r="D13">
        <v>0.5</v>
      </c>
      <c r="E13" t="s">
        <v>129</v>
      </c>
    </row>
    <row r="14" spans="1:6" x14ac:dyDescent="0.35">
      <c r="A14" t="s">
        <v>91</v>
      </c>
      <c r="B14" t="str">
        <f>VLOOKUP(C14,NACE!$A$2:$C$687,3,FALSE)</f>
        <v>Services to buildings and landscape activities</v>
      </c>
      <c r="C14" t="s">
        <v>92</v>
      </c>
      <c r="D14">
        <v>0.6</v>
      </c>
      <c r="E14" t="s">
        <v>129</v>
      </c>
    </row>
    <row r="15" spans="1:6" x14ac:dyDescent="0.35">
      <c r="A15" t="s">
        <v>23</v>
      </c>
      <c r="B15" t="str">
        <f>VLOOKUP(C15,NACE!$A$2:$C$687,3,FALSE)</f>
        <v>Manufacture of beverages</v>
      </c>
      <c r="C15" t="s">
        <v>24</v>
      </c>
      <c r="D15">
        <v>0.75</v>
      </c>
      <c r="E15" t="s">
        <v>128</v>
      </c>
    </row>
    <row r="16" spans="1:6" x14ac:dyDescent="0.35">
      <c r="A16" t="s">
        <v>13</v>
      </c>
      <c r="B16" t="str">
        <f>VLOOKUP(C16,NACE!$A$2:$C$687,3,FALSE)</f>
        <v>Extraction of crude petroleum and natural gas</v>
      </c>
      <c r="C16" t="s">
        <v>14</v>
      </c>
      <c r="D16">
        <v>0.1</v>
      </c>
      <c r="E16" t="s">
        <v>129</v>
      </c>
    </row>
    <row r="17" spans="1:5" x14ac:dyDescent="0.35">
      <c r="A17" t="s">
        <v>17</v>
      </c>
      <c r="B17" t="str">
        <f>VLOOKUP(C17,NACE!$A$2:$C$687,3,FALSE)</f>
        <v>Other mining and quarrying</v>
      </c>
      <c r="C17" t="s">
        <v>18</v>
      </c>
      <c r="D17">
        <v>0.15</v>
      </c>
      <c r="E17" t="s">
        <v>129</v>
      </c>
    </row>
    <row r="18" spans="1:5" x14ac:dyDescent="0.35">
      <c r="A18" t="s">
        <v>93</v>
      </c>
      <c r="B18" t="str">
        <f>VLOOKUP(C18,NACE!$A$2:$C$687,3,FALSE)</f>
        <v>Wholesale trade, except of motor vehicles and motorcycles</v>
      </c>
      <c r="C18" t="s">
        <v>94</v>
      </c>
      <c r="D18">
        <v>0.6</v>
      </c>
      <c r="E18" t="s">
        <v>128</v>
      </c>
    </row>
    <row r="19" spans="1:5" x14ac:dyDescent="0.35">
      <c r="A19" t="s">
        <v>95</v>
      </c>
      <c r="B19" t="str">
        <f>VLOOKUP(C19,NACE!$A$2:$C$687,3,FALSE)</f>
        <v>Wholesale and retail trade and repair of motor vehicles and motorcycles</v>
      </c>
      <c r="C19" t="s">
        <v>96</v>
      </c>
      <c r="D19">
        <v>0.4</v>
      </c>
      <c r="E19" t="s">
        <v>129</v>
      </c>
    </row>
    <row r="20" spans="1:5" x14ac:dyDescent="0.35">
      <c r="A20" t="s">
        <v>29</v>
      </c>
      <c r="B20" t="str">
        <f>VLOOKUP(C20,NACE!$A$2:$C$687,3,FALSE)</f>
        <v>Manufacture of wearing apparel</v>
      </c>
      <c r="C20" t="s">
        <v>30</v>
      </c>
      <c r="D20">
        <v>0.55000000000000004</v>
      </c>
      <c r="E20" t="s">
        <v>129</v>
      </c>
    </row>
    <row r="21" spans="1:5" x14ac:dyDescent="0.35">
      <c r="A21" t="s">
        <v>41</v>
      </c>
      <c r="B21" t="str">
        <f>VLOOKUP(C21,NACE!$A$2:$C$687,3,FALSE)</f>
        <v>Manufacture of chemicals and chemical products</v>
      </c>
      <c r="C21" t="s">
        <v>42</v>
      </c>
      <c r="D21">
        <v>0.5</v>
      </c>
      <c r="E21" t="s">
        <v>128</v>
      </c>
    </row>
    <row r="22" spans="1:5" x14ac:dyDescent="0.35">
      <c r="A22" t="s">
        <v>53</v>
      </c>
      <c r="B22" t="str">
        <f>VLOOKUP(C22,NACE!$A$2:$C$687,3,FALSE)</f>
        <v>Manufacture of computer, electronic and optical products</v>
      </c>
      <c r="C22" t="s">
        <v>54</v>
      </c>
      <c r="D22">
        <v>0.3</v>
      </c>
      <c r="E22" t="s">
        <v>128</v>
      </c>
    </row>
    <row r="23" spans="1:5" x14ac:dyDescent="0.35">
      <c r="A23" t="s">
        <v>37</v>
      </c>
      <c r="B23" t="str">
        <f>VLOOKUP(C23,NACE!$A$2:$C$687,3,FALSE)</f>
        <v>Printing and reproduction of recorded media</v>
      </c>
      <c r="C23" t="s">
        <v>38</v>
      </c>
      <c r="D23">
        <v>0.4</v>
      </c>
      <c r="E23" t="s">
        <v>129</v>
      </c>
    </row>
    <row r="24" spans="1:5" x14ac:dyDescent="0.35">
      <c r="A24" t="s">
        <v>55</v>
      </c>
      <c r="B24" t="str">
        <f>VLOOKUP(C24,NACE!$A$2:$C$687,3,FALSE)</f>
        <v>Manufacture of electrical equipment</v>
      </c>
      <c r="C24" t="s">
        <v>56</v>
      </c>
      <c r="D24">
        <v>0.4</v>
      </c>
      <c r="E24" t="s">
        <v>129</v>
      </c>
    </row>
    <row r="25" spans="1:5" x14ac:dyDescent="0.35">
      <c r="A25" t="s">
        <v>47</v>
      </c>
      <c r="B25" t="str">
        <f>VLOOKUP(C25,NACE!$A$2:$C$687,3,FALSE)</f>
        <v>Manufacture of other non-metallic mineral products</v>
      </c>
      <c r="C25" t="s">
        <v>48</v>
      </c>
      <c r="D25">
        <v>0.35</v>
      </c>
      <c r="E25" t="s">
        <v>129</v>
      </c>
    </row>
    <row r="26" spans="1:5" x14ac:dyDescent="0.35">
      <c r="A26" t="s">
        <v>45</v>
      </c>
      <c r="B26" t="str">
        <f>VLOOKUP(C26,NACE!$A$2:$C$687,3,FALSE)</f>
        <v>Manufacture of rubber and plastic products</v>
      </c>
      <c r="C26" t="s">
        <v>46</v>
      </c>
      <c r="D26">
        <v>0.3</v>
      </c>
      <c r="E26" t="s">
        <v>129</v>
      </c>
    </row>
    <row r="27" spans="1:5" x14ac:dyDescent="0.35">
      <c r="A27" t="s">
        <v>33</v>
      </c>
      <c r="B27" t="str">
        <f>VLOOKUP(C27,NACE!$A$2:$C$687,3,FALSE)</f>
        <v>Manufacture of wood and of products of wood and cork, except furniture; manufacture of articles of straw and plaiting materials</v>
      </c>
      <c r="C27" t="s">
        <v>34</v>
      </c>
      <c r="D27">
        <v>0.65</v>
      </c>
      <c r="E27" t="s">
        <v>129</v>
      </c>
    </row>
    <row r="28" spans="1:5" x14ac:dyDescent="0.35">
      <c r="A28" t="s">
        <v>59</v>
      </c>
      <c r="B28" t="str">
        <f>VLOOKUP(C28,NACE!$A$2:$C$687,3,FALSE)</f>
        <v>Manufacture of motor vehicles, trailers and semi-trailers</v>
      </c>
      <c r="C28" t="s">
        <v>60</v>
      </c>
      <c r="D28">
        <v>0.45</v>
      </c>
      <c r="E28" t="s">
        <v>128</v>
      </c>
    </row>
    <row r="29" spans="1:5" x14ac:dyDescent="0.35">
      <c r="A29" t="s">
        <v>31</v>
      </c>
      <c r="B29" t="str">
        <f>VLOOKUP(C29,NACE!$A$2:$C$687,3,FALSE)</f>
        <v>Manufacture of leather and related products</v>
      </c>
      <c r="C29" t="s">
        <v>32</v>
      </c>
      <c r="D29">
        <v>0.6</v>
      </c>
      <c r="E29" t="s">
        <v>129</v>
      </c>
    </row>
    <row r="30" spans="1:5" x14ac:dyDescent="0.35">
      <c r="A30" t="s">
        <v>51</v>
      </c>
      <c r="B30" t="str">
        <f>VLOOKUP(C30,NACE!$A$2:$C$687,3,FALSE)</f>
        <v>Manufacture of fabricated metal products, except machinery and equipment</v>
      </c>
      <c r="C30" t="s">
        <v>52</v>
      </c>
      <c r="D30">
        <v>0.5</v>
      </c>
      <c r="E30" t="s">
        <v>129</v>
      </c>
    </row>
    <row r="31" spans="1:5" x14ac:dyDescent="0.35">
      <c r="A31" t="s">
        <v>63</v>
      </c>
      <c r="B31" t="str">
        <f>VLOOKUP(C31,NACE!$A$2:$C$687,3,FALSE)</f>
        <v>Manufacture of furniture</v>
      </c>
      <c r="C31" t="s">
        <v>64</v>
      </c>
      <c r="D31">
        <v>0.7</v>
      </c>
      <c r="E31" t="s">
        <v>129</v>
      </c>
    </row>
    <row r="32" spans="1:5" x14ac:dyDescent="0.35">
      <c r="A32" t="s">
        <v>21</v>
      </c>
      <c r="B32" t="str">
        <f>VLOOKUP(C32,NACE!$A$2:$C$687,3,FALSE)</f>
        <v>Manufacture of food products</v>
      </c>
      <c r="C32" t="s">
        <v>22</v>
      </c>
      <c r="D32">
        <v>0.65</v>
      </c>
      <c r="E32" t="s">
        <v>128</v>
      </c>
    </row>
    <row r="33" spans="1:5" x14ac:dyDescent="0.35">
      <c r="A33" t="s">
        <v>35</v>
      </c>
      <c r="B33" t="str">
        <f>VLOOKUP(C33,NACE!$A$2:$C$687,3,FALSE)</f>
        <v>Manufacture of paper and paper products</v>
      </c>
      <c r="C33" t="s">
        <v>36</v>
      </c>
      <c r="D33">
        <v>0.4</v>
      </c>
      <c r="E33" t="s">
        <v>128</v>
      </c>
    </row>
    <row r="34" spans="1:5" x14ac:dyDescent="0.35">
      <c r="A34" t="s">
        <v>43</v>
      </c>
      <c r="B34" t="str">
        <f>VLOOKUP(C34,NACE!$A$2:$C$687,3,FALSE)</f>
        <v>Manufacture of basic pharmaceutical products and pharmaceutical preparations</v>
      </c>
      <c r="C34" t="s">
        <v>44</v>
      </c>
      <c r="D34">
        <v>0.4</v>
      </c>
      <c r="E34" t="s">
        <v>128</v>
      </c>
    </row>
    <row r="35" spans="1:5" x14ac:dyDescent="0.35">
      <c r="A35" t="s">
        <v>65</v>
      </c>
      <c r="B35" t="str">
        <f>VLOOKUP(C35,NACE!$A$2:$C$687,3,FALSE)</f>
        <v>Other manufacturing</v>
      </c>
      <c r="C35" t="s">
        <v>66</v>
      </c>
      <c r="D35">
        <v>0.5</v>
      </c>
      <c r="E35" t="s">
        <v>129</v>
      </c>
    </row>
    <row r="36" spans="1:5" x14ac:dyDescent="0.35">
      <c r="A36" t="s">
        <v>27</v>
      </c>
      <c r="B36" t="str">
        <f>VLOOKUP(C36,NACE!$A$2:$C$687,3,FALSE)</f>
        <v>Manufacture of textiles</v>
      </c>
      <c r="C36" t="s">
        <v>28</v>
      </c>
      <c r="D36">
        <v>0.7</v>
      </c>
      <c r="E36" t="s">
        <v>128</v>
      </c>
    </row>
    <row r="37" spans="1:5" x14ac:dyDescent="0.35">
      <c r="A37" t="s">
        <v>97</v>
      </c>
      <c r="B37" t="str">
        <f>VLOOKUP(C37,NACE!$A$2:$C$687,3,FALSE)</f>
        <v>Motion picture, video and television programme production, sound recording and music publishing activities</v>
      </c>
      <c r="C37" t="s">
        <v>98</v>
      </c>
      <c r="D37">
        <v>0.6</v>
      </c>
      <c r="E37" t="s">
        <v>129</v>
      </c>
    </row>
    <row r="38" spans="1:5" x14ac:dyDescent="0.35">
      <c r="A38" t="s">
        <v>99</v>
      </c>
      <c r="B38" t="str">
        <f>VLOOKUP(C38,NACE!$A$2:$C$687,3,FALSE)</f>
        <v>Information service activities</v>
      </c>
      <c r="C38" t="s">
        <v>100</v>
      </c>
      <c r="D38">
        <v>0.75</v>
      </c>
      <c r="E38" t="s">
        <v>128</v>
      </c>
    </row>
    <row r="39" spans="1:5" x14ac:dyDescent="0.35">
      <c r="A39" t="s">
        <v>11</v>
      </c>
      <c r="B39" t="str">
        <f>VLOOKUP(C39,NACE!$A$2:$C$687,3,FALSE)</f>
        <v>Mining of coal and lignite</v>
      </c>
      <c r="C39" t="s">
        <v>12</v>
      </c>
      <c r="D39">
        <v>0.1</v>
      </c>
      <c r="E39" t="s">
        <v>129</v>
      </c>
    </row>
    <row r="40" spans="1:5" x14ac:dyDescent="0.35">
      <c r="A40" t="s">
        <v>39</v>
      </c>
      <c r="B40" t="str">
        <f>VLOOKUP(C40,NACE!$A$2:$C$687,3,FALSE)</f>
        <v>Manufacture of coke and refined petroleum products</v>
      </c>
      <c r="C40" t="s">
        <v>40</v>
      </c>
      <c r="D40">
        <v>0.1</v>
      </c>
      <c r="E40" t="s">
        <v>129</v>
      </c>
    </row>
    <row r="41" spans="1:5" x14ac:dyDescent="0.35">
      <c r="A41" t="s">
        <v>57</v>
      </c>
      <c r="B41" t="str">
        <f>VLOOKUP(C41,NACE!$A$2:$C$687,3,FALSE)</f>
        <v>Manufacture of machinery and equipment n.e.c.</v>
      </c>
      <c r="C41" t="s">
        <v>58</v>
      </c>
      <c r="D41">
        <v>0.4</v>
      </c>
      <c r="E41" t="s">
        <v>128</v>
      </c>
    </row>
    <row r="42" spans="1:5" x14ac:dyDescent="0.35">
      <c r="A42" t="s">
        <v>49</v>
      </c>
      <c r="B42" t="str">
        <f>VLOOKUP(C42,NACE!$A$2:$C$687,3,FALSE)</f>
        <v>Manufacture of basic metals</v>
      </c>
      <c r="C42" t="s">
        <v>50</v>
      </c>
      <c r="D42">
        <v>0.4</v>
      </c>
      <c r="E42" t="s">
        <v>129</v>
      </c>
    </row>
    <row r="43" spans="1:5" x14ac:dyDescent="0.35">
      <c r="A43" t="s">
        <v>101</v>
      </c>
      <c r="B43" t="str">
        <f>VLOOKUP(C43,NACE!$A$2:$C$687,3,FALSE)</f>
        <v>Legal and accounting activities</v>
      </c>
      <c r="C43" t="s">
        <v>102</v>
      </c>
      <c r="D43">
        <v>0.3</v>
      </c>
      <c r="E43" t="s">
        <v>128</v>
      </c>
    </row>
    <row r="44" spans="1:5" x14ac:dyDescent="0.35">
      <c r="A44" t="s">
        <v>103</v>
      </c>
      <c r="B44" t="str">
        <f>VLOOKUP(C44,NACE!$A$2:$C$687,3,FALSE)</f>
        <v>Travel agency, tour operator and other reservation service and related activities</v>
      </c>
      <c r="C44" t="s">
        <v>104</v>
      </c>
      <c r="D44">
        <v>0.5</v>
      </c>
      <c r="E44" t="s">
        <v>129</v>
      </c>
    </row>
    <row r="45" spans="1:5" x14ac:dyDescent="0.35">
      <c r="A45" t="s">
        <v>67</v>
      </c>
      <c r="B45" t="str">
        <f>VLOOKUP(C45,NACE!$A$2:$C$687,3,FALSE)</f>
        <v>Repair and installation of machinery and equipment</v>
      </c>
      <c r="C45" t="s">
        <v>68</v>
      </c>
      <c r="D45">
        <v>0.4</v>
      </c>
      <c r="E45" t="s">
        <v>129</v>
      </c>
    </row>
    <row r="46" spans="1:5" x14ac:dyDescent="0.35">
      <c r="A46" t="s">
        <v>105</v>
      </c>
      <c r="B46" t="str">
        <f>VLOOKUP(C46,NACE!$A$2:$C$687,3,FALSE)</f>
        <v>Repair of computers and personal and household goods</v>
      </c>
      <c r="C46" t="s">
        <v>106</v>
      </c>
      <c r="D46">
        <v>0.4</v>
      </c>
      <c r="E46" t="s">
        <v>129</v>
      </c>
    </row>
    <row r="47" spans="1:5" x14ac:dyDescent="0.35">
      <c r="A47" t="s">
        <v>107</v>
      </c>
      <c r="B47" t="str">
        <f>VLOOKUP(C47,NACE!$A$2:$C$687,3,FALSE)</f>
        <v>Programming and broadcasting activities</v>
      </c>
      <c r="C47" t="s">
        <v>108</v>
      </c>
      <c r="D47">
        <v>0.4</v>
      </c>
      <c r="E47" t="s">
        <v>129</v>
      </c>
    </row>
    <row r="48" spans="1:5" x14ac:dyDescent="0.35">
      <c r="A48" t="s">
        <v>73</v>
      </c>
      <c r="B48" t="str">
        <f>VLOOKUP(C48,NACE!$A$2:$C$687,3,FALSE)</f>
        <v>Waste collection, treatment and disposal activities; materials recovery</v>
      </c>
      <c r="C48" t="s">
        <v>74</v>
      </c>
      <c r="D48">
        <v>0.7</v>
      </c>
      <c r="E48" t="s">
        <v>129</v>
      </c>
    </row>
    <row r="49" spans="1:5" x14ac:dyDescent="0.35">
      <c r="A49" t="s">
        <v>109</v>
      </c>
      <c r="B49" t="str">
        <f>VLOOKUP(C49,NACE!$A$2:$C$687,3,FALSE)</f>
        <v>Other professional, scientific and technical activities</v>
      </c>
      <c r="C49" t="s">
        <v>110</v>
      </c>
      <c r="D49">
        <v>0.6</v>
      </c>
      <c r="E49" t="s">
        <v>129</v>
      </c>
    </row>
    <row r="50" spans="1:5" x14ac:dyDescent="0.35">
      <c r="A50" t="s">
        <v>61</v>
      </c>
      <c r="B50" t="str">
        <f>VLOOKUP(C50,NACE!$A$2:$C$687,3,FALSE)</f>
        <v>Manufacture of other transport equipment</v>
      </c>
      <c r="C50" t="s">
        <v>62</v>
      </c>
      <c r="D50">
        <v>0.35</v>
      </c>
      <c r="E50" t="s">
        <v>129</v>
      </c>
    </row>
    <row r="51" spans="1:5" x14ac:dyDescent="0.35">
      <c r="A51" t="s">
        <v>25</v>
      </c>
      <c r="B51" t="str">
        <f>VLOOKUP(C51,NACE!$A$2:$C$687,3,FALSE)</f>
        <v>Manufacture of tobacco products</v>
      </c>
      <c r="C51" t="s">
        <v>26</v>
      </c>
      <c r="D51">
        <v>0.4</v>
      </c>
      <c r="E51" t="s">
        <v>129</v>
      </c>
    </row>
    <row r="52" spans="1:5" x14ac:dyDescent="0.35">
      <c r="A52" t="s">
        <v>111</v>
      </c>
      <c r="B52" t="str">
        <f>VLOOKUP(C52,NACE!$A$2:$C$687,3,FALSE)</f>
        <v>Telecommunications</v>
      </c>
      <c r="C52" t="s">
        <v>112</v>
      </c>
      <c r="D52">
        <v>0.8</v>
      </c>
      <c r="E52" t="s">
        <v>128</v>
      </c>
    </row>
    <row r="53" spans="1:5" x14ac:dyDescent="0.35">
      <c r="A53" t="s">
        <v>113</v>
      </c>
      <c r="B53" t="str">
        <f>VLOOKUP(C53,NACE!$A$2:$C$687,3,FALSE)</f>
        <v>Publishing activities</v>
      </c>
      <c r="C53" t="s">
        <v>114</v>
      </c>
      <c r="D53">
        <v>0.5</v>
      </c>
      <c r="E53" t="s">
        <v>129</v>
      </c>
    </row>
    <row r="54" spans="1:5" x14ac:dyDescent="0.35">
      <c r="A54" t="s">
        <v>115</v>
      </c>
      <c r="B54" t="str">
        <f>VLOOKUP(C54,NACE!$A$2:$C$687,3,FALSE)</f>
        <v>Rental and leasing activities</v>
      </c>
      <c r="C54" t="s">
        <v>116</v>
      </c>
      <c r="D54">
        <v>0.6</v>
      </c>
      <c r="E54" t="s">
        <v>129</v>
      </c>
    </row>
    <row r="55" spans="1:5" x14ac:dyDescent="0.35">
      <c r="A55" t="s">
        <v>117</v>
      </c>
      <c r="B55" t="str">
        <f>VLOOKUP(C55,NACE!$A$2:$C$687,3,FALSE)</f>
        <v>Employment activities</v>
      </c>
      <c r="C55" t="s">
        <v>118</v>
      </c>
      <c r="D55">
        <v>0.4</v>
      </c>
      <c r="E55" t="s">
        <v>129</v>
      </c>
    </row>
    <row r="56" spans="1:5" x14ac:dyDescent="0.35">
      <c r="A56" t="s">
        <v>119</v>
      </c>
      <c r="B56" t="str">
        <f>VLOOKUP(C56,NACE!$A$2:$C$687,3,FALSE)</f>
        <v>Activities of head offices; management consultancy activities</v>
      </c>
      <c r="C56" t="s">
        <v>120</v>
      </c>
      <c r="D56">
        <v>0.65</v>
      </c>
      <c r="E56" t="s">
        <v>128</v>
      </c>
    </row>
    <row r="57" spans="1:5" x14ac:dyDescent="0.35">
      <c r="A57" t="s">
        <v>121</v>
      </c>
      <c r="B57" t="str">
        <f>VLOOKUP(C57,NACE!$A$2:$C$687,3,FALSE)</f>
        <v>Veterinary activities</v>
      </c>
      <c r="C57" t="s">
        <v>122</v>
      </c>
      <c r="D57">
        <v>0.4</v>
      </c>
      <c r="E57" t="s">
        <v>129</v>
      </c>
    </row>
    <row r="58" spans="1:5" x14ac:dyDescent="0.35">
      <c r="A58" t="s">
        <v>123</v>
      </c>
      <c r="B58" t="str">
        <f>VLOOKUP(C58,NACE!$A$2:$C$687,3,FALSE)</f>
        <v>Security and investigation activities</v>
      </c>
      <c r="C58" t="s">
        <v>124</v>
      </c>
      <c r="D58">
        <v>0.2</v>
      </c>
      <c r="E58" t="s">
        <v>129</v>
      </c>
    </row>
    <row r="59" spans="1:5" x14ac:dyDescent="0.35">
      <c r="A59" t="s">
        <v>69</v>
      </c>
      <c r="B59" t="str">
        <f>VLOOKUP(C59,NACE!$A$2:$C$687,3,FALSE)</f>
        <v>Water collection, treatment and supply</v>
      </c>
      <c r="C59" t="s">
        <v>70</v>
      </c>
      <c r="D59">
        <v>0.7</v>
      </c>
      <c r="E59" t="s">
        <v>129</v>
      </c>
    </row>
    <row r="60" spans="1:5" x14ac:dyDescent="0.35">
      <c r="A60" t="s">
        <v>125</v>
      </c>
      <c r="B60" t="str">
        <f>VLOOKUP(C60,NACE!$A$2:$C$687,3,FALSE)</f>
        <v>Advertising and market research</v>
      </c>
      <c r="C60" t="s">
        <v>126</v>
      </c>
      <c r="D60">
        <v>0.8</v>
      </c>
      <c r="E60" t="s">
        <v>128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sqref="A1:G7"/>
    </sheetView>
  </sheetViews>
  <sheetFormatPr baseColWidth="10" defaultRowHeight="14.5" x14ac:dyDescent="0.35"/>
  <cols>
    <col min="1" max="1" width="28.54296875" customWidth="1"/>
  </cols>
  <sheetData>
    <row r="1" spans="1:11" ht="29" x14ac:dyDescent="0.35">
      <c r="A1" s="5" t="s">
        <v>130</v>
      </c>
      <c r="B1" t="s">
        <v>131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K1" t="s">
        <v>132</v>
      </c>
    </row>
    <row r="2" spans="1:11" x14ac:dyDescent="0.35">
      <c r="A2" t="s">
        <v>131</v>
      </c>
    </row>
    <row r="3" spans="1:11" x14ac:dyDescent="0.35">
      <c r="A3" s="1">
        <v>0.2</v>
      </c>
      <c r="C3" s="6">
        <v>0</v>
      </c>
      <c r="D3" s="6">
        <f>$C3+(((D$1-$C$1)/($G$1-$C$1))*($G3-$C3))</f>
        <v>3.7499999999999999E-2</v>
      </c>
      <c r="E3" s="6">
        <f t="shared" ref="E3:F7" si="0">$C3+(((E$1-$C$1)/($G$1-$C$1))*($G3-$C3))</f>
        <v>7.4999999999999983E-2</v>
      </c>
      <c r="F3" s="6">
        <f t="shared" si="0"/>
        <v>0.11250000000000002</v>
      </c>
      <c r="G3" s="6">
        <v>0.15</v>
      </c>
    </row>
    <row r="4" spans="1:11" x14ac:dyDescent="0.35">
      <c r="A4" s="1">
        <v>0.4</v>
      </c>
      <c r="C4" s="6">
        <f>$C3+((($A4-$A$3)/($A$7-$A$3))*(C$7-C$3))</f>
        <v>3.7499999999999999E-2</v>
      </c>
      <c r="D4" s="6">
        <f t="shared" ref="D4:G6" si="1">$C3+((($A4-$A$3)/($A$7-$A$3))*(D$7-D$3))</f>
        <v>6.5625000000000003E-2</v>
      </c>
      <c r="E4" s="6">
        <f t="shared" si="1"/>
        <v>9.375E-2</v>
      </c>
      <c r="F4" s="6">
        <f t="shared" si="1"/>
        <v>0.12187500000000001</v>
      </c>
      <c r="G4" s="6">
        <f t="shared" si="1"/>
        <v>0.15</v>
      </c>
    </row>
    <row r="5" spans="1:11" x14ac:dyDescent="0.35">
      <c r="A5" s="1">
        <v>0.6</v>
      </c>
      <c r="C5" s="6">
        <f t="shared" ref="C5:C6" si="2">$C4+((($A5-$A$3)/($A$7-$A$3))*(C$7-C$3))</f>
        <v>0.11249999999999999</v>
      </c>
      <c r="D5" s="6">
        <f t="shared" si="1"/>
        <v>0.16874999999999998</v>
      </c>
      <c r="E5" s="6">
        <f t="shared" si="1"/>
        <v>0.22499999999999998</v>
      </c>
      <c r="F5" s="6">
        <f t="shared" si="1"/>
        <v>0.28125</v>
      </c>
      <c r="G5" s="6">
        <f t="shared" si="1"/>
        <v>0.33749999999999991</v>
      </c>
    </row>
    <row r="6" spans="1:11" x14ac:dyDescent="0.35">
      <c r="A6" s="1">
        <v>0.8</v>
      </c>
      <c r="C6" s="6">
        <f t="shared" si="2"/>
        <v>0.22500000000000001</v>
      </c>
      <c r="D6" s="6">
        <f t="shared" si="1"/>
        <v>0.30937500000000007</v>
      </c>
      <c r="E6" s="6">
        <f t="shared" si="1"/>
        <v>0.39375000000000004</v>
      </c>
      <c r="F6" s="6">
        <f t="shared" si="1"/>
        <v>0.47812500000000008</v>
      </c>
      <c r="G6" s="6">
        <f t="shared" si="1"/>
        <v>0.5625</v>
      </c>
    </row>
    <row r="7" spans="1:11" x14ac:dyDescent="0.35">
      <c r="A7" s="1">
        <v>1</v>
      </c>
      <c r="C7" s="6">
        <v>0.15</v>
      </c>
      <c r="D7" s="6">
        <f t="shared" ref="D7" si="3">$C7+(((D$1-$C$1)/($G$1-$C$1))*($G7-$C7))</f>
        <v>0.3</v>
      </c>
      <c r="E7" s="6">
        <f t="shared" si="0"/>
        <v>0.44999999999999996</v>
      </c>
      <c r="F7" s="6">
        <f t="shared" si="0"/>
        <v>0.60000000000000009</v>
      </c>
      <c r="G7" s="6">
        <v>0.75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18"/>
  <sheetViews>
    <sheetView tabSelected="1" zoomScale="70" zoomScaleNormal="70" workbookViewId="0">
      <selection activeCell="U71" sqref="U71"/>
    </sheetView>
  </sheetViews>
  <sheetFormatPr baseColWidth="10" defaultRowHeight="14.5" x14ac:dyDescent="0.35"/>
  <cols>
    <col min="1" max="1" width="18.26953125" customWidth="1"/>
    <col min="2" max="2" width="12.1796875" customWidth="1"/>
    <col min="23" max="23" width="8.7265625" customWidth="1"/>
    <col min="24" max="24" width="11.54296875" customWidth="1"/>
  </cols>
  <sheetData>
    <row r="1" spans="1:27" x14ac:dyDescent="0.35">
      <c r="A1" s="2" t="s">
        <v>168</v>
      </c>
    </row>
    <row r="3" spans="1:27" x14ac:dyDescent="0.35">
      <c r="B3" t="s">
        <v>141</v>
      </c>
      <c r="C3" t="s">
        <v>142</v>
      </c>
      <c r="D3" t="s">
        <v>143</v>
      </c>
      <c r="E3" t="s">
        <v>144</v>
      </c>
      <c r="F3" t="s">
        <v>145</v>
      </c>
      <c r="G3" t="s">
        <v>146</v>
      </c>
      <c r="H3" t="s">
        <v>147</v>
      </c>
      <c r="I3" t="s">
        <v>148</v>
      </c>
      <c r="J3" t="s">
        <v>149</v>
      </c>
      <c r="K3" t="s">
        <v>150</v>
      </c>
      <c r="L3" t="s">
        <v>151</v>
      </c>
      <c r="M3" t="s">
        <v>152</v>
      </c>
      <c r="N3" t="s">
        <v>153</v>
      </c>
      <c r="O3" t="s">
        <v>154</v>
      </c>
      <c r="P3" t="s">
        <v>155</v>
      </c>
      <c r="Q3" t="s">
        <v>156</v>
      </c>
      <c r="R3" t="s">
        <v>157</v>
      </c>
      <c r="S3" t="s">
        <v>158</v>
      </c>
      <c r="T3" t="s">
        <v>159</v>
      </c>
      <c r="U3" t="s">
        <v>160</v>
      </c>
      <c r="V3" t="s">
        <v>161</v>
      </c>
      <c r="W3" t="s">
        <v>162</v>
      </c>
      <c r="X3" t="s">
        <v>163</v>
      </c>
      <c r="Y3" t="s">
        <v>164</v>
      </c>
      <c r="Z3" t="s">
        <v>165</v>
      </c>
      <c r="AA3" t="s">
        <v>166</v>
      </c>
    </row>
    <row r="4" spans="1:27" x14ac:dyDescent="0.35">
      <c r="A4" t="s">
        <v>141</v>
      </c>
      <c r="B4">
        <v>1</v>
      </c>
      <c r="C4">
        <v>0.7</v>
      </c>
      <c r="D4">
        <v>0.6</v>
      </c>
      <c r="E4">
        <v>0.6</v>
      </c>
      <c r="F4">
        <v>0.7</v>
      </c>
      <c r="G4">
        <v>0.9</v>
      </c>
      <c r="H4">
        <v>0.4</v>
      </c>
      <c r="I4">
        <v>0.9</v>
      </c>
      <c r="J4">
        <v>0.2</v>
      </c>
      <c r="K4">
        <v>0.6</v>
      </c>
      <c r="L4">
        <v>0.2</v>
      </c>
      <c r="M4">
        <v>0.4</v>
      </c>
      <c r="N4">
        <v>0.4</v>
      </c>
      <c r="O4">
        <v>0.6</v>
      </c>
      <c r="P4">
        <v>0.9</v>
      </c>
      <c r="Q4">
        <v>0.7</v>
      </c>
      <c r="R4">
        <v>0.4</v>
      </c>
      <c r="S4">
        <v>0.9</v>
      </c>
      <c r="T4">
        <v>0.7</v>
      </c>
      <c r="U4">
        <v>0.6</v>
      </c>
      <c r="V4">
        <v>0.3</v>
      </c>
      <c r="W4">
        <v>0.4</v>
      </c>
      <c r="X4">
        <v>0.5</v>
      </c>
      <c r="Y4">
        <v>0.6</v>
      </c>
      <c r="Z4">
        <v>0.9</v>
      </c>
      <c r="AA4">
        <v>0.9</v>
      </c>
    </row>
    <row r="5" spans="1:27" x14ac:dyDescent="0.35">
      <c r="A5" t="s">
        <v>142</v>
      </c>
      <c r="B5">
        <v>0.7</v>
      </c>
      <c r="C5">
        <v>1</v>
      </c>
      <c r="D5">
        <v>0.8</v>
      </c>
      <c r="E5">
        <v>0.7</v>
      </c>
      <c r="F5">
        <v>0.9</v>
      </c>
      <c r="G5">
        <v>0.9</v>
      </c>
      <c r="H5">
        <v>0.7</v>
      </c>
      <c r="I5">
        <v>0.5</v>
      </c>
      <c r="J5">
        <v>0.5</v>
      </c>
      <c r="K5">
        <v>0.9</v>
      </c>
      <c r="L5">
        <v>0.3</v>
      </c>
      <c r="M5">
        <v>0.5</v>
      </c>
      <c r="N5">
        <v>0.5</v>
      </c>
      <c r="O5">
        <v>0.6</v>
      </c>
      <c r="P5">
        <v>0.7</v>
      </c>
      <c r="Q5">
        <v>0.5</v>
      </c>
      <c r="R5">
        <v>0.3</v>
      </c>
      <c r="S5">
        <v>0.6</v>
      </c>
      <c r="T5">
        <v>0.5</v>
      </c>
      <c r="U5">
        <v>0.3</v>
      </c>
      <c r="V5">
        <v>0.3</v>
      </c>
      <c r="W5">
        <v>0.5</v>
      </c>
      <c r="X5">
        <v>0.9</v>
      </c>
      <c r="Y5">
        <v>0.5</v>
      </c>
      <c r="Z5">
        <v>0.6</v>
      </c>
      <c r="AA5">
        <v>0.6</v>
      </c>
    </row>
    <row r="6" spans="1:27" x14ac:dyDescent="0.35">
      <c r="A6" t="s">
        <v>143</v>
      </c>
      <c r="B6">
        <v>0.6</v>
      </c>
      <c r="C6">
        <v>0.8</v>
      </c>
      <c r="D6">
        <v>1</v>
      </c>
      <c r="E6">
        <v>0.8</v>
      </c>
      <c r="F6">
        <v>0.6</v>
      </c>
      <c r="G6">
        <v>0.9</v>
      </c>
      <c r="H6">
        <v>0.6</v>
      </c>
      <c r="I6">
        <v>0.5</v>
      </c>
      <c r="J6">
        <v>0.5</v>
      </c>
      <c r="K6">
        <v>0.7</v>
      </c>
      <c r="L6">
        <v>0.3</v>
      </c>
      <c r="M6">
        <v>0.4</v>
      </c>
      <c r="N6">
        <v>0.4</v>
      </c>
      <c r="O6">
        <v>0.8</v>
      </c>
      <c r="P6">
        <v>0.6</v>
      </c>
      <c r="Q6">
        <v>0.4</v>
      </c>
      <c r="R6">
        <v>0.3</v>
      </c>
      <c r="S6">
        <v>0.6</v>
      </c>
      <c r="T6">
        <v>0.7</v>
      </c>
      <c r="U6">
        <v>0.3</v>
      </c>
      <c r="V6">
        <v>0.4</v>
      </c>
      <c r="W6">
        <v>0.7</v>
      </c>
      <c r="X6">
        <v>0.7</v>
      </c>
      <c r="Y6">
        <v>0.4</v>
      </c>
      <c r="Z6">
        <v>0.5</v>
      </c>
      <c r="AA6">
        <v>0.5</v>
      </c>
    </row>
    <row r="7" spans="1:27" x14ac:dyDescent="0.35">
      <c r="A7" t="s">
        <v>144</v>
      </c>
      <c r="B7">
        <v>0.6</v>
      </c>
      <c r="C7">
        <v>0.7</v>
      </c>
      <c r="D7">
        <v>0.8</v>
      </c>
      <c r="E7">
        <v>1</v>
      </c>
      <c r="F7">
        <v>0.5</v>
      </c>
      <c r="G7">
        <v>0.7</v>
      </c>
      <c r="H7">
        <v>0.5</v>
      </c>
      <c r="I7">
        <v>0.5</v>
      </c>
      <c r="J7">
        <v>0.4</v>
      </c>
      <c r="K7">
        <v>0.7</v>
      </c>
      <c r="L7">
        <v>0.4</v>
      </c>
      <c r="M7">
        <v>0.3</v>
      </c>
      <c r="N7">
        <v>0.4</v>
      </c>
      <c r="O7">
        <v>0.9</v>
      </c>
      <c r="P7">
        <v>0.6</v>
      </c>
      <c r="Q7">
        <v>0.4</v>
      </c>
      <c r="R7">
        <v>0.2</v>
      </c>
      <c r="S7">
        <v>0.5</v>
      </c>
      <c r="T7">
        <v>0.9</v>
      </c>
      <c r="U7">
        <v>0.3</v>
      </c>
      <c r="V7">
        <v>0.5</v>
      </c>
      <c r="W7">
        <v>0.9</v>
      </c>
      <c r="X7">
        <v>0.6</v>
      </c>
      <c r="Y7">
        <v>0.3</v>
      </c>
      <c r="Z7">
        <v>0.5</v>
      </c>
      <c r="AA7">
        <v>0.5</v>
      </c>
    </row>
    <row r="8" spans="1:27" x14ac:dyDescent="0.35">
      <c r="A8" t="s">
        <v>145</v>
      </c>
      <c r="B8">
        <v>0.7</v>
      </c>
      <c r="C8">
        <v>0.9</v>
      </c>
      <c r="D8">
        <v>0.6</v>
      </c>
      <c r="E8">
        <v>0.5</v>
      </c>
      <c r="F8">
        <v>1</v>
      </c>
      <c r="G8">
        <v>0.9</v>
      </c>
      <c r="H8">
        <v>0.8</v>
      </c>
      <c r="I8">
        <v>0.9</v>
      </c>
      <c r="J8">
        <v>0.5</v>
      </c>
      <c r="K8">
        <v>0.6</v>
      </c>
      <c r="L8">
        <v>0.2</v>
      </c>
      <c r="M8">
        <v>0.6</v>
      </c>
      <c r="N8">
        <v>0.7</v>
      </c>
      <c r="O8">
        <v>0.4</v>
      </c>
      <c r="P8">
        <v>0.8</v>
      </c>
      <c r="Q8">
        <v>0.6</v>
      </c>
      <c r="R8">
        <v>0.4</v>
      </c>
      <c r="S8">
        <v>0.5</v>
      </c>
      <c r="T8">
        <v>0.4</v>
      </c>
      <c r="U8">
        <v>0.6</v>
      </c>
      <c r="V8">
        <v>0.4</v>
      </c>
      <c r="W8">
        <v>0.5</v>
      </c>
      <c r="X8">
        <v>0.9</v>
      </c>
      <c r="Y8">
        <v>0.4</v>
      </c>
      <c r="Z8">
        <v>0.5</v>
      </c>
      <c r="AA8">
        <v>0.6</v>
      </c>
    </row>
    <row r="9" spans="1:27" x14ac:dyDescent="0.35">
      <c r="A9" t="s">
        <v>146</v>
      </c>
      <c r="B9">
        <v>0.9</v>
      </c>
      <c r="C9">
        <v>0.9</v>
      </c>
      <c r="D9">
        <v>0.9</v>
      </c>
      <c r="E9">
        <v>0.7</v>
      </c>
      <c r="F9">
        <v>0.9</v>
      </c>
      <c r="G9">
        <v>1</v>
      </c>
      <c r="H9">
        <v>0.7</v>
      </c>
      <c r="I9">
        <v>0.7</v>
      </c>
      <c r="J9">
        <v>0.5</v>
      </c>
      <c r="K9">
        <v>0.9</v>
      </c>
      <c r="L9">
        <v>0.2</v>
      </c>
      <c r="M9">
        <v>0.4</v>
      </c>
      <c r="N9">
        <v>0.4</v>
      </c>
      <c r="O9">
        <v>0.5</v>
      </c>
      <c r="P9">
        <v>0.9</v>
      </c>
      <c r="Q9">
        <v>0.6</v>
      </c>
      <c r="R9">
        <v>0.4</v>
      </c>
      <c r="S9">
        <v>0.9</v>
      </c>
      <c r="T9">
        <v>0.6</v>
      </c>
      <c r="U9">
        <v>0.5</v>
      </c>
      <c r="V9">
        <v>0.4</v>
      </c>
      <c r="W9">
        <v>0.6</v>
      </c>
      <c r="X9">
        <v>0.9</v>
      </c>
      <c r="Y9">
        <v>0.5</v>
      </c>
      <c r="Z9">
        <v>0.6</v>
      </c>
      <c r="AA9">
        <v>0.6</v>
      </c>
    </row>
    <row r="10" spans="1:27" x14ac:dyDescent="0.35">
      <c r="A10" t="s">
        <v>147</v>
      </c>
      <c r="B10">
        <v>0.4</v>
      </c>
      <c r="C10">
        <v>0.7</v>
      </c>
      <c r="D10">
        <v>0.6</v>
      </c>
      <c r="E10">
        <v>0.5</v>
      </c>
      <c r="F10">
        <v>0.8</v>
      </c>
      <c r="G10">
        <v>0.7</v>
      </c>
      <c r="H10">
        <v>1</v>
      </c>
      <c r="I10">
        <v>0.6</v>
      </c>
      <c r="J10">
        <v>0.9</v>
      </c>
      <c r="K10">
        <v>0.8</v>
      </c>
      <c r="L10">
        <v>0.3</v>
      </c>
      <c r="M10">
        <v>0.5</v>
      </c>
      <c r="N10">
        <v>0.5</v>
      </c>
      <c r="O10">
        <v>0.4</v>
      </c>
      <c r="P10">
        <v>0.8</v>
      </c>
      <c r="Q10">
        <v>0.4</v>
      </c>
      <c r="R10">
        <v>0.3</v>
      </c>
      <c r="S10">
        <v>0.5</v>
      </c>
      <c r="T10">
        <v>0.3</v>
      </c>
      <c r="U10">
        <v>0.2</v>
      </c>
      <c r="V10">
        <v>0.6</v>
      </c>
      <c r="W10">
        <v>0.3</v>
      </c>
      <c r="X10">
        <v>0.6</v>
      </c>
      <c r="Y10">
        <v>0.4</v>
      </c>
      <c r="Z10">
        <v>0.5</v>
      </c>
      <c r="AA10">
        <v>0.5</v>
      </c>
    </row>
    <row r="11" spans="1:27" x14ac:dyDescent="0.35">
      <c r="A11" t="s">
        <v>148</v>
      </c>
      <c r="B11">
        <v>0.9</v>
      </c>
      <c r="C11">
        <v>0.5</v>
      </c>
      <c r="D11">
        <v>0.5</v>
      </c>
      <c r="E11">
        <v>0.5</v>
      </c>
      <c r="F11">
        <v>0.9</v>
      </c>
      <c r="G11">
        <v>0.7</v>
      </c>
      <c r="H11">
        <v>0.6</v>
      </c>
      <c r="I11">
        <v>1</v>
      </c>
      <c r="J11">
        <v>0.5</v>
      </c>
      <c r="K11">
        <v>0.6</v>
      </c>
      <c r="L11">
        <v>0.2</v>
      </c>
      <c r="M11">
        <v>0.6</v>
      </c>
      <c r="N11">
        <v>0.7</v>
      </c>
      <c r="O11">
        <v>0.4</v>
      </c>
      <c r="P11">
        <v>0.9</v>
      </c>
      <c r="Q11">
        <v>0.9</v>
      </c>
      <c r="R11">
        <v>0.4</v>
      </c>
      <c r="S11">
        <v>0.5</v>
      </c>
      <c r="T11">
        <v>0.3</v>
      </c>
      <c r="U11">
        <v>0.7</v>
      </c>
      <c r="V11">
        <v>0.4</v>
      </c>
      <c r="W11">
        <v>0.3</v>
      </c>
      <c r="X11">
        <v>0.6</v>
      </c>
      <c r="Y11">
        <v>0.7</v>
      </c>
      <c r="Z11">
        <v>0.6</v>
      </c>
      <c r="AA11">
        <v>0.9</v>
      </c>
    </row>
    <row r="12" spans="1:27" x14ac:dyDescent="0.35">
      <c r="A12" t="s">
        <v>149</v>
      </c>
      <c r="B12">
        <v>0.2</v>
      </c>
      <c r="C12">
        <v>0.5</v>
      </c>
      <c r="D12">
        <v>0.5</v>
      </c>
      <c r="E12">
        <v>0.4</v>
      </c>
      <c r="F12">
        <v>0.5</v>
      </c>
      <c r="G12">
        <v>0.5</v>
      </c>
      <c r="H12">
        <v>0.9</v>
      </c>
      <c r="I12">
        <v>0.5</v>
      </c>
      <c r="J12">
        <v>1</v>
      </c>
      <c r="K12">
        <v>0.8</v>
      </c>
      <c r="L12">
        <v>0.3</v>
      </c>
      <c r="M12">
        <v>0.5</v>
      </c>
      <c r="N12">
        <v>0.5</v>
      </c>
      <c r="O12">
        <v>0.4</v>
      </c>
      <c r="P12">
        <v>0.6</v>
      </c>
      <c r="Q12">
        <v>0.4</v>
      </c>
      <c r="R12">
        <v>0.2</v>
      </c>
      <c r="S12">
        <v>0.4</v>
      </c>
      <c r="T12">
        <v>0.3</v>
      </c>
      <c r="U12">
        <v>0.3</v>
      </c>
      <c r="V12">
        <v>0.7</v>
      </c>
      <c r="W12">
        <v>0.3</v>
      </c>
      <c r="X12">
        <v>0.5</v>
      </c>
      <c r="Y12">
        <v>0.3</v>
      </c>
      <c r="Z12">
        <v>0.4</v>
      </c>
      <c r="AA12">
        <v>0.4</v>
      </c>
    </row>
    <row r="13" spans="1:27" x14ac:dyDescent="0.35">
      <c r="A13" t="s">
        <v>150</v>
      </c>
      <c r="B13">
        <v>0.6</v>
      </c>
      <c r="C13">
        <v>0.9</v>
      </c>
      <c r="D13">
        <v>0.7</v>
      </c>
      <c r="E13">
        <v>0.7</v>
      </c>
      <c r="F13">
        <v>0.6</v>
      </c>
      <c r="G13">
        <v>0.9</v>
      </c>
      <c r="H13">
        <v>0.8</v>
      </c>
      <c r="I13">
        <v>0.6</v>
      </c>
      <c r="J13">
        <v>0.8</v>
      </c>
      <c r="K13">
        <v>1</v>
      </c>
      <c r="L13">
        <v>0.2</v>
      </c>
      <c r="M13">
        <v>0.4</v>
      </c>
      <c r="N13">
        <v>0.4</v>
      </c>
      <c r="O13">
        <v>0.4</v>
      </c>
      <c r="P13">
        <v>0.6</v>
      </c>
      <c r="Q13">
        <v>0.5</v>
      </c>
      <c r="R13">
        <v>0.3</v>
      </c>
      <c r="S13">
        <v>0.5</v>
      </c>
      <c r="T13">
        <v>0.5</v>
      </c>
      <c r="U13">
        <v>0.3</v>
      </c>
      <c r="V13">
        <v>0.5</v>
      </c>
      <c r="W13">
        <v>0.4</v>
      </c>
      <c r="X13">
        <v>0.8</v>
      </c>
      <c r="Y13">
        <v>0.4</v>
      </c>
      <c r="Z13">
        <v>0.5</v>
      </c>
      <c r="AA13">
        <v>0.5</v>
      </c>
    </row>
    <row r="14" spans="1:27" x14ac:dyDescent="0.35">
      <c r="A14" t="s">
        <v>151</v>
      </c>
      <c r="B14">
        <v>0.2</v>
      </c>
      <c r="C14">
        <v>0.3</v>
      </c>
      <c r="D14">
        <v>0.3</v>
      </c>
      <c r="E14">
        <v>0.4</v>
      </c>
      <c r="F14">
        <v>0.2</v>
      </c>
      <c r="G14">
        <v>0.2</v>
      </c>
      <c r="H14">
        <v>0.3</v>
      </c>
      <c r="I14">
        <v>0.2</v>
      </c>
      <c r="J14">
        <v>0.3</v>
      </c>
      <c r="K14">
        <v>0.2</v>
      </c>
      <c r="L14">
        <v>1</v>
      </c>
      <c r="M14">
        <v>0.2</v>
      </c>
      <c r="N14">
        <v>0.3</v>
      </c>
      <c r="O14">
        <v>0.5</v>
      </c>
      <c r="P14">
        <v>0.3</v>
      </c>
      <c r="Q14">
        <v>0.2</v>
      </c>
      <c r="R14">
        <v>0.1</v>
      </c>
      <c r="S14">
        <v>0.2</v>
      </c>
      <c r="T14">
        <v>0.3</v>
      </c>
      <c r="U14">
        <v>0.2</v>
      </c>
      <c r="V14">
        <v>0.4</v>
      </c>
      <c r="W14">
        <v>0.3</v>
      </c>
      <c r="X14">
        <v>0.2</v>
      </c>
      <c r="Y14">
        <v>0.2</v>
      </c>
      <c r="Z14">
        <v>0.2</v>
      </c>
      <c r="AA14">
        <v>0.2</v>
      </c>
    </row>
    <row r="15" spans="1:27" x14ac:dyDescent="0.35">
      <c r="A15" t="s">
        <v>152</v>
      </c>
      <c r="B15">
        <v>0.4</v>
      </c>
      <c r="C15">
        <v>0.5</v>
      </c>
      <c r="D15">
        <v>0.4</v>
      </c>
      <c r="E15">
        <v>0.3</v>
      </c>
      <c r="F15">
        <v>0.6</v>
      </c>
      <c r="G15">
        <v>0.4</v>
      </c>
      <c r="H15">
        <v>0.5</v>
      </c>
      <c r="I15">
        <v>0.6</v>
      </c>
      <c r="J15">
        <v>0.5</v>
      </c>
      <c r="K15">
        <v>0.4</v>
      </c>
      <c r="L15">
        <v>0.2</v>
      </c>
      <c r="M15">
        <v>1</v>
      </c>
      <c r="N15">
        <v>0.9</v>
      </c>
      <c r="O15">
        <v>0.5</v>
      </c>
      <c r="P15">
        <v>0.6</v>
      </c>
      <c r="Q15">
        <v>0.5</v>
      </c>
      <c r="R15">
        <v>0.3</v>
      </c>
      <c r="S15">
        <v>0.5</v>
      </c>
      <c r="T15">
        <v>0.3</v>
      </c>
      <c r="U15">
        <v>0.5</v>
      </c>
      <c r="V15">
        <v>0.2</v>
      </c>
      <c r="W15">
        <v>0.3</v>
      </c>
      <c r="X15">
        <v>0.4</v>
      </c>
      <c r="Y15">
        <v>0.4</v>
      </c>
      <c r="Z15">
        <v>0.4</v>
      </c>
      <c r="AA15">
        <v>0.4</v>
      </c>
    </row>
    <row r="16" spans="1:27" x14ac:dyDescent="0.35">
      <c r="A16" t="s">
        <v>153</v>
      </c>
      <c r="B16">
        <v>0.4</v>
      </c>
      <c r="C16">
        <v>0.5</v>
      </c>
      <c r="D16">
        <v>0.4</v>
      </c>
      <c r="E16">
        <v>0.4</v>
      </c>
      <c r="F16">
        <v>0.7</v>
      </c>
      <c r="G16">
        <v>0.4</v>
      </c>
      <c r="H16">
        <v>0.5</v>
      </c>
      <c r="I16">
        <v>0.7</v>
      </c>
      <c r="J16">
        <v>0.5</v>
      </c>
      <c r="K16">
        <v>0.4</v>
      </c>
      <c r="L16">
        <v>0.3</v>
      </c>
      <c r="M16">
        <v>0.9</v>
      </c>
      <c r="N16">
        <v>1</v>
      </c>
      <c r="O16">
        <v>0.5</v>
      </c>
      <c r="P16">
        <v>0.7</v>
      </c>
      <c r="Q16">
        <v>0.6</v>
      </c>
      <c r="R16">
        <v>0.4</v>
      </c>
      <c r="S16">
        <v>0.5</v>
      </c>
      <c r="T16">
        <v>0.3</v>
      </c>
      <c r="U16">
        <v>0.6</v>
      </c>
      <c r="V16">
        <v>0.3</v>
      </c>
      <c r="W16">
        <v>0.3</v>
      </c>
      <c r="X16">
        <v>0.5</v>
      </c>
      <c r="Y16">
        <v>0.4</v>
      </c>
      <c r="Z16">
        <v>0.5</v>
      </c>
      <c r="AA16">
        <v>0.5</v>
      </c>
    </row>
    <row r="17" spans="1:27" x14ac:dyDescent="0.35">
      <c r="A17" t="s">
        <v>154</v>
      </c>
      <c r="B17">
        <v>0.6</v>
      </c>
      <c r="C17">
        <v>0.6</v>
      </c>
      <c r="D17">
        <v>0.8</v>
      </c>
      <c r="E17">
        <v>0.9</v>
      </c>
      <c r="F17">
        <v>0.4</v>
      </c>
      <c r="G17">
        <v>0.5</v>
      </c>
      <c r="H17">
        <v>0.4</v>
      </c>
      <c r="I17">
        <v>0.4</v>
      </c>
      <c r="J17">
        <v>0.4</v>
      </c>
      <c r="K17">
        <v>0.4</v>
      </c>
      <c r="L17">
        <v>0.5</v>
      </c>
      <c r="M17">
        <v>0.5</v>
      </c>
      <c r="N17">
        <v>0.5</v>
      </c>
      <c r="O17">
        <v>1</v>
      </c>
      <c r="P17">
        <v>0.6</v>
      </c>
      <c r="Q17">
        <v>0.6</v>
      </c>
      <c r="R17">
        <v>0.4</v>
      </c>
      <c r="S17">
        <v>0.3</v>
      </c>
      <c r="T17">
        <v>0.5</v>
      </c>
      <c r="U17">
        <v>0.7</v>
      </c>
      <c r="V17">
        <v>0.4</v>
      </c>
      <c r="W17">
        <v>0.5</v>
      </c>
      <c r="X17">
        <v>0.7</v>
      </c>
      <c r="Y17">
        <v>0.5</v>
      </c>
      <c r="Z17">
        <v>0.3</v>
      </c>
      <c r="AA17">
        <v>0.4</v>
      </c>
    </row>
    <row r="18" spans="1:27" x14ac:dyDescent="0.35">
      <c r="A18" t="s">
        <v>155</v>
      </c>
      <c r="B18">
        <v>0.9</v>
      </c>
      <c r="C18">
        <v>0.7</v>
      </c>
      <c r="D18">
        <v>0.6</v>
      </c>
      <c r="E18">
        <v>0.6</v>
      </c>
      <c r="F18">
        <v>0.8</v>
      </c>
      <c r="G18">
        <v>0.9</v>
      </c>
      <c r="H18">
        <v>0.8</v>
      </c>
      <c r="I18">
        <v>0.9</v>
      </c>
      <c r="J18">
        <v>0.6</v>
      </c>
      <c r="K18">
        <v>0.6</v>
      </c>
      <c r="L18">
        <v>0.3</v>
      </c>
      <c r="M18">
        <v>0.6</v>
      </c>
      <c r="N18">
        <v>0.7</v>
      </c>
      <c r="O18">
        <v>0.6</v>
      </c>
      <c r="P18">
        <v>1</v>
      </c>
      <c r="Q18">
        <v>0.6</v>
      </c>
      <c r="R18">
        <v>0.3</v>
      </c>
      <c r="S18">
        <v>0.7</v>
      </c>
      <c r="T18">
        <v>0.4</v>
      </c>
      <c r="U18">
        <v>0.6</v>
      </c>
      <c r="V18">
        <v>0.3</v>
      </c>
      <c r="W18">
        <v>0.4</v>
      </c>
      <c r="X18">
        <v>0.8</v>
      </c>
      <c r="Y18">
        <v>0.5</v>
      </c>
      <c r="Z18">
        <v>0.5</v>
      </c>
      <c r="AA18">
        <v>0.5</v>
      </c>
    </row>
    <row r="19" spans="1:27" x14ac:dyDescent="0.35">
      <c r="A19" t="s">
        <v>156</v>
      </c>
      <c r="B19">
        <v>0.7</v>
      </c>
      <c r="C19">
        <v>0.5</v>
      </c>
      <c r="D19">
        <v>0.4</v>
      </c>
      <c r="E19">
        <v>0.4</v>
      </c>
      <c r="F19">
        <v>0.6</v>
      </c>
      <c r="G19">
        <v>0.6</v>
      </c>
      <c r="H19">
        <v>0.4</v>
      </c>
      <c r="I19">
        <v>0.9</v>
      </c>
      <c r="J19">
        <v>0.4</v>
      </c>
      <c r="K19">
        <v>0.5</v>
      </c>
      <c r="L19">
        <v>0.2</v>
      </c>
      <c r="M19">
        <v>0.5</v>
      </c>
      <c r="N19">
        <v>0.6</v>
      </c>
      <c r="O19">
        <v>0.4</v>
      </c>
      <c r="P19">
        <v>0.6</v>
      </c>
      <c r="Q19">
        <v>1</v>
      </c>
      <c r="R19">
        <v>0.4</v>
      </c>
      <c r="S19">
        <v>0.6</v>
      </c>
      <c r="T19">
        <v>0.4</v>
      </c>
      <c r="U19">
        <v>0.7</v>
      </c>
      <c r="V19">
        <v>0.3</v>
      </c>
      <c r="W19">
        <v>0.4</v>
      </c>
      <c r="X19">
        <v>0.5</v>
      </c>
      <c r="Y19">
        <v>0.9</v>
      </c>
      <c r="Z19">
        <v>0.8</v>
      </c>
      <c r="AA19">
        <v>0.9</v>
      </c>
    </row>
    <row r="20" spans="1:27" x14ac:dyDescent="0.35">
      <c r="A20" t="s">
        <v>157</v>
      </c>
      <c r="B20">
        <v>0.4</v>
      </c>
      <c r="C20">
        <v>0.3</v>
      </c>
      <c r="D20">
        <v>0.3</v>
      </c>
      <c r="E20">
        <v>0.2</v>
      </c>
      <c r="F20">
        <v>0.4</v>
      </c>
      <c r="G20">
        <v>0.4</v>
      </c>
      <c r="H20">
        <v>0.3</v>
      </c>
      <c r="I20">
        <v>0.4</v>
      </c>
      <c r="J20">
        <v>0.2</v>
      </c>
      <c r="K20">
        <v>0.3</v>
      </c>
      <c r="L20">
        <v>0.1</v>
      </c>
      <c r="M20">
        <v>0.3</v>
      </c>
      <c r="N20">
        <v>0.4</v>
      </c>
      <c r="O20">
        <v>0.3</v>
      </c>
      <c r="P20">
        <v>0.3</v>
      </c>
      <c r="Q20">
        <v>0.4</v>
      </c>
      <c r="R20">
        <v>1</v>
      </c>
      <c r="S20">
        <v>0.3</v>
      </c>
      <c r="T20">
        <v>0.3</v>
      </c>
      <c r="U20">
        <v>0.8</v>
      </c>
      <c r="V20">
        <v>0.1</v>
      </c>
      <c r="W20">
        <v>0.3</v>
      </c>
      <c r="X20">
        <v>0.3</v>
      </c>
      <c r="Y20">
        <v>0.4</v>
      </c>
      <c r="Z20">
        <v>0.4</v>
      </c>
      <c r="AA20">
        <v>0.4</v>
      </c>
    </row>
    <row r="21" spans="1:27" x14ac:dyDescent="0.35">
      <c r="A21" t="s">
        <v>158</v>
      </c>
      <c r="B21">
        <v>0.9</v>
      </c>
      <c r="C21">
        <v>0.6</v>
      </c>
      <c r="D21">
        <v>0.6</v>
      </c>
      <c r="E21">
        <v>0.5</v>
      </c>
      <c r="F21">
        <v>0.5</v>
      </c>
      <c r="G21">
        <v>0.9</v>
      </c>
      <c r="H21">
        <v>0.5</v>
      </c>
      <c r="I21">
        <v>0.5</v>
      </c>
      <c r="J21">
        <v>0.4</v>
      </c>
      <c r="K21">
        <v>0.5</v>
      </c>
      <c r="L21">
        <v>0.2</v>
      </c>
      <c r="M21">
        <v>0.5</v>
      </c>
      <c r="N21">
        <v>0.5</v>
      </c>
      <c r="O21">
        <v>0.5</v>
      </c>
      <c r="P21">
        <v>0.7</v>
      </c>
      <c r="Q21">
        <v>0.6</v>
      </c>
      <c r="R21">
        <v>0.3</v>
      </c>
      <c r="S21">
        <v>1</v>
      </c>
      <c r="T21">
        <v>0.6</v>
      </c>
      <c r="U21">
        <v>0.4</v>
      </c>
      <c r="V21">
        <v>0.4</v>
      </c>
      <c r="W21">
        <v>0.6</v>
      </c>
      <c r="X21">
        <v>0.7</v>
      </c>
      <c r="Y21">
        <v>0.5</v>
      </c>
      <c r="Z21">
        <v>0.9</v>
      </c>
      <c r="AA21">
        <v>0.6</v>
      </c>
    </row>
    <row r="22" spans="1:27" x14ac:dyDescent="0.35">
      <c r="A22" t="s">
        <v>159</v>
      </c>
      <c r="B22">
        <v>0.7</v>
      </c>
      <c r="C22">
        <v>0.5</v>
      </c>
      <c r="D22">
        <v>0.7</v>
      </c>
      <c r="E22">
        <v>0.9</v>
      </c>
      <c r="F22">
        <v>0.4</v>
      </c>
      <c r="G22">
        <v>0.6</v>
      </c>
      <c r="H22">
        <v>0.3</v>
      </c>
      <c r="I22">
        <v>0.3</v>
      </c>
      <c r="J22">
        <v>0.3</v>
      </c>
      <c r="K22">
        <v>0.5</v>
      </c>
      <c r="L22">
        <v>0.3</v>
      </c>
      <c r="M22">
        <v>0.3</v>
      </c>
      <c r="N22">
        <v>0.3</v>
      </c>
      <c r="O22">
        <v>0.7</v>
      </c>
      <c r="P22">
        <v>0.4</v>
      </c>
      <c r="Q22">
        <v>0.4</v>
      </c>
      <c r="R22">
        <v>0.3</v>
      </c>
      <c r="S22">
        <v>0.6</v>
      </c>
      <c r="T22">
        <v>1</v>
      </c>
      <c r="U22">
        <v>0.3</v>
      </c>
      <c r="V22">
        <v>0.3</v>
      </c>
      <c r="W22">
        <v>0.9</v>
      </c>
      <c r="X22">
        <v>0.5</v>
      </c>
      <c r="Y22">
        <v>0.4</v>
      </c>
      <c r="Z22">
        <v>0.5</v>
      </c>
      <c r="AA22">
        <v>0.5</v>
      </c>
    </row>
    <row r="23" spans="1:27" x14ac:dyDescent="0.35">
      <c r="A23" t="s">
        <v>160</v>
      </c>
      <c r="B23">
        <v>0.6</v>
      </c>
      <c r="C23">
        <v>0.3</v>
      </c>
      <c r="D23">
        <v>0.3</v>
      </c>
      <c r="E23">
        <v>0.3</v>
      </c>
      <c r="F23">
        <v>0.6</v>
      </c>
      <c r="G23">
        <v>0.5</v>
      </c>
      <c r="H23">
        <v>0.2</v>
      </c>
      <c r="I23">
        <v>0.7</v>
      </c>
      <c r="J23">
        <v>0.3</v>
      </c>
      <c r="K23">
        <v>0.3</v>
      </c>
      <c r="L23">
        <v>0.2</v>
      </c>
      <c r="M23">
        <v>0.5</v>
      </c>
      <c r="N23">
        <v>0.6</v>
      </c>
      <c r="O23">
        <v>0.4</v>
      </c>
      <c r="P23">
        <v>0.6</v>
      </c>
      <c r="Q23">
        <v>0.7</v>
      </c>
      <c r="R23">
        <v>0.8</v>
      </c>
      <c r="S23">
        <v>0.4</v>
      </c>
      <c r="T23">
        <v>0.3</v>
      </c>
      <c r="U23">
        <v>1</v>
      </c>
      <c r="V23">
        <v>0.1</v>
      </c>
      <c r="W23">
        <v>0.4</v>
      </c>
      <c r="X23">
        <v>0.4</v>
      </c>
      <c r="Y23">
        <v>0.7</v>
      </c>
      <c r="Z23">
        <v>0.6</v>
      </c>
      <c r="AA23">
        <v>0.6</v>
      </c>
    </row>
    <row r="24" spans="1:27" x14ac:dyDescent="0.35">
      <c r="A24" t="s">
        <v>161</v>
      </c>
      <c r="B24">
        <v>0.3</v>
      </c>
      <c r="C24">
        <v>0.3</v>
      </c>
      <c r="D24">
        <v>0.4</v>
      </c>
      <c r="E24">
        <v>0.5</v>
      </c>
      <c r="F24">
        <v>0.4</v>
      </c>
      <c r="G24">
        <v>0.4</v>
      </c>
      <c r="H24">
        <v>0.6</v>
      </c>
      <c r="I24">
        <v>0.4</v>
      </c>
      <c r="J24">
        <v>0.7</v>
      </c>
      <c r="K24">
        <v>0.5</v>
      </c>
      <c r="L24">
        <v>0.4</v>
      </c>
      <c r="M24">
        <v>0.3</v>
      </c>
      <c r="N24">
        <v>0.3</v>
      </c>
      <c r="O24">
        <v>0.5</v>
      </c>
      <c r="P24">
        <v>0.3</v>
      </c>
      <c r="Q24">
        <v>0.3</v>
      </c>
      <c r="R24">
        <v>0.1</v>
      </c>
      <c r="S24">
        <v>0.4</v>
      </c>
      <c r="T24">
        <v>0.3</v>
      </c>
      <c r="U24">
        <v>0.1</v>
      </c>
      <c r="V24">
        <v>1</v>
      </c>
      <c r="W24">
        <v>0.3</v>
      </c>
      <c r="X24">
        <v>0.3</v>
      </c>
      <c r="Y24">
        <v>0.2</v>
      </c>
      <c r="Z24">
        <v>0.2</v>
      </c>
      <c r="AA24">
        <v>0.2</v>
      </c>
    </row>
    <row r="25" spans="1:27" x14ac:dyDescent="0.35">
      <c r="A25" t="s">
        <v>162</v>
      </c>
      <c r="B25">
        <v>0.4</v>
      </c>
      <c r="C25">
        <v>0.5</v>
      </c>
      <c r="D25">
        <v>0.7</v>
      </c>
      <c r="E25">
        <v>0.9</v>
      </c>
      <c r="F25">
        <v>0.5</v>
      </c>
      <c r="G25">
        <v>0.6</v>
      </c>
      <c r="H25">
        <v>0.3</v>
      </c>
      <c r="I25">
        <v>0.3</v>
      </c>
      <c r="J25">
        <v>0.3</v>
      </c>
      <c r="K25">
        <v>0.4</v>
      </c>
      <c r="L25">
        <v>0.3</v>
      </c>
      <c r="M25">
        <v>0.3</v>
      </c>
      <c r="N25">
        <v>0.3</v>
      </c>
      <c r="O25">
        <v>0.7</v>
      </c>
      <c r="P25">
        <v>0.4</v>
      </c>
      <c r="Q25">
        <v>0.4</v>
      </c>
      <c r="R25">
        <v>0.3</v>
      </c>
      <c r="S25">
        <v>0.6</v>
      </c>
      <c r="T25">
        <v>0.9</v>
      </c>
      <c r="U25">
        <v>0.4</v>
      </c>
      <c r="V25">
        <v>0.3</v>
      </c>
      <c r="W25">
        <v>1</v>
      </c>
      <c r="X25">
        <v>0.4</v>
      </c>
      <c r="Y25">
        <v>0.4</v>
      </c>
      <c r="Z25">
        <v>0.5</v>
      </c>
      <c r="AA25">
        <v>0.5</v>
      </c>
    </row>
    <row r="26" spans="1:27" x14ac:dyDescent="0.35">
      <c r="A26" t="s">
        <v>163</v>
      </c>
      <c r="B26">
        <v>0.5</v>
      </c>
      <c r="C26">
        <v>0.9</v>
      </c>
      <c r="D26">
        <v>0.7</v>
      </c>
      <c r="E26">
        <v>0.6</v>
      </c>
      <c r="F26">
        <v>0.9</v>
      </c>
      <c r="G26">
        <v>0.9</v>
      </c>
      <c r="H26">
        <v>0.6</v>
      </c>
      <c r="I26">
        <v>0.6</v>
      </c>
      <c r="J26">
        <v>0.5</v>
      </c>
      <c r="K26">
        <v>0.8</v>
      </c>
      <c r="L26">
        <v>0.2</v>
      </c>
      <c r="M26">
        <v>0.4</v>
      </c>
      <c r="N26">
        <v>0.5</v>
      </c>
      <c r="O26">
        <v>0.5</v>
      </c>
      <c r="P26">
        <v>0.8</v>
      </c>
      <c r="Q26">
        <v>0.5</v>
      </c>
      <c r="R26">
        <v>0.3</v>
      </c>
      <c r="S26">
        <v>0.7</v>
      </c>
      <c r="T26">
        <v>0.5</v>
      </c>
      <c r="U26">
        <v>0.4</v>
      </c>
      <c r="V26">
        <v>0.3</v>
      </c>
      <c r="W26">
        <v>0.4</v>
      </c>
      <c r="X26">
        <v>1</v>
      </c>
      <c r="Y26">
        <v>0.4</v>
      </c>
      <c r="Z26">
        <v>0.5</v>
      </c>
      <c r="AA26">
        <v>0.6</v>
      </c>
    </row>
    <row r="27" spans="1:27" x14ac:dyDescent="0.35">
      <c r="A27" t="s">
        <v>164</v>
      </c>
      <c r="B27">
        <v>0.6</v>
      </c>
      <c r="C27">
        <v>0.5</v>
      </c>
      <c r="D27">
        <v>0.4</v>
      </c>
      <c r="E27">
        <v>0.3</v>
      </c>
      <c r="F27">
        <v>0.4</v>
      </c>
      <c r="G27">
        <v>0.5</v>
      </c>
      <c r="H27">
        <v>0.4</v>
      </c>
      <c r="I27">
        <v>0.7</v>
      </c>
      <c r="J27">
        <v>0.3</v>
      </c>
      <c r="K27">
        <v>0.4</v>
      </c>
      <c r="L27">
        <v>0.2</v>
      </c>
      <c r="M27">
        <v>0.4</v>
      </c>
      <c r="N27">
        <v>0.4</v>
      </c>
      <c r="O27">
        <v>0.3</v>
      </c>
      <c r="P27">
        <v>0.5</v>
      </c>
      <c r="Q27">
        <v>0.9</v>
      </c>
      <c r="R27">
        <v>0.4</v>
      </c>
      <c r="S27">
        <v>0.5</v>
      </c>
      <c r="T27">
        <v>0.4</v>
      </c>
      <c r="U27">
        <v>0.7</v>
      </c>
      <c r="V27">
        <v>0.2</v>
      </c>
      <c r="W27">
        <v>0.4</v>
      </c>
      <c r="X27">
        <v>0.4</v>
      </c>
      <c r="Y27">
        <v>1</v>
      </c>
      <c r="Z27">
        <v>0.7</v>
      </c>
      <c r="AA27">
        <v>0.7</v>
      </c>
    </row>
    <row r="28" spans="1:27" x14ac:dyDescent="0.35">
      <c r="A28" t="s">
        <v>165</v>
      </c>
      <c r="B28">
        <v>0.9</v>
      </c>
      <c r="C28">
        <v>0.6</v>
      </c>
      <c r="D28">
        <v>0.5</v>
      </c>
      <c r="E28">
        <v>0.5</v>
      </c>
      <c r="F28">
        <v>0.5</v>
      </c>
      <c r="G28">
        <v>0.6</v>
      </c>
      <c r="H28">
        <v>0.5</v>
      </c>
      <c r="I28">
        <v>0.6</v>
      </c>
      <c r="J28">
        <v>0.4</v>
      </c>
      <c r="K28">
        <v>0.5</v>
      </c>
      <c r="L28">
        <v>0.2</v>
      </c>
      <c r="M28">
        <v>0.4</v>
      </c>
      <c r="N28">
        <v>0.5</v>
      </c>
      <c r="O28">
        <v>0.4</v>
      </c>
      <c r="P28">
        <v>0.5</v>
      </c>
      <c r="Q28">
        <v>0.8</v>
      </c>
      <c r="R28">
        <v>0.4</v>
      </c>
      <c r="S28">
        <v>0.9</v>
      </c>
      <c r="T28">
        <v>0.5</v>
      </c>
      <c r="U28">
        <v>0.6</v>
      </c>
      <c r="V28">
        <v>0.2</v>
      </c>
      <c r="W28">
        <v>0.5</v>
      </c>
      <c r="X28">
        <v>0.5</v>
      </c>
      <c r="Y28">
        <v>0.7</v>
      </c>
      <c r="Z28">
        <v>1</v>
      </c>
      <c r="AA28">
        <v>0.9</v>
      </c>
    </row>
    <row r="29" spans="1:27" x14ac:dyDescent="0.35">
      <c r="A29" t="s">
        <v>166</v>
      </c>
      <c r="B29">
        <v>0.9</v>
      </c>
      <c r="C29">
        <v>0.6</v>
      </c>
      <c r="D29">
        <v>0.5</v>
      </c>
      <c r="E29">
        <v>0.5</v>
      </c>
      <c r="F29">
        <v>0.6</v>
      </c>
      <c r="G29">
        <v>0.6</v>
      </c>
      <c r="H29">
        <v>0.5</v>
      </c>
      <c r="I29">
        <v>0.9</v>
      </c>
      <c r="J29">
        <v>0.4</v>
      </c>
      <c r="K29">
        <v>0.5</v>
      </c>
      <c r="L29">
        <v>0.2</v>
      </c>
      <c r="M29">
        <v>0.4</v>
      </c>
      <c r="N29">
        <v>0.5</v>
      </c>
      <c r="O29">
        <v>0.4</v>
      </c>
      <c r="P29">
        <v>0.5</v>
      </c>
      <c r="Q29">
        <v>0.9</v>
      </c>
      <c r="R29">
        <v>0.4</v>
      </c>
      <c r="S29">
        <v>0.6</v>
      </c>
      <c r="T29">
        <v>0.5</v>
      </c>
      <c r="U29">
        <v>0.6</v>
      </c>
      <c r="V29">
        <v>0.2</v>
      </c>
      <c r="W29">
        <v>0.5</v>
      </c>
      <c r="X29">
        <v>0.6</v>
      </c>
      <c r="Y29">
        <v>0.7</v>
      </c>
      <c r="Z29">
        <v>0.9</v>
      </c>
      <c r="AA29">
        <v>1</v>
      </c>
    </row>
    <row r="32" spans="1:27" x14ac:dyDescent="0.35">
      <c r="B32" s="2" t="s">
        <v>172</v>
      </c>
      <c r="C32" s="2" t="s">
        <v>171</v>
      </c>
      <c r="D32" s="2" t="s">
        <v>169</v>
      </c>
      <c r="E32" s="2" t="s">
        <v>170</v>
      </c>
    </row>
    <row r="33" spans="1:38" x14ac:dyDescent="0.35">
      <c r="A33" t="s">
        <v>136</v>
      </c>
      <c r="B33">
        <v>0.7</v>
      </c>
      <c r="D33">
        <v>4</v>
      </c>
      <c r="E33">
        <v>4</v>
      </c>
    </row>
    <row r="34" spans="1:38" x14ac:dyDescent="0.35">
      <c r="A34" t="s">
        <v>137</v>
      </c>
      <c r="B34">
        <v>1</v>
      </c>
      <c r="E34">
        <v>1</v>
      </c>
    </row>
    <row r="35" spans="1:38" x14ac:dyDescent="0.35">
      <c r="A35" t="s">
        <v>138</v>
      </c>
      <c r="B35">
        <v>0.5</v>
      </c>
      <c r="E35">
        <v>5</v>
      </c>
    </row>
    <row r="36" spans="1:38" x14ac:dyDescent="0.35">
      <c r="A36" t="s">
        <v>139</v>
      </c>
      <c r="B36">
        <v>0.9</v>
      </c>
      <c r="D36">
        <v>1</v>
      </c>
      <c r="E36">
        <v>2</v>
      </c>
    </row>
    <row r="37" spans="1:38" x14ac:dyDescent="0.35">
      <c r="A37" t="s">
        <v>140</v>
      </c>
      <c r="B37">
        <v>0.8</v>
      </c>
      <c r="D37">
        <v>3</v>
      </c>
      <c r="E37">
        <v>2</v>
      </c>
    </row>
    <row r="38" spans="1:38" x14ac:dyDescent="0.35">
      <c r="A38" t="s">
        <v>167</v>
      </c>
      <c r="B38">
        <v>0.8</v>
      </c>
      <c r="D38">
        <v>2</v>
      </c>
      <c r="E38">
        <v>3</v>
      </c>
    </row>
    <row r="42" spans="1:38" x14ac:dyDescent="0.35">
      <c r="A42" s="2" t="s">
        <v>134</v>
      </c>
      <c r="B42" s="2" t="s">
        <v>135</v>
      </c>
      <c r="C42" s="2" t="s">
        <v>136</v>
      </c>
      <c r="D42" s="2" t="s">
        <v>137</v>
      </c>
      <c r="E42" s="2" t="s">
        <v>138</v>
      </c>
      <c r="F42" s="2" t="s">
        <v>139</v>
      </c>
      <c r="G42" s="2" t="s">
        <v>140</v>
      </c>
      <c r="H42" s="2" t="s">
        <v>167</v>
      </c>
      <c r="M42" t="str">
        <f>VLOOKUP(B3,'DE-EN Country'!$B$1:$C$26,2,FALSE)</f>
        <v>Austria</v>
      </c>
      <c r="N42" t="str">
        <f>VLOOKUP(C3,'DE-EN Country'!$B$1:$C$26,2,FALSE)</f>
        <v>Belgium</v>
      </c>
      <c r="O42" t="str">
        <f>VLOOKUP(D3,'DE-EN Country'!$B$1:$C$26,2,FALSE)</f>
        <v>Denmark</v>
      </c>
      <c r="P42" t="str">
        <f>VLOOKUP(E3,'DE-EN Country'!$B$1:$C$26,2,FALSE)</f>
        <v>Finland</v>
      </c>
      <c r="Q42" t="str">
        <f>VLOOKUP(F3,'DE-EN Country'!$B$1:$C$26,2,FALSE)</f>
        <v>France</v>
      </c>
      <c r="R42" t="str">
        <f>VLOOKUP(G3,'DE-EN Country'!$B$1:$C$26,2,FALSE)</f>
        <v>Germany</v>
      </c>
      <c r="S42" t="str">
        <f>VLOOKUP(H3,'DE-EN Country'!$B$1:$C$26,2,FALSE)</f>
        <v>United Kingdom</v>
      </c>
      <c r="T42" t="str">
        <f>VLOOKUP(I3,'DE-EN Country'!$B$1:$C$26,2,FALSE)</f>
        <v>Italy</v>
      </c>
      <c r="U42" t="str">
        <f>VLOOKUP(J3,'DE-EN Country'!$B$1:$C$26,2,FALSE)</f>
        <v>Ireland</v>
      </c>
      <c r="V42" t="str">
        <f>VLOOKUP(K3,'DE-EN Country'!$B$1:$C$26,2,FALSE)</f>
        <v>Netherlands</v>
      </c>
      <c r="W42" t="str">
        <f>VLOOKUP(L3,'DE-EN Country'!$B$1:$C$26,2,FALSE)</f>
        <v>Norway</v>
      </c>
      <c r="X42" t="str">
        <f>VLOOKUP(M3,'DE-EN Country'!$B$1:$C$26,2,FALSE)</f>
        <v>Portugal</v>
      </c>
      <c r="Y42" t="str">
        <f>VLOOKUP(N3,'DE-EN Country'!$B$1:$C$26,2,FALSE)</f>
        <v>Spain</v>
      </c>
      <c r="Z42" t="str">
        <f>VLOOKUP(O3,'DE-EN Country'!$B$1:$C$26,2,FALSE)</f>
        <v>Sweden</v>
      </c>
      <c r="AA42" t="str">
        <f>VLOOKUP(P3,'DE-EN Country'!$B$1:$C$26,2,FALSE)</f>
        <v>Switzerland</v>
      </c>
      <c r="AB42" t="str">
        <f>VLOOKUP(Q3,'DE-EN Country'!$B$1:$C$26,2,FALSE)</f>
        <v>Croatia</v>
      </c>
      <c r="AC42" t="str">
        <f>VLOOKUP(R3,'DE-EN Country'!$B$1:$C$26,2,FALSE)</f>
        <v>Cyprus</v>
      </c>
      <c r="AD42" t="str">
        <f>VLOOKUP(S3,'DE-EN Country'!$B$1:$C$26,2,FALSE)</f>
        <v>Czech Republic</v>
      </c>
      <c r="AE42" t="str">
        <f>VLOOKUP(T3,'DE-EN Country'!$B$1:$C$26,2,FALSE)</f>
        <v>Estonia</v>
      </c>
      <c r="AF42" t="str">
        <f>VLOOKUP(U3,'DE-EN Country'!$B$1:$C$26,2,FALSE)</f>
        <v>Greece</v>
      </c>
      <c r="AG42" t="str">
        <f>VLOOKUP(V3,'DE-EN Country'!$B$1:$C$26,2,FALSE)</f>
        <v>Iceland</v>
      </c>
      <c r="AH42" t="str">
        <f>VLOOKUP(W3,'DE-EN Country'!$B$1:$C$26,2,FALSE)</f>
        <v>Lithuania</v>
      </c>
      <c r="AI42" t="str">
        <f>VLOOKUP(X3,'DE-EN Country'!$B$1:$C$26,2,FALSE)</f>
        <v>Luxembourg</v>
      </c>
      <c r="AJ42" t="str">
        <f>VLOOKUP(Y3,'DE-EN Country'!$B$1:$C$26,2,FALSE)</f>
        <v>Serbia</v>
      </c>
      <c r="AK42" t="str">
        <f>VLOOKUP(Z3,'DE-EN Country'!$B$1:$C$26,2,FALSE)</f>
        <v>Slovakia</v>
      </c>
      <c r="AL42" t="str">
        <f>VLOOKUP(AA3,'DE-EN Country'!$B$1:$C$26,2,FALSE)</f>
        <v>Slovenia</v>
      </c>
    </row>
    <row r="43" spans="1:38" x14ac:dyDescent="0.35">
      <c r="A43" t="s">
        <v>141</v>
      </c>
      <c r="B43" t="s">
        <v>141</v>
      </c>
      <c r="C43">
        <f>INDEX($B$4:$AA$29,MATCH($A43,$A$4:$A$29,0),MATCH($B43,$B$3:$AA$3,0))*VLOOKUP(C$42,$A$33:$B$38,2,FALSE)</f>
        <v>0.7</v>
      </c>
      <c r="D43">
        <f t="shared" ref="D43:H58" si="0">INDEX($B$4:$AA$29,MATCH($A43,$A$4:$A$29,0),MATCH($B43,$B$3:$AA$3,0))*VLOOKUP(D$42,$A$33:$B$38,2,FALSE)</f>
        <v>1</v>
      </c>
      <c r="E43">
        <f t="shared" si="0"/>
        <v>0.5</v>
      </c>
      <c r="F43">
        <f t="shared" si="0"/>
        <v>0.9</v>
      </c>
      <c r="G43">
        <f t="shared" si="0"/>
        <v>0.8</v>
      </c>
      <c r="H43">
        <f t="shared" si="0"/>
        <v>0.8</v>
      </c>
      <c r="L43" t="str">
        <f>VLOOKUP(A4,'DE-EN Country'!$B$1:$C$26,2,FALSE)</f>
        <v>Austria</v>
      </c>
      <c r="M43">
        <v>1</v>
      </c>
      <c r="N43">
        <v>0.7</v>
      </c>
      <c r="O43">
        <v>0.6</v>
      </c>
      <c r="P43">
        <v>0.6</v>
      </c>
      <c r="Q43">
        <v>0.7</v>
      </c>
      <c r="R43">
        <v>0.9</v>
      </c>
      <c r="S43">
        <v>0.4</v>
      </c>
      <c r="T43">
        <v>0.9</v>
      </c>
      <c r="U43">
        <v>0.2</v>
      </c>
      <c r="V43">
        <v>0.6</v>
      </c>
      <c r="W43">
        <v>0.2</v>
      </c>
      <c r="X43">
        <v>0.4</v>
      </c>
      <c r="Y43">
        <v>0.4</v>
      </c>
      <c r="Z43">
        <v>0.6</v>
      </c>
      <c r="AA43">
        <v>0.9</v>
      </c>
      <c r="AB43">
        <v>0.7</v>
      </c>
      <c r="AC43">
        <v>0.4</v>
      </c>
      <c r="AD43">
        <v>0.9</v>
      </c>
      <c r="AE43">
        <v>0.7</v>
      </c>
      <c r="AF43">
        <v>0.6</v>
      </c>
      <c r="AG43">
        <v>0.3</v>
      </c>
      <c r="AH43">
        <v>0.4</v>
      </c>
      <c r="AI43">
        <v>0.5</v>
      </c>
      <c r="AJ43">
        <v>0.6</v>
      </c>
      <c r="AK43">
        <v>0.9</v>
      </c>
      <c r="AL43">
        <v>0.9</v>
      </c>
    </row>
    <row r="44" spans="1:38" x14ac:dyDescent="0.35">
      <c r="A44" t="s">
        <v>141</v>
      </c>
      <c r="B44" t="s">
        <v>142</v>
      </c>
      <c r="C44">
        <f t="shared" ref="C44:H98" si="1">INDEX($B$4:$AA$29,MATCH($A44,$A$4:$A$29,0),MATCH($B44,$B$3:$AA$3,0))*VLOOKUP(C$42,$A$33:$B$38,2,FALSE)</f>
        <v>0.48999999999999994</v>
      </c>
      <c r="D44">
        <f t="shared" si="0"/>
        <v>0.7</v>
      </c>
      <c r="E44">
        <f t="shared" si="0"/>
        <v>0.35</v>
      </c>
      <c r="F44">
        <f t="shared" si="0"/>
        <v>0.63</v>
      </c>
      <c r="G44">
        <f t="shared" si="0"/>
        <v>0.55999999999999994</v>
      </c>
      <c r="H44">
        <f t="shared" si="0"/>
        <v>0.55999999999999994</v>
      </c>
      <c r="L44" t="str">
        <f>VLOOKUP(A5,'DE-EN Country'!$B$1:$C$26,2,FALSE)</f>
        <v>Belgium</v>
      </c>
      <c r="M44">
        <v>0.7</v>
      </c>
      <c r="N44">
        <v>1</v>
      </c>
      <c r="O44">
        <v>0.8</v>
      </c>
      <c r="P44">
        <v>0.7</v>
      </c>
      <c r="Q44">
        <v>0.9</v>
      </c>
      <c r="R44">
        <v>0.9</v>
      </c>
      <c r="S44">
        <v>0.7</v>
      </c>
      <c r="T44">
        <v>0.5</v>
      </c>
      <c r="U44">
        <v>0.5</v>
      </c>
      <c r="V44">
        <v>0.9</v>
      </c>
      <c r="W44">
        <v>0.3</v>
      </c>
      <c r="X44">
        <v>0.5</v>
      </c>
      <c r="Y44">
        <v>0.5</v>
      </c>
      <c r="Z44">
        <v>0.6</v>
      </c>
      <c r="AA44">
        <v>0.7</v>
      </c>
      <c r="AB44">
        <v>0.5</v>
      </c>
      <c r="AC44">
        <v>0.3</v>
      </c>
      <c r="AD44">
        <v>0.6</v>
      </c>
      <c r="AE44">
        <v>0.5</v>
      </c>
      <c r="AF44">
        <v>0.3</v>
      </c>
      <c r="AG44">
        <v>0.3</v>
      </c>
      <c r="AH44">
        <v>0.5</v>
      </c>
      <c r="AI44">
        <v>0.9</v>
      </c>
      <c r="AJ44">
        <v>0.5</v>
      </c>
      <c r="AK44">
        <v>0.6</v>
      </c>
      <c r="AL44">
        <v>0.6</v>
      </c>
    </row>
    <row r="45" spans="1:38" x14ac:dyDescent="0.35">
      <c r="A45" t="s">
        <v>141</v>
      </c>
      <c r="B45" t="s">
        <v>143</v>
      </c>
      <c r="C45">
        <f t="shared" si="1"/>
        <v>0.42</v>
      </c>
      <c r="D45">
        <f t="shared" si="0"/>
        <v>0.6</v>
      </c>
      <c r="E45">
        <f t="shared" si="0"/>
        <v>0.3</v>
      </c>
      <c r="F45">
        <f t="shared" si="0"/>
        <v>0.54</v>
      </c>
      <c r="G45">
        <f t="shared" si="0"/>
        <v>0.48</v>
      </c>
      <c r="H45">
        <f t="shared" si="0"/>
        <v>0.48</v>
      </c>
      <c r="L45" t="str">
        <f>VLOOKUP(A6,'DE-EN Country'!$B$1:$C$26,2,FALSE)</f>
        <v>Denmark</v>
      </c>
      <c r="M45">
        <v>0.6</v>
      </c>
      <c r="N45">
        <v>0.8</v>
      </c>
      <c r="O45">
        <v>1</v>
      </c>
      <c r="P45">
        <v>0.8</v>
      </c>
      <c r="Q45">
        <v>0.6</v>
      </c>
      <c r="R45">
        <v>0.9</v>
      </c>
      <c r="S45">
        <v>0.6</v>
      </c>
      <c r="T45">
        <v>0.5</v>
      </c>
      <c r="U45">
        <v>0.5</v>
      </c>
      <c r="V45">
        <v>0.7</v>
      </c>
      <c r="W45">
        <v>0.3</v>
      </c>
      <c r="X45">
        <v>0.4</v>
      </c>
      <c r="Y45">
        <v>0.4</v>
      </c>
      <c r="Z45">
        <v>0.8</v>
      </c>
      <c r="AA45">
        <v>0.6</v>
      </c>
      <c r="AB45">
        <v>0.4</v>
      </c>
      <c r="AC45">
        <v>0.3</v>
      </c>
      <c r="AD45">
        <v>0.6</v>
      </c>
      <c r="AE45">
        <v>0.7</v>
      </c>
      <c r="AF45">
        <v>0.3</v>
      </c>
      <c r="AG45">
        <v>0.4</v>
      </c>
      <c r="AH45">
        <v>0.7</v>
      </c>
      <c r="AI45">
        <v>0.7</v>
      </c>
      <c r="AJ45">
        <v>0.4</v>
      </c>
      <c r="AK45">
        <v>0.5</v>
      </c>
      <c r="AL45">
        <v>0.5</v>
      </c>
    </row>
    <row r="46" spans="1:38" x14ac:dyDescent="0.35">
      <c r="A46" t="s">
        <v>141</v>
      </c>
      <c r="B46" t="s">
        <v>144</v>
      </c>
      <c r="C46">
        <f t="shared" si="1"/>
        <v>0.42</v>
      </c>
      <c r="D46">
        <f t="shared" si="0"/>
        <v>0.6</v>
      </c>
      <c r="E46">
        <f t="shared" si="0"/>
        <v>0.3</v>
      </c>
      <c r="F46">
        <f t="shared" si="0"/>
        <v>0.54</v>
      </c>
      <c r="G46">
        <f t="shared" si="0"/>
        <v>0.48</v>
      </c>
      <c r="H46">
        <f t="shared" si="0"/>
        <v>0.48</v>
      </c>
      <c r="L46" t="str">
        <f>VLOOKUP(A7,'DE-EN Country'!$B$1:$C$26,2,FALSE)</f>
        <v>Finland</v>
      </c>
      <c r="M46">
        <v>0.6</v>
      </c>
      <c r="N46">
        <v>0.7</v>
      </c>
      <c r="O46">
        <v>0.8</v>
      </c>
      <c r="P46">
        <v>1</v>
      </c>
      <c r="Q46">
        <v>0.5</v>
      </c>
      <c r="R46">
        <v>0.7</v>
      </c>
      <c r="S46">
        <v>0.5</v>
      </c>
      <c r="T46">
        <v>0.5</v>
      </c>
      <c r="U46">
        <v>0.4</v>
      </c>
      <c r="V46">
        <v>0.7</v>
      </c>
      <c r="W46">
        <v>0.4</v>
      </c>
      <c r="X46">
        <v>0.3</v>
      </c>
      <c r="Y46">
        <v>0.4</v>
      </c>
      <c r="Z46">
        <v>0.9</v>
      </c>
      <c r="AA46">
        <v>0.6</v>
      </c>
      <c r="AB46">
        <v>0.4</v>
      </c>
      <c r="AC46">
        <v>0.2</v>
      </c>
      <c r="AD46">
        <v>0.5</v>
      </c>
      <c r="AE46">
        <v>0.9</v>
      </c>
      <c r="AF46">
        <v>0.3</v>
      </c>
      <c r="AG46">
        <v>0.5</v>
      </c>
      <c r="AH46">
        <v>0.9</v>
      </c>
      <c r="AI46">
        <v>0.6</v>
      </c>
      <c r="AJ46">
        <v>0.3</v>
      </c>
      <c r="AK46">
        <v>0.5</v>
      </c>
      <c r="AL46">
        <v>0.5</v>
      </c>
    </row>
    <row r="47" spans="1:38" x14ac:dyDescent="0.35">
      <c r="A47" t="s">
        <v>141</v>
      </c>
      <c r="B47" t="s">
        <v>145</v>
      </c>
      <c r="C47">
        <f t="shared" si="1"/>
        <v>0.48999999999999994</v>
      </c>
      <c r="D47">
        <f t="shared" si="0"/>
        <v>0.7</v>
      </c>
      <c r="E47">
        <f t="shared" si="0"/>
        <v>0.35</v>
      </c>
      <c r="F47">
        <f t="shared" si="0"/>
        <v>0.63</v>
      </c>
      <c r="G47">
        <f t="shared" si="0"/>
        <v>0.55999999999999994</v>
      </c>
      <c r="H47">
        <f t="shared" si="0"/>
        <v>0.55999999999999994</v>
      </c>
      <c r="L47" t="str">
        <f>VLOOKUP(A8,'DE-EN Country'!$B$1:$C$26,2,FALSE)</f>
        <v>France</v>
      </c>
      <c r="M47">
        <v>0.7</v>
      </c>
      <c r="N47">
        <v>0.9</v>
      </c>
      <c r="O47">
        <v>0.6</v>
      </c>
      <c r="P47">
        <v>0.5</v>
      </c>
      <c r="Q47">
        <v>1</v>
      </c>
      <c r="R47">
        <v>0.9</v>
      </c>
      <c r="S47">
        <v>0.8</v>
      </c>
      <c r="T47">
        <v>0.9</v>
      </c>
      <c r="U47">
        <v>0.5</v>
      </c>
      <c r="V47">
        <v>0.6</v>
      </c>
      <c r="W47">
        <v>0.2</v>
      </c>
      <c r="X47">
        <v>0.6</v>
      </c>
      <c r="Y47">
        <v>0.7</v>
      </c>
      <c r="Z47">
        <v>0.4</v>
      </c>
      <c r="AA47">
        <v>0.8</v>
      </c>
      <c r="AB47">
        <v>0.6</v>
      </c>
      <c r="AC47">
        <v>0.4</v>
      </c>
      <c r="AD47">
        <v>0.5</v>
      </c>
      <c r="AE47">
        <v>0.4</v>
      </c>
      <c r="AF47">
        <v>0.6</v>
      </c>
      <c r="AG47">
        <v>0.4</v>
      </c>
      <c r="AH47">
        <v>0.5</v>
      </c>
      <c r="AI47">
        <v>0.9</v>
      </c>
      <c r="AJ47">
        <v>0.4</v>
      </c>
      <c r="AK47">
        <v>0.5</v>
      </c>
      <c r="AL47">
        <v>0.6</v>
      </c>
    </row>
    <row r="48" spans="1:38" x14ac:dyDescent="0.35">
      <c r="A48" t="s">
        <v>141</v>
      </c>
      <c r="B48" t="s">
        <v>146</v>
      </c>
      <c r="C48">
        <f t="shared" si="1"/>
        <v>0.63</v>
      </c>
      <c r="D48">
        <f t="shared" si="0"/>
        <v>0.9</v>
      </c>
      <c r="E48">
        <f t="shared" si="0"/>
        <v>0.45</v>
      </c>
      <c r="F48">
        <f t="shared" si="0"/>
        <v>0.81</v>
      </c>
      <c r="G48">
        <f t="shared" si="0"/>
        <v>0.72000000000000008</v>
      </c>
      <c r="H48">
        <f t="shared" si="0"/>
        <v>0.72000000000000008</v>
      </c>
      <c r="L48" t="str">
        <f>VLOOKUP(A9,'DE-EN Country'!$B$1:$C$26,2,FALSE)</f>
        <v>Germany</v>
      </c>
      <c r="M48">
        <v>0.9</v>
      </c>
      <c r="N48">
        <v>0.9</v>
      </c>
      <c r="O48">
        <v>0.9</v>
      </c>
      <c r="P48">
        <v>0.7</v>
      </c>
      <c r="Q48">
        <v>0.9</v>
      </c>
      <c r="R48">
        <v>1</v>
      </c>
      <c r="S48">
        <v>0.7</v>
      </c>
      <c r="T48">
        <v>0.7</v>
      </c>
      <c r="U48">
        <v>0.5</v>
      </c>
      <c r="V48">
        <v>0.9</v>
      </c>
      <c r="W48">
        <v>0.2</v>
      </c>
      <c r="X48">
        <v>0.4</v>
      </c>
      <c r="Y48">
        <v>0.4</v>
      </c>
      <c r="Z48">
        <v>0.5</v>
      </c>
      <c r="AA48">
        <v>0.9</v>
      </c>
      <c r="AB48">
        <v>0.6</v>
      </c>
      <c r="AC48">
        <v>0.4</v>
      </c>
      <c r="AD48">
        <v>0.9</v>
      </c>
      <c r="AE48">
        <v>0.6</v>
      </c>
      <c r="AF48">
        <v>0.5</v>
      </c>
      <c r="AG48">
        <v>0.4</v>
      </c>
      <c r="AH48">
        <v>0.6</v>
      </c>
      <c r="AI48">
        <v>0.9</v>
      </c>
      <c r="AJ48">
        <v>0.5</v>
      </c>
      <c r="AK48">
        <v>0.6</v>
      </c>
      <c r="AL48">
        <v>0.6</v>
      </c>
    </row>
    <row r="49" spans="1:38" x14ac:dyDescent="0.35">
      <c r="A49" t="s">
        <v>141</v>
      </c>
      <c r="B49" t="s">
        <v>147</v>
      </c>
      <c r="C49">
        <f t="shared" si="1"/>
        <v>0.27999999999999997</v>
      </c>
      <c r="D49">
        <f t="shared" si="0"/>
        <v>0.4</v>
      </c>
      <c r="E49">
        <f t="shared" si="0"/>
        <v>0.2</v>
      </c>
      <c r="F49">
        <f t="shared" si="0"/>
        <v>0.36000000000000004</v>
      </c>
      <c r="G49">
        <f t="shared" si="0"/>
        <v>0.32000000000000006</v>
      </c>
      <c r="H49">
        <f t="shared" si="0"/>
        <v>0.32000000000000006</v>
      </c>
      <c r="L49" t="str">
        <f>VLOOKUP(A10,'DE-EN Country'!$B$1:$C$26,2,FALSE)</f>
        <v>United Kingdom</v>
      </c>
      <c r="M49">
        <v>0.4</v>
      </c>
      <c r="N49">
        <v>0.7</v>
      </c>
      <c r="O49">
        <v>0.6</v>
      </c>
      <c r="P49">
        <v>0.5</v>
      </c>
      <c r="Q49">
        <v>0.8</v>
      </c>
      <c r="R49">
        <v>0.7</v>
      </c>
      <c r="S49">
        <v>1</v>
      </c>
      <c r="T49">
        <v>0.6</v>
      </c>
      <c r="U49">
        <v>0.9</v>
      </c>
      <c r="V49">
        <v>0.8</v>
      </c>
      <c r="W49">
        <v>0.3</v>
      </c>
      <c r="X49">
        <v>0.5</v>
      </c>
      <c r="Y49">
        <v>0.5</v>
      </c>
      <c r="Z49">
        <v>0.4</v>
      </c>
      <c r="AA49">
        <v>0.8</v>
      </c>
      <c r="AB49">
        <v>0.4</v>
      </c>
      <c r="AC49">
        <v>0.3</v>
      </c>
      <c r="AD49">
        <v>0.5</v>
      </c>
      <c r="AE49">
        <v>0.3</v>
      </c>
      <c r="AF49">
        <v>0.2</v>
      </c>
      <c r="AG49">
        <v>0.6</v>
      </c>
      <c r="AH49">
        <v>0.3</v>
      </c>
      <c r="AI49">
        <v>0.6</v>
      </c>
      <c r="AJ49">
        <v>0.4</v>
      </c>
      <c r="AK49">
        <v>0.5</v>
      </c>
      <c r="AL49">
        <v>0.5</v>
      </c>
    </row>
    <row r="50" spans="1:38" x14ac:dyDescent="0.35">
      <c r="A50" t="s">
        <v>141</v>
      </c>
      <c r="B50" t="s">
        <v>148</v>
      </c>
      <c r="C50">
        <f t="shared" si="1"/>
        <v>0.63</v>
      </c>
      <c r="D50">
        <f t="shared" si="0"/>
        <v>0.9</v>
      </c>
      <c r="E50">
        <f t="shared" si="0"/>
        <v>0.45</v>
      </c>
      <c r="F50">
        <f t="shared" si="0"/>
        <v>0.81</v>
      </c>
      <c r="G50">
        <f t="shared" si="0"/>
        <v>0.72000000000000008</v>
      </c>
      <c r="H50">
        <f t="shared" si="0"/>
        <v>0.72000000000000008</v>
      </c>
      <c r="L50" t="str">
        <f>VLOOKUP(A11,'DE-EN Country'!$B$1:$C$26,2,FALSE)</f>
        <v>Italy</v>
      </c>
      <c r="M50">
        <v>0.9</v>
      </c>
      <c r="N50">
        <v>0.5</v>
      </c>
      <c r="O50">
        <v>0.5</v>
      </c>
      <c r="P50">
        <v>0.5</v>
      </c>
      <c r="Q50">
        <v>0.9</v>
      </c>
      <c r="R50">
        <v>0.7</v>
      </c>
      <c r="S50">
        <v>0.6</v>
      </c>
      <c r="T50">
        <v>1</v>
      </c>
      <c r="U50">
        <v>0.5</v>
      </c>
      <c r="V50">
        <v>0.6</v>
      </c>
      <c r="W50">
        <v>0.2</v>
      </c>
      <c r="X50">
        <v>0.6</v>
      </c>
      <c r="Y50">
        <v>0.7</v>
      </c>
      <c r="Z50">
        <v>0.4</v>
      </c>
      <c r="AA50">
        <v>0.9</v>
      </c>
      <c r="AB50">
        <v>0.9</v>
      </c>
      <c r="AC50">
        <v>0.4</v>
      </c>
      <c r="AD50">
        <v>0.5</v>
      </c>
      <c r="AE50">
        <v>0.3</v>
      </c>
      <c r="AF50">
        <v>0.7</v>
      </c>
      <c r="AG50">
        <v>0.4</v>
      </c>
      <c r="AH50">
        <v>0.3</v>
      </c>
      <c r="AI50">
        <v>0.6</v>
      </c>
      <c r="AJ50">
        <v>0.7</v>
      </c>
      <c r="AK50">
        <v>0.6</v>
      </c>
      <c r="AL50">
        <v>0.9</v>
      </c>
    </row>
    <row r="51" spans="1:38" x14ac:dyDescent="0.35">
      <c r="A51" t="s">
        <v>141</v>
      </c>
      <c r="B51" t="s">
        <v>149</v>
      </c>
      <c r="C51">
        <f t="shared" si="1"/>
        <v>0.13999999999999999</v>
      </c>
      <c r="D51">
        <f t="shared" si="0"/>
        <v>0.2</v>
      </c>
      <c r="E51">
        <f t="shared" si="0"/>
        <v>0.1</v>
      </c>
      <c r="F51">
        <f t="shared" si="0"/>
        <v>0.18000000000000002</v>
      </c>
      <c r="G51">
        <f t="shared" si="0"/>
        <v>0.16000000000000003</v>
      </c>
      <c r="H51">
        <f t="shared" si="0"/>
        <v>0.16000000000000003</v>
      </c>
      <c r="L51" t="str">
        <f>VLOOKUP(A12,'DE-EN Country'!$B$1:$C$26,2,FALSE)</f>
        <v>Ireland</v>
      </c>
      <c r="M51">
        <v>0.2</v>
      </c>
      <c r="N51">
        <v>0.5</v>
      </c>
      <c r="O51">
        <v>0.5</v>
      </c>
      <c r="P51">
        <v>0.4</v>
      </c>
      <c r="Q51">
        <v>0.5</v>
      </c>
      <c r="R51">
        <v>0.5</v>
      </c>
      <c r="S51">
        <v>0.9</v>
      </c>
      <c r="T51">
        <v>0.5</v>
      </c>
      <c r="U51">
        <v>1</v>
      </c>
      <c r="V51">
        <v>0.8</v>
      </c>
      <c r="W51">
        <v>0.3</v>
      </c>
      <c r="X51">
        <v>0.5</v>
      </c>
      <c r="Y51">
        <v>0.5</v>
      </c>
      <c r="Z51">
        <v>0.4</v>
      </c>
      <c r="AA51">
        <v>0.6</v>
      </c>
      <c r="AB51">
        <v>0.4</v>
      </c>
      <c r="AC51">
        <v>0.2</v>
      </c>
      <c r="AD51">
        <v>0.4</v>
      </c>
      <c r="AE51">
        <v>0.3</v>
      </c>
      <c r="AF51">
        <v>0.3</v>
      </c>
      <c r="AG51">
        <v>0.7</v>
      </c>
      <c r="AH51">
        <v>0.3</v>
      </c>
      <c r="AI51">
        <v>0.5</v>
      </c>
      <c r="AJ51">
        <v>0.3</v>
      </c>
      <c r="AK51">
        <v>0.4</v>
      </c>
      <c r="AL51">
        <v>0.4</v>
      </c>
    </row>
    <row r="52" spans="1:38" x14ac:dyDescent="0.35">
      <c r="A52" t="s">
        <v>141</v>
      </c>
      <c r="B52" t="s">
        <v>150</v>
      </c>
      <c r="C52">
        <f t="shared" si="1"/>
        <v>0.42</v>
      </c>
      <c r="D52">
        <f t="shared" si="0"/>
        <v>0.6</v>
      </c>
      <c r="E52">
        <f t="shared" si="0"/>
        <v>0.3</v>
      </c>
      <c r="F52">
        <f t="shared" si="0"/>
        <v>0.54</v>
      </c>
      <c r="G52">
        <f t="shared" si="0"/>
        <v>0.48</v>
      </c>
      <c r="H52">
        <f t="shared" si="0"/>
        <v>0.48</v>
      </c>
      <c r="L52" t="str">
        <f>VLOOKUP(A13,'DE-EN Country'!$B$1:$C$26,2,FALSE)</f>
        <v>Netherlands</v>
      </c>
      <c r="M52">
        <v>0.6</v>
      </c>
      <c r="N52">
        <v>0.9</v>
      </c>
      <c r="O52">
        <v>0.7</v>
      </c>
      <c r="P52">
        <v>0.7</v>
      </c>
      <c r="Q52">
        <v>0.6</v>
      </c>
      <c r="R52">
        <v>0.9</v>
      </c>
      <c r="S52">
        <v>0.8</v>
      </c>
      <c r="T52">
        <v>0.6</v>
      </c>
      <c r="U52">
        <v>0.8</v>
      </c>
      <c r="V52">
        <v>1</v>
      </c>
      <c r="W52">
        <v>0.2</v>
      </c>
      <c r="X52">
        <v>0.4</v>
      </c>
      <c r="Y52">
        <v>0.4</v>
      </c>
      <c r="Z52">
        <v>0.4</v>
      </c>
      <c r="AA52">
        <v>0.6</v>
      </c>
      <c r="AB52">
        <v>0.5</v>
      </c>
      <c r="AC52">
        <v>0.3</v>
      </c>
      <c r="AD52">
        <v>0.5</v>
      </c>
      <c r="AE52">
        <v>0.5</v>
      </c>
      <c r="AF52">
        <v>0.3</v>
      </c>
      <c r="AG52">
        <v>0.5</v>
      </c>
      <c r="AH52">
        <v>0.4</v>
      </c>
      <c r="AI52">
        <v>0.8</v>
      </c>
      <c r="AJ52">
        <v>0.4</v>
      </c>
      <c r="AK52">
        <v>0.5</v>
      </c>
      <c r="AL52">
        <v>0.5</v>
      </c>
    </row>
    <row r="53" spans="1:38" x14ac:dyDescent="0.35">
      <c r="A53" t="s">
        <v>141</v>
      </c>
      <c r="B53" t="s">
        <v>151</v>
      </c>
      <c r="C53">
        <f t="shared" si="1"/>
        <v>0.13999999999999999</v>
      </c>
      <c r="D53">
        <f t="shared" si="0"/>
        <v>0.2</v>
      </c>
      <c r="E53">
        <f t="shared" si="0"/>
        <v>0.1</v>
      </c>
      <c r="F53">
        <f t="shared" si="0"/>
        <v>0.18000000000000002</v>
      </c>
      <c r="G53">
        <f t="shared" si="0"/>
        <v>0.16000000000000003</v>
      </c>
      <c r="H53">
        <f t="shared" si="0"/>
        <v>0.16000000000000003</v>
      </c>
      <c r="L53" t="str">
        <f>VLOOKUP(A14,'DE-EN Country'!$B$1:$C$26,2,FALSE)</f>
        <v>Norway</v>
      </c>
      <c r="M53">
        <v>0.2</v>
      </c>
      <c r="N53">
        <v>0.3</v>
      </c>
      <c r="O53">
        <v>0.3</v>
      </c>
      <c r="P53">
        <v>0.4</v>
      </c>
      <c r="Q53">
        <v>0.2</v>
      </c>
      <c r="R53">
        <v>0.2</v>
      </c>
      <c r="S53">
        <v>0.3</v>
      </c>
      <c r="T53">
        <v>0.2</v>
      </c>
      <c r="U53">
        <v>0.3</v>
      </c>
      <c r="V53">
        <v>0.2</v>
      </c>
      <c r="W53">
        <v>1</v>
      </c>
      <c r="X53">
        <v>0.2</v>
      </c>
      <c r="Y53">
        <v>0.3</v>
      </c>
      <c r="Z53">
        <v>0.5</v>
      </c>
      <c r="AA53">
        <v>0.3</v>
      </c>
      <c r="AB53">
        <v>0.2</v>
      </c>
      <c r="AC53">
        <v>0.1</v>
      </c>
      <c r="AD53">
        <v>0.2</v>
      </c>
      <c r="AE53">
        <v>0.3</v>
      </c>
      <c r="AF53">
        <v>0.2</v>
      </c>
      <c r="AG53">
        <v>0.4</v>
      </c>
      <c r="AH53">
        <v>0.3</v>
      </c>
      <c r="AI53">
        <v>0.2</v>
      </c>
      <c r="AJ53">
        <v>0.2</v>
      </c>
      <c r="AK53">
        <v>0.2</v>
      </c>
      <c r="AL53">
        <v>0.2</v>
      </c>
    </row>
    <row r="54" spans="1:38" x14ac:dyDescent="0.35">
      <c r="A54" t="s">
        <v>141</v>
      </c>
      <c r="B54" t="s">
        <v>152</v>
      </c>
      <c r="C54">
        <f t="shared" si="1"/>
        <v>0.27999999999999997</v>
      </c>
      <c r="D54">
        <f t="shared" si="0"/>
        <v>0.4</v>
      </c>
      <c r="E54">
        <f t="shared" si="0"/>
        <v>0.2</v>
      </c>
      <c r="F54">
        <f t="shared" si="0"/>
        <v>0.36000000000000004</v>
      </c>
      <c r="G54">
        <f t="shared" si="0"/>
        <v>0.32000000000000006</v>
      </c>
      <c r="H54">
        <f t="shared" si="0"/>
        <v>0.32000000000000006</v>
      </c>
      <c r="L54" t="str">
        <f>VLOOKUP(A15,'DE-EN Country'!$B$1:$C$26,2,FALSE)</f>
        <v>Portugal</v>
      </c>
      <c r="M54">
        <v>0.4</v>
      </c>
      <c r="N54">
        <v>0.5</v>
      </c>
      <c r="O54">
        <v>0.4</v>
      </c>
      <c r="P54">
        <v>0.3</v>
      </c>
      <c r="Q54">
        <v>0.6</v>
      </c>
      <c r="R54">
        <v>0.4</v>
      </c>
      <c r="S54">
        <v>0.5</v>
      </c>
      <c r="T54">
        <v>0.6</v>
      </c>
      <c r="U54">
        <v>0.5</v>
      </c>
      <c r="V54">
        <v>0.4</v>
      </c>
      <c r="W54">
        <v>0.2</v>
      </c>
      <c r="X54">
        <v>1</v>
      </c>
      <c r="Y54">
        <v>0.9</v>
      </c>
      <c r="Z54">
        <v>0.5</v>
      </c>
      <c r="AA54">
        <v>0.6</v>
      </c>
      <c r="AB54">
        <v>0.5</v>
      </c>
      <c r="AC54">
        <v>0.3</v>
      </c>
      <c r="AD54">
        <v>0.5</v>
      </c>
      <c r="AE54">
        <v>0.3</v>
      </c>
      <c r="AF54">
        <v>0.5</v>
      </c>
      <c r="AG54">
        <v>0.2</v>
      </c>
      <c r="AH54">
        <v>0.3</v>
      </c>
      <c r="AI54">
        <v>0.4</v>
      </c>
      <c r="AJ54">
        <v>0.4</v>
      </c>
      <c r="AK54">
        <v>0.4</v>
      </c>
      <c r="AL54">
        <v>0.4</v>
      </c>
    </row>
    <row r="55" spans="1:38" x14ac:dyDescent="0.35">
      <c r="A55" t="s">
        <v>141</v>
      </c>
      <c r="B55" t="s">
        <v>153</v>
      </c>
      <c r="C55">
        <f t="shared" si="1"/>
        <v>0.27999999999999997</v>
      </c>
      <c r="D55">
        <f t="shared" si="0"/>
        <v>0.4</v>
      </c>
      <c r="E55">
        <f t="shared" si="0"/>
        <v>0.2</v>
      </c>
      <c r="F55">
        <f t="shared" si="0"/>
        <v>0.36000000000000004</v>
      </c>
      <c r="G55">
        <f t="shared" si="0"/>
        <v>0.32000000000000006</v>
      </c>
      <c r="H55">
        <f t="shared" si="0"/>
        <v>0.32000000000000006</v>
      </c>
      <c r="L55" t="str">
        <f>VLOOKUP(A16,'DE-EN Country'!$B$1:$C$26,2,FALSE)</f>
        <v>Spain</v>
      </c>
      <c r="M55">
        <v>0.4</v>
      </c>
      <c r="N55">
        <v>0.5</v>
      </c>
      <c r="O55">
        <v>0.4</v>
      </c>
      <c r="P55">
        <v>0.4</v>
      </c>
      <c r="Q55">
        <v>0.7</v>
      </c>
      <c r="R55">
        <v>0.4</v>
      </c>
      <c r="S55">
        <v>0.5</v>
      </c>
      <c r="T55">
        <v>0.7</v>
      </c>
      <c r="U55">
        <v>0.5</v>
      </c>
      <c r="V55">
        <v>0.4</v>
      </c>
      <c r="W55">
        <v>0.3</v>
      </c>
      <c r="X55">
        <v>0.9</v>
      </c>
      <c r="Y55">
        <v>1</v>
      </c>
      <c r="Z55">
        <v>0.5</v>
      </c>
      <c r="AA55">
        <v>0.7</v>
      </c>
      <c r="AB55">
        <v>0.6</v>
      </c>
      <c r="AC55">
        <v>0.4</v>
      </c>
      <c r="AD55">
        <v>0.5</v>
      </c>
      <c r="AE55">
        <v>0.3</v>
      </c>
      <c r="AF55">
        <v>0.6</v>
      </c>
      <c r="AG55">
        <v>0.3</v>
      </c>
      <c r="AH55">
        <v>0.3</v>
      </c>
      <c r="AI55">
        <v>0.5</v>
      </c>
      <c r="AJ55">
        <v>0.4</v>
      </c>
      <c r="AK55">
        <v>0.5</v>
      </c>
      <c r="AL55">
        <v>0.5</v>
      </c>
    </row>
    <row r="56" spans="1:38" x14ac:dyDescent="0.35">
      <c r="A56" t="s">
        <v>141</v>
      </c>
      <c r="B56" t="s">
        <v>154</v>
      </c>
      <c r="C56">
        <f t="shared" si="1"/>
        <v>0.42</v>
      </c>
      <c r="D56">
        <f t="shared" si="0"/>
        <v>0.6</v>
      </c>
      <c r="E56">
        <f t="shared" si="0"/>
        <v>0.3</v>
      </c>
      <c r="F56">
        <f t="shared" si="0"/>
        <v>0.54</v>
      </c>
      <c r="G56">
        <f t="shared" si="0"/>
        <v>0.48</v>
      </c>
      <c r="H56">
        <f t="shared" si="0"/>
        <v>0.48</v>
      </c>
      <c r="L56" t="str">
        <f>VLOOKUP(A17,'DE-EN Country'!$B$1:$C$26,2,FALSE)</f>
        <v>Sweden</v>
      </c>
      <c r="M56">
        <v>0.6</v>
      </c>
      <c r="N56">
        <v>0.6</v>
      </c>
      <c r="O56">
        <v>0.8</v>
      </c>
      <c r="P56">
        <v>0.9</v>
      </c>
      <c r="Q56">
        <v>0.4</v>
      </c>
      <c r="R56">
        <v>0.5</v>
      </c>
      <c r="S56">
        <v>0.4</v>
      </c>
      <c r="T56">
        <v>0.4</v>
      </c>
      <c r="U56">
        <v>0.4</v>
      </c>
      <c r="V56">
        <v>0.4</v>
      </c>
      <c r="W56">
        <v>0.5</v>
      </c>
      <c r="X56">
        <v>0.5</v>
      </c>
      <c r="Y56">
        <v>0.5</v>
      </c>
      <c r="Z56">
        <v>1</v>
      </c>
      <c r="AA56">
        <v>0.6</v>
      </c>
      <c r="AB56">
        <v>0.6</v>
      </c>
      <c r="AC56">
        <v>0.4</v>
      </c>
      <c r="AD56">
        <v>0.3</v>
      </c>
      <c r="AE56">
        <v>0.5</v>
      </c>
      <c r="AF56">
        <v>0.7</v>
      </c>
      <c r="AG56">
        <v>0.4</v>
      </c>
      <c r="AH56">
        <v>0.5</v>
      </c>
      <c r="AI56">
        <v>0.7</v>
      </c>
      <c r="AJ56">
        <v>0.5</v>
      </c>
      <c r="AK56">
        <v>0.3</v>
      </c>
      <c r="AL56">
        <v>0.4</v>
      </c>
    </row>
    <row r="57" spans="1:38" x14ac:dyDescent="0.35">
      <c r="A57" t="s">
        <v>141</v>
      </c>
      <c r="B57" t="s">
        <v>155</v>
      </c>
      <c r="C57">
        <f t="shared" si="1"/>
        <v>0.63</v>
      </c>
      <c r="D57">
        <f t="shared" si="0"/>
        <v>0.9</v>
      </c>
      <c r="E57">
        <f t="shared" si="0"/>
        <v>0.45</v>
      </c>
      <c r="F57">
        <f t="shared" si="0"/>
        <v>0.81</v>
      </c>
      <c r="G57">
        <f t="shared" si="0"/>
        <v>0.72000000000000008</v>
      </c>
      <c r="H57">
        <f t="shared" si="0"/>
        <v>0.72000000000000008</v>
      </c>
      <c r="L57" t="str">
        <f>VLOOKUP(A18,'DE-EN Country'!$B$1:$C$26,2,FALSE)</f>
        <v>Switzerland</v>
      </c>
      <c r="M57">
        <v>0.9</v>
      </c>
      <c r="N57">
        <v>0.7</v>
      </c>
      <c r="O57">
        <v>0.6</v>
      </c>
      <c r="P57">
        <v>0.6</v>
      </c>
      <c r="Q57">
        <v>0.8</v>
      </c>
      <c r="R57">
        <v>0.9</v>
      </c>
      <c r="S57">
        <v>0.8</v>
      </c>
      <c r="T57">
        <v>0.9</v>
      </c>
      <c r="U57">
        <v>0.6</v>
      </c>
      <c r="V57">
        <v>0.6</v>
      </c>
      <c r="W57">
        <v>0.3</v>
      </c>
      <c r="X57">
        <v>0.6</v>
      </c>
      <c r="Y57">
        <v>0.7</v>
      </c>
      <c r="Z57">
        <v>0.6</v>
      </c>
      <c r="AA57">
        <v>1</v>
      </c>
      <c r="AB57">
        <v>0.6</v>
      </c>
      <c r="AC57">
        <v>0.3</v>
      </c>
      <c r="AD57">
        <v>0.7</v>
      </c>
      <c r="AE57">
        <v>0.4</v>
      </c>
      <c r="AF57">
        <v>0.6</v>
      </c>
      <c r="AG57">
        <v>0.3</v>
      </c>
      <c r="AH57">
        <v>0.4</v>
      </c>
      <c r="AI57">
        <v>0.8</v>
      </c>
      <c r="AJ57">
        <v>0.5</v>
      </c>
      <c r="AK57">
        <v>0.5</v>
      </c>
      <c r="AL57">
        <v>0.5</v>
      </c>
    </row>
    <row r="58" spans="1:38" x14ac:dyDescent="0.35">
      <c r="A58" t="s">
        <v>141</v>
      </c>
      <c r="B58" t="s">
        <v>156</v>
      </c>
      <c r="C58">
        <f t="shared" si="1"/>
        <v>0.48999999999999994</v>
      </c>
      <c r="D58">
        <f t="shared" si="0"/>
        <v>0.7</v>
      </c>
      <c r="E58">
        <f t="shared" si="0"/>
        <v>0.35</v>
      </c>
      <c r="F58">
        <f t="shared" si="0"/>
        <v>0.63</v>
      </c>
      <c r="G58">
        <f t="shared" si="0"/>
        <v>0.55999999999999994</v>
      </c>
      <c r="H58">
        <f t="shared" si="0"/>
        <v>0.55999999999999994</v>
      </c>
      <c r="L58" t="str">
        <f>VLOOKUP(A19,'DE-EN Country'!$B$1:$C$26,2,FALSE)</f>
        <v>Croatia</v>
      </c>
      <c r="M58">
        <v>0.7</v>
      </c>
      <c r="N58">
        <v>0.5</v>
      </c>
      <c r="O58">
        <v>0.4</v>
      </c>
      <c r="P58">
        <v>0.4</v>
      </c>
      <c r="Q58">
        <v>0.6</v>
      </c>
      <c r="R58">
        <v>0.6</v>
      </c>
      <c r="S58">
        <v>0.4</v>
      </c>
      <c r="T58">
        <v>0.9</v>
      </c>
      <c r="U58">
        <v>0.4</v>
      </c>
      <c r="V58">
        <v>0.5</v>
      </c>
      <c r="W58">
        <v>0.2</v>
      </c>
      <c r="X58">
        <v>0.5</v>
      </c>
      <c r="Y58">
        <v>0.6</v>
      </c>
      <c r="Z58">
        <v>0.4</v>
      </c>
      <c r="AA58">
        <v>0.6</v>
      </c>
      <c r="AB58">
        <v>1</v>
      </c>
      <c r="AC58">
        <v>0.4</v>
      </c>
      <c r="AD58">
        <v>0.6</v>
      </c>
      <c r="AE58">
        <v>0.4</v>
      </c>
      <c r="AF58">
        <v>0.7</v>
      </c>
      <c r="AG58">
        <v>0.3</v>
      </c>
      <c r="AH58">
        <v>0.4</v>
      </c>
      <c r="AI58">
        <v>0.5</v>
      </c>
      <c r="AJ58">
        <v>0.9</v>
      </c>
      <c r="AK58">
        <v>0.8</v>
      </c>
      <c r="AL58">
        <v>0.9</v>
      </c>
    </row>
    <row r="59" spans="1:38" x14ac:dyDescent="0.35">
      <c r="A59" t="s">
        <v>141</v>
      </c>
      <c r="B59" t="s">
        <v>157</v>
      </c>
      <c r="C59">
        <f t="shared" si="1"/>
        <v>0.27999999999999997</v>
      </c>
      <c r="D59">
        <f t="shared" si="1"/>
        <v>0.4</v>
      </c>
      <c r="E59">
        <f t="shared" si="1"/>
        <v>0.2</v>
      </c>
      <c r="F59">
        <f t="shared" si="1"/>
        <v>0.36000000000000004</v>
      </c>
      <c r="G59">
        <f t="shared" si="1"/>
        <v>0.32000000000000006</v>
      </c>
      <c r="H59">
        <f t="shared" si="1"/>
        <v>0.32000000000000006</v>
      </c>
      <c r="L59" t="str">
        <f>VLOOKUP(A20,'DE-EN Country'!$B$1:$C$26,2,FALSE)</f>
        <v>Cyprus</v>
      </c>
      <c r="M59">
        <v>0.4</v>
      </c>
      <c r="N59">
        <v>0.3</v>
      </c>
      <c r="O59">
        <v>0.3</v>
      </c>
      <c r="P59">
        <v>0.2</v>
      </c>
      <c r="Q59">
        <v>0.4</v>
      </c>
      <c r="R59">
        <v>0.4</v>
      </c>
      <c r="S59">
        <v>0.3</v>
      </c>
      <c r="T59">
        <v>0.4</v>
      </c>
      <c r="U59">
        <v>0.2</v>
      </c>
      <c r="V59">
        <v>0.3</v>
      </c>
      <c r="W59">
        <v>0.1</v>
      </c>
      <c r="X59">
        <v>0.3</v>
      </c>
      <c r="Y59">
        <v>0.4</v>
      </c>
      <c r="Z59">
        <v>0.3</v>
      </c>
      <c r="AA59">
        <v>0.3</v>
      </c>
      <c r="AB59">
        <v>0.4</v>
      </c>
      <c r="AC59">
        <v>1</v>
      </c>
      <c r="AD59">
        <v>0.3</v>
      </c>
      <c r="AE59">
        <v>0.3</v>
      </c>
      <c r="AF59">
        <v>0.8</v>
      </c>
      <c r="AG59">
        <v>0.1</v>
      </c>
      <c r="AH59">
        <v>0.3</v>
      </c>
      <c r="AI59">
        <v>0.3</v>
      </c>
      <c r="AJ59">
        <v>0.4</v>
      </c>
      <c r="AK59">
        <v>0.4</v>
      </c>
      <c r="AL59">
        <v>0.4</v>
      </c>
    </row>
    <row r="60" spans="1:38" x14ac:dyDescent="0.35">
      <c r="A60" t="s">
        <v>141</v>
      </c>
      <c r="B60" t="s">
        <v>158</v>
      </c>
      <c r="C60">
        <f t="shared" si="1"/>
        <v>0.63</v>
      </c>
      <c r="D60">
        <f t="shared" si="1"/>
        <v>0.9</v>
      </c>
      <c r="E60">
        <f t="shared" si="1"/>
        <v>0.45</v>
      </c>
      <c r="F60">
        <f t="shared" si="1"/>
        <v>0.81</v>
      </c>
      <c r="G60">
        <f t="shared" si="1"/>
        <v>0.72000000000000008</v>
      </c>
      <c r="H60">
        <f t="shared" si="1"/>
        <v>0.72000000000000008</v>
      </c>
      <c r="L60" t="str">
        <f>VLOOKUP(A21,'DE-EN Country'!$B$1:$C$26,2,FALSE)</f>
        <v>Czech Republic</v>
      </c>
      <c r="M60">
        <v>0.9</v>
      </c>
      <c r="N60">
        <v>0.6</v>
      </c>
      <c r="O60">
        <v>0.6</v>
      </c>
      <c r="P60">
        <v>0.5</v>
      </c>
      <c r="Q60">
        <v>0.5</v>
      </c>
      <c r="R60">
        <v>0.9</v>
      </c>
      <c r="S60">
        <v>0.5</v>
      </c>
      <c r="T60">
        <v>0.5</v>
      </c>
      <c r="U60">
        <v>0.4</v>
      </c>
      <c r="V60">
        <v>0.5</v>
      </c>
      <c r="W60">
        <v>0.2</v>
      </c>
      <c r="X60">
        <v>0.5</v>
      </c>
      <c r="Y60">
        <v>0.5</v>
      </c>
      <c r="Z60">
        <v>0.5</v>
      </c>
      <c r="AA60">
        <v>0.7</v>
      </c>
      <c r="AB60">
        <v>0.6</v>
      </c>
      <c r="AC60">
        <v>0.3</v>
      </c>
      <c r="AD60">
        <v>1</v>
      </c>
      <c r="AE60">
        <v>0.6</v>
      </c>
      <c r="AF60">
        <v>0.4</v>
      </c>
      <c r="AG60">
        <v>0.4</v>
      </c>
      <c r="AH60">
        <v>0.6</v>
      </c>
      <c r="AI60">
        <v>0.7</v>
      </c>
      <c r="AJ60">
        <v>0.5</v>
      </c>
      <c r="AK60">
        <v>0.9</v>
      </c>
      <c r="AL60">
        <v>0.6</v>
      </c>
    </row>
    <row r="61" spans="1:38" x14ac:dyDescent="0.35">
      <c r="A61" t="s">
        <v>141</v>
      </c>
      <c r="B61" t="s">
        <v>159</v>
      </c>
      <c r="C61">
        <f t="shared" si="1"/>
        <v>0.48999999999999994</v>
      </c>
      <c r="D61">
        <f t="shared" si="1"/>
        <v>0.7</v>
      </c>
      <c r="E61">
        <f t="shared" si="1"/>
        <v>0.35</v>
      </c>
      <c r="F61">
        <f t="shared" si="1"/>
        <v>0.63</v>
      </c>
      <c r="G61">
        <f t="shared" si="1"/>
        <v>0.55999999999999994</v>
      </c>
      <c r="H61">
        <f t="shared" si="1"/>
        <v>0.55999999999999994</v>
      </c>
      <c r="L61" t="str">
        <f>VLOOKUP(A22,'DE-EN Country'!$B$1:$C$26,2,FALSE)</f>
        <v>Estonia</v>
      </c>
      <c r="M61">
        <v>0.7</v>
      </c>
      <c r="N61">
        <v>0.5</v>
      </c>
      <c r="O61">
        <v>0.7</v>
      </c>
      <c r="P61">
        <v>0.9</v>
      </c>
      <c r="Q61">
        <v>0.4</v>
      </c>
      <c r="R61">
        <v>0.6</v>
      </c>
      <c r="S61">
        <v>0.3</v>
      </c>
      <c r="T61">
        <v>0.3</v>
      </c>
      <c r="U61">
        <v>0.3</v>
      </c>
      <c r="V61">
        <v>0.5</v>
      </c>
      <c r="W61">
        <v>0.3</v>
      </c>
      <c r="X61">
        <v>0.3</v>
      </c>
      <c r="Y61">
        <v>0.3</v>
      </c>
      <c r="Z61">
        <v>0.7</v>
      </c>
      <c r="AA61">
        <v>0.4</v>
      </c>
      <c r="AB61">
        <v>0.4</v>
      </c>
      <c r="AC61">
        <v>0.3</v>
      </c>
      <c r="AD61">
        <v>0.6</v>
      </c>
      <c r="AE61">
        <v>1</v>
      </c>
      <c r="AF61">
        <v>0.3</v>
      </c>
      <c r="AG61">
        <v>0.3</v>
      </c>
      <c r="AH61">
        <v>0.9</v>
      </c>
      <c r="AI61">
        <v>0.5</v>
      </c>
      <c r="AJ61">
        <v>0.4</v>
      </c>
      <c r="AK61">
        <v>0.5</v>
      </c>
      <c r="AL61">
        <v>0.5</v>
      </c>
    </row>
    <row r="62" spans="1:38" x14ac:dyDescent="0.35">
      <c r="A62" t="s">
        <v>141</v>
      </c>
      <c r="B62" t="s">
        <v>160</v>
      </c>
      <c r="C62">
        <f t="shared" si="1"/>
        <v>0.42</v>
      </c>
      <c r="D62">
        <f t="shared" si="1"/>
        <v>0.6</v>
      </c>
      <c r="E62">
        <f t="shared" si="1"/>
        <v>0.3</v>
      </c>
      <c r="F62">
        <f t="shared" si="1"/>
        <v>0.54</v>
      </c>
      <c r="G62">
        <f t="shared" si="1"/>
        <v>0.48</v>
      </c>
      <c r="H62">
        <f t="shared" si="1"/>
        <v>0.48</v>
      </c>
      <c r="L62" t="str">
        <f>VLOOKUP(A23,'DE-EN Country'!$B$1:$C$26,2,FALSE)</f>
        <v>Greece</v>
      </c>
      <c r="M62">
        <v>0.6</v>
      </c>
      <c r="N62">
        <v>0.3</v>
      </c>
      <c r="O62">
        <v>0.3</v>
      </c>
      <c r="P62">
        <v>0.3</v>
      </c>
      <c r="Q62">
        <v>0.6</v>
      </c>
      <c r="R62">
        <v>0.5</v>
      </c>
      <c r="S62">
        <v>0.2</v>
      </c>
      <c r="T62">
        <v>0.7</v>
      </c>
      <c r="U62">
        <v>0.3</v>
      </c>
      <c r="V62">
        <v>0.3</v>
      </c>
      <c r="W62">
        <v>0.2</v>
      </c>
      <c r="X62">
        <v>0.5</v>
      </c>
      <c r="Y62">
        <v>0.6</v>
      </c>
      <c r="Z62">
        <v>0.4</v>
      </c>
      <c r="AA62">
        <v>0.6</v>
      </c>
      <c r="AB62">
        <v>0.7</v>
      </c>
      <c r="AC62">
        <v>0.8</v>
      </c>
      <c r="AD62">
        <v>0.4</v>
      </c>
      <c r="AE62">
        <v>0.3</v>
      </c>
      <c r="AF62">
        <v>1</v>
      </c>
      <c r="AG62">
        <v>0.1</v>
      </c>
      <c r="AH62">
        <v>0.4</v>
      </c>
      <c r="AI62">
        <v>0.4</v>
      </c>
      <c r="AJ62">
        <v>0.7</v>
      </c>
      <c r="AK62">
        <v>0.6</v>
      </c>
      <c r="AL62">
        <v>0.6</v>
      </c>
    </row>
    <row r="63" spans="1:38" x14ac:dyDescent="0.35">
      <c r="A63" t="s">
        <v>141</v>
      </c>
      <c r="B63" t="s">
        <v>161</v>
      </c>
      <c r="C63">
        <f t="shared" si="1"/>
        <v>0.21</v>
      </c>
      <c r="D63">
        <f t="shared" si="1"/>
        <v>0.3</v>
      </c>
      <c r="E63">
        <f t="shared" si="1"/>
        <v>0.15</v>
      </c>
      <c r="F63">
        <f t="shared" si="1"/>
        <v>0.27</v>
      </c>
      <c r="G63">
        <f t="shared" si="1"/>
        <v>0.24</v>
      </c>
      <c r="H63">
        <f t="shared" si="1"/>
        <v>0.24</v>
      </c>
      <c r="L63" t="str">
        <f>VLOOKUP(A24,'DE-EN Country'!$B$1:$C$26,2,FALSE)</f>
        <v>Iceland</v>
      </c>
      <c r="M63">
        <v>0.3</v>
      </c>
      <c r="N63">
        <v>0.3</v>
      </c>
      <c r="O63">
        <v>0.4</v>
      </c>
      <c r="P63">
        <v>0.5</v>
      </c>
      <c r="Q63">
        <v>0.4</v>
      </c>
      <c r="R63">
        <v>0.4</v>
      </c>
      <c r="S63">
        <v>0.6</v>
      </c>
      <c r="T63">
        <v>0.4</v>
      </c>
      <c r="U63">
        <v>0.7</v>
      </c>
      <c r="V63">
        <v>0.5</v>
      </c>
      <c r="W63">
        <v>0.4</v>
      </c>
      <c r="X63">
        <v>0.3</v>
      </c>
      <c r="Y63">
        <v>0.3</v>
      </c>
      <c r="Z63">
        <v>0.5</v>
      </c>
      <c r="AA63">
        <v>0.3</v>
      </c>
      <c r="AB63">
        <v>0.3</v>
      </c>
      <c r="AC63">
        <v>0.1</v>
      </c>
      <c r="AD63">
        <v>0.4</v>
      </c>
      <c r="AE63">
        <v>0.3</v>
      </c>
      <c r="AF63">
        <v>0.1</v>
      </c>
      <c r="AG63">
        <v>1</v>
      </c>
      <c r="AH63">
        <v>0.3</v>
      </c>
      <c r="AI63">
        <v>0.3</v>
      </c>
      <c r="AJ63">
        <v>0.2</v>
      </c>
      <c r="AK63">
        <v>0.2</v>
      </c>
      <c r="AL63">
        <v>0.2</v>
      </c>
    </row>
    <row r="64" spans="1:38" x14ac:dyDescent="0.35">
      <c r="A64" t="s">
        <v>141</v>
      </c>
      <c r="B64" t="s">
        <v>162</v>
      </c>
      <c r="C64">
        <f t="shared" si="1"/>
        <v>0.27999999999999997</v>
      </c>
      <c r="D64">
        <f t="shared" si="1"/>
        <v>0.4</v>
      </c>
      <c r="E64">
        <f t="shared" si="1"/>
        <v>0.2</v>
      </c>
      <c r="F64">
        <f t="shared" si="1"/>
        <v>0.36000000000000004</v>
      </c>
      <c r="G64">
        <f t="shared" si="1"/>
        <v>0.32000000000000006</v>
      </c>
      <c r="H64">
        <f t="shared" si="1"/>
        <v>0.32000000000000006</v>
      </c>
      <c r="L64" t="str">
        <f>VLOOKUP(A25,'DE-EN Country'!$B$1:$C$26,2,FALSE)</f>
        <v>Lithuania</v>
      </c>
      <c r="M64">
        <v>0.4</v>
      </c>
      <c r="N64">
        <v>0.5</v>
      </c>
      <c r="O64">
        <v>0.7</v>
      </c>
      <c r="P64">
        <v>0.9</v>
      </c>
      <c r="Q64">
        <v>0.5</v>
      </c>
      <c r="R64">
        <v>0.6</v>
      </c>
      <c r="S64">
        <v>0.3</v>
      </c>
      <c r="T64">
        <v>0.3</v>
      </c>
      <c r="U64">
        <v>0.3</v>
      </c>
      <c r="V64">
        <v>0.4</v>
      </c>
      <c r="W64">
        <v>0.3</v>
      </c>
      <c r="X64">
        <v>0.3</v>
      </c>
      <c r="Y64">
        <v>0.3</v>
      </c>
      <c r="Z64">
        <v>0.7</v>
      </c>
      <c r="AA64">
        <v>0.4</v>
      </c>
      <c r="AB64">
        <v>0.4</v>
      </c>
      <c r="AC64">
        <v>0.3</v>
      </c>
      <c r="AD64">
        <v>0.6</v>
      </c>
      <c r="AE64">
        <v>0.9</v>
      </c>
      <c r="AF64">
        <v>0.4</v>
      </c>
      <c r="AG64">
        <v>0.3</v>
      </c>
      <c r="AH64">
        <v>1</v>
      </c>
      <c r="AI64">
        <v>0.4</v>
      </c>
      <c r="AJ64">
        <v>0.4</v>
      </c>
      <c r="AK64">
        <v>0.5</v>
      </c>
      <c r="AL64">
        <v>0.5</v>
      </c>
    </row>
    <row r="65" spans="1:38" x14ac:dyDescent="0.35">
      <c r="A65" t="s">
        <v>141</v>
      </c>
      <c r="B65" t="s">
        <v>163</v>
      </c>
      <c r="C65">
        <f t="shared" si="1"/>
        <v>0.35</v>
      </c>
      <c r="D65">
        <f t="shared" si="1"/>
        <v>0.5</v>
      </c>
      <c r="E65">
        <f t="shared" si="1"/>
        <v>0.25</v>
      </c>
      <c r="F65">
        <f t="shared" si="1"/>
        <v>0.45</v>
      </c>
      <c r="G65">
        <f t="shared" si="1"/>
        <v>0.4</v>
      </c>
      <c r="H65">
        <f t="shared" si="1"/>
        <v>0.4</v>
      </c>
      <c r="L65" t="str">
        <f>VLOOKUP(A26,'DE-EN Country'!$B$1:$C$26,2,FALSE)</f>
        <v>Luxembourg</v>
      </c>
      <c r="M65">
        <v>0.5</v>
      </c>
      <c r="N65">
        <v>0.9</v>
      </c>
      <c r="O65">
        <v>0.7</v>
      </c>
      <c r="P65">
        <v>0.6</v>
      </c>
      <c r="Q65">
        <v>0.9</v>
      </c>
      <c r="R65">
        <v>0.9</v>
      </c>
      <c r="S65">
        <v>0.6</v>
      </c>
      <c r="T65">
        <v>0.6</v>
      </c>
      <c r="U65">
        <v>0.5</v>
      </c>
      <c r="V65">
        <v>0.8</v>
      </c>
      <c r="W65">
        <v>0.2</v>
      </c>
      <c r="X65">
        <v>0.4</v>
      </c>
      <c r="Y65">
        <v>0.5</v>
      </c>
      <c r="Z65">
        <v>0.5</v>
      </c>
      <c r="AA65">
        <v>0.8</v>
      </c>
      <c r="AB65">
        <v>0.5</v>
      </c>
      <c r="AC65">
        <v>0.3</v>
      </c>
      <c r="AD65">
        <v>0.7</v>
      </c>
      <c r="AE65">
        <v>0.5</v>
      </c>
      <c r="AF65">
        <v>0.4</v>
      </c>
      <c r="AG65">
        <v>0.3</v>
      </c>
      <c r="AH65">
        <v>0.4</v>
      </c>
      <c r="AI65">
        <v>1</v>
      </c>
      <c r="AJ65">
        <v>0.4</v>
      </c>
      <c r="AK65">
        <v>0.5</v>
      </c>
      <c r="AL65">
        <v>0.6</v>
      </c>
    </row>
    <row r="66" spans="1:38" x14ac:dyDescent="0.35">
      <c r="A66" t="s">
        <v>141</v>
      </c>
      <c r="B66" t="s">
        <v>164</v>
      </c>
      <c r="C66">
        <f t="shared" si="1"/>
        <v>0.42</v>
      </c>
      <c r="D66">
        <f t="shared" si="1"/>
        <v>0.6</v>
      </c>
      <c r="E66">
        <f t="shared" si="1"/>
        <v>0.3</v>
      </c>
      <c r="F66">
        <f t="shared" si="1"/>
        <v>0.54</v>
      </c>
      <c r="G66">
        <f t="shared" si="1"/>
        <v>0.48</v>
      </c>
      <c r="H66">
        <f t="shared" si="1"/>
        <v>0.48</v>
      </c>
      <c r="L66" t="str">
        <f>VLOOKUP(A27,'DE-EN Country'!$B$1:$C$26,2,FALSE)</f>
        <v>Serbia</v>
      </c>
      <c r="M66">
        <v>0.6</v>
      </c>
      <c r="N66">
        <v>0.5</v>
      </c>
      <c r="O66">
        <v>0.4</v>
      </c>
      <c r="P66">
        <v>0.3</v>
      </c>
      <c r="Q66">
        <v>0.4</v>
      </c>
      <c r="R66">
        <v>0.5</v>
      </c>
      <c r="S66">
        <v>0.4</v>
      </c>
      <c r="T66">
        <v>0.7</v>
      </c>
      <c r="U66">
        <v>0.3</v>
      </c>
      <c r="V66">
        <v>0.4</v>
      </c>
      <c r="W66">
        <v>0.2</v>
      </c>
      <c r="X66">
        <v>0.4</v>
      </c>
      <c r="Y66">
        <v>0.4</v>
      </c>
      <c r="Z66">
        <v>0.3</v>
      </c>
      <c r="AA66">
        <v>0.5</v>
      </c>
      <c r="AB66">
        <v>0.9</v>
      </c>
      <c r="AC66">
        <v>0.4</v>
      </c>
      <c r="AD66">
        <v>0.5</v>
      </c>
      <c r="AE66">
        <v>0.4</v>
      </c>
      <c r="AF66">
        <v>0.7</v>
      </c>
      <c r="AG66">
        <v>0.2</v>
      </c>
      <c r="AH66">
        <v>0.4</v>
      </c>
      <c r="AI66">
        <v>0.4</v>
      </c>
      <c r="AJ66">
        <v>1</v>
      </c>
      <c r="AK66">
        <v>0.7</v>
      </c>
      <c r="AL66">
        <v>0.7</v>
      </c>
    </row>
    <row r="67" spans="1:38" x14ac:dyDescent="0.35">
      <c r="A67" t="s">
        <v>141</v>
      </c>
      <c r="B67" t="s">
        <v>165</v>
      </c>
      <c r="C67">
        <f t="shared" si="1"/>
        <v>0.63</v>
      </c>
      <c r="D67">
        <f t="shared" si="1"/>
        <v>0.9</v>
      </c>
      <c r="E67">
        <f t="shared" si="1"/>
        <v>0.45</v>
      </c>
      <c r="F67">
        <f t="shared" si="1"/>
        <v>0.81</v>
      </c>
      <c r="G67">
        <f t="shared" si="1"/>
        <v>0.72000000000000008</v>
      </c>
      <c r="H67">
        <f t="shared" si="1"/>
        <v>0.72000000000000008</v>
      </c>
      <c r="L67" t="str">
        <f>VLOOKUP(A28,'DE-EN Country'!$B$1:$C$26,2,FALSE)</f>
        <v>Slovakia</v>
      </c>
      <c r="M67">
        <v>0.9</v>
      </c>
      <c r="N67">
        <v>0.6</v>
      </c>
      <c r="O67">
        <v>0.5</v>
      </c>
      <c r="P67">
        <v>0.5</v>
      </c>
      <c r="Q67">
        <v>0.5</v>
      </c>
      <c r="R67">
        <v>0.6</v>
      </c>
      <c r="S67">
        <v>0.5</v>
      </c>
      <c r="T67">
        <v>0.6</v>
      </c>
      <c r="U67">
        <v>0.4</v>
      </c>
      <c r="V67">
        <v>0.5</v>
      </c>
      <c r="W67">
        <v>0.2</v>
      </c>
      <c r="X67">
        <v>0.4</v>
      </c>
      <c r="Y67">
        <v>0.5</v>
      </c>
      <c r="Z67">
        <v>0.4</v>
      </c>
      <c r="AA67">
        <v>0.5</v>
      </c>
      <c r="AB67">
        <v>0.8</v>
      </c>
      <c r="AC67">
        <v>0.4</v>
      </c>
      <c r="AD67">
        <v>0.9</v>
      </c>
      <c r="AE67">
        <v>0.5</v>
      </c>
      <c r="AF67">
        <v>0.6</v>
      </c>
      <c r="AG67">
        <v>0.2</v>
      </c>
      <c r="AH67">
        <v>0.5</v>
      </c>
      <c r="AI67">
        <v>0.5</v>
      </c>
      <c r="AJ67">
        <v>0.7</v>
      </c>
      <c r="AK67">
        <v>1</v>
      </c>
      <c r="AL67">
        <v>0.9</v>
      </c>
    </row>
    <row r="68" spans="1:38" x14ac:dyDescent="0.35">
      <c r="A68" t="s">
        <v>141</v>
      </c>
      <c r="B68" t="s">
        <v>166</v>
      </c>
      <c r="C68">
        <f t="shared" si="1"/>
        <v>0.63</v>
      </c>
      <c r="D68">
        <f t="shared" si="1"/>
        <v>0.9</v>
      </c>
      <c r="E68">
        <f t="shared" si="1"/>
        <v>0.45</v>
      </c>
      <c r="F68">
        <f t="shared" si="1"/>
        <v>0.81</v>
      </c>
      <c r="G68">
        <f t="shared" si="1"/>
        <v>0.72000000000000008</v>
      </c>
      <c r="H68">
        <f t="shared" si="1"/>
        <v>0.72000000000000008</v>
      </c>
      <c r="L68" t="str">
        <f>VLOOKUP(A29,'DE-EN Country'!$B$1:$C$26,2,FALSE)</f>
        <v>Slovenia</v>
      </c>
      <c r="M68">
        <v>0.9</v>
      </c>
      <c r="N68">
        <v>0.6</v>
      </c>
      <c r="O68">
        <v>0.5</v>
      </c>
      <c r="P68">
        <v>0.5</v>
      </c>
      <c r="Q68">
        <v>0.6</v>
      </c>
      <c r="R68">
        <v>0.6</v>
      </c>
      <c r="S68">
        <v>0.5</v>
      </c>
      <c r="T68">
        <v>0.9</v>
      </c>
      <c r="U68">
        <v>0.4</v>
      </c>
      <c r="V68">
        <v>0.5</v>
      </c>
      <c r="W68">
        <v>0.2</v>
      </c>
      <c r="X68">
        <v>0.4</v>
      </c>
      <c r="Y68">
        <v>0.5</v>
      </c>
      <c r="Z68">
        <v>0.4</v>
      </c>
      <c r="AA68">
        <v>0.5</v>
      </c>
      <c r="AB68">
        <v>0.9</v>
      </c>
      <c r="AC68">
        <v>0.4</v>
      </c>
      <c r="AD68">
        <v>0.6</v>
      </c>
      <c r="AE68">
        <v>0.5</v>
      </c>
      <c r="AF68">
        <v>0.6</v>
      </c>
      <c r="AG68">
        <v>0.2</v>
      </c>
      <c r="AH68">
        <v>0.5</v>
      </c>
      <c r="AI68">
        <v>0.6</v>
      </c>
      <c r="AJ68">
        <v>0.7</v>
      </c>
      <c r="AK68">
        <v>0.9</v>
      </c>
      <c r="AL68">
        <v>1</v>
      </c>
    </row>
    <row r="69" spans="1:38" x14ac:dyDescent="0.35">
      <c r="A69" t="s">
        <v>142</v>
      </c>
      <c r="B69" t="s">
        <v>141</v>
      </c>
      <c r="C69">
        <f t="shared" si="1"/>
        <v>0.48999999999999994</v>
      </c>
      <c r="D69">
        <f t="shared" si="1"/>
        <v>0.7</v>
      </c>
      <c r="E69">
        <f t="shared" si="1"/>
        <v>0.35</v>
      </c>
      <c r="F69">
        <f t="shared" si="1"/>
        <v>0.63</v>
      </c>
      <c r="G69">
        <f t="shared" si="1"/>
        <v>0.55999999999999994</v>
      </c>
      <c r="H69">
        <f t="shared" si="1"/>
        <v>0.55999999999999994</v>
      </c>
    </row>
    <row r="70" spans="1:38" x14ac:dyDescent="0.35">
      <c r="A70" t="s">
        <v>142</v>
      </c>
      <c r="B70" t="s">
        <v>142</v>
      </c>
      <c r="C70">
        <f t="shared" si="1"/>
        <v>0.7</v>
      </c>
      <c r="D70">
        <f t="shared" si="1"/>
        <v>1</v>
      </c>
      <c r="E70">
        <f t="shared" si="1"/>
        <v>0.5</v>
      </c>
      <c r="F70">
        <f t="shared" si="1"/>
        <v>0.9</v>
      </c>
      <c r="G70">
        <f t="shared" si="1"/>
        <v>0.8</v>
      </c>
      <c r="H70">
        <f t="shared" si="1"/>
        <v>0.8</v>
      </c>
    </row>
    <row r="71" spans="1:38" x14ac:dyDescent="0.35">
      <c r="A71" t="s">
        <v>142</v>
      </c>
      <c r="B71" t="s">
        <v>143</v>
      </c>
      <c r="C71">
        <f t="shared" si="1"/>
        <v>0.55999999999999994</v>
      </c>
      <c r="D71">
        <f t="shared" si="1"/>
        <v>0.8</v>
      </c>
      <c r="E71">
        <f t="shared" si="1"/>
        <v>0.4</v>
      </c>
      <c r="F71">
        <f t="shared" si="1"/>
        <v>0.72000000000000008</v>
      </c>
      <c r="G71">
        <f t="shared" si="1"/>
        <v>0.64000000000000012</v>
      </c>
      <c r="H71">
        <f t="shared" si="1"/>
        <v>0.64000000000000012</v>
      </c>
    </row>
    <row r="72" spans="1:38" x14ac:dyDescent="0.35">
      <c r="A72" t="s">
        <v>142</v>
      </c>
      <c r="B72" t="s">
        <v>144</v>
      </c>
      <c r="C72">
        <f t="shared" si="1"/>
        <v>0.48999999999999994</v>
      </c>
      <c r="D72">
        <f t="shared" si="1"/>
        <v>0.7</v>
      </c>
      <c r="E72">
        <f t="shared" si="1"/>
        <v>0.35</v>
      </c>
      <c r="F72">
        <f t="shared" si="1"/>
        <v>0.63</v>
      </c>
      <c r="G72">
        <f t="shared" si="1"/>
        <v>0.55999999999999994</v>
      </c>
      <c r="H72">
        <f t="shared" si="1"/>
        <v>0.55999999999999994</v>
      </c>
    </row>
    <row r="73" spans="1:38" x14ac:dyDescent="0.35">
      <c r="A73" t="s">
        <v>142</v>
      </c>
      <c r="B73" t="s">
        <v>145</v>
      </c>
      <c r="C73">
        <f t="shared" si="1"/>
        <v>0.63</v>
      </c>
      <c r="D73">
        <f t="shared" si="1"/>
        <v>0.9</v>
      </c>
      <c r="E73">
        <f t="shared" si="1"/>
        <v>0.45</v>
      </c>
      <c r="F73">
        <f t="shared" si="1"/>
        <v>0.81</v>
      </c>
      <c r="G73">
        <f t="shared" si="1"/>
        <v>0.72000000000000008</v>
      </c>
      <c r="H73">
        <f t="shared" si="1"/>
        <v>0.72000000000000008</v>
      </c>
    </row>
    <row r="74" spans="1:38" x14ac:dyDescent="0.35">
      <c r="A74" t="s">
        <v>142</v>
      </c>
      <c r="B74" t="s">
        <v>146</v>
      </c>
      <c r="C74">
        <f t="shared" si="1"/>
        <v>0.63</v>
      </c>
      <c r="D74">
        <f t="shared" si="1"/>
        <v>0.9</v>
      </c>
      <c r="E74">
        <f t="shared" si="1"/>
        <v>0.45</v>
      </c>
      <c r="F74">
        <f t="shared" si="1"/>
        <v>0.81</v>
      </c>
      <c r="G74">
        <f t="shared" si="1"/>
        <v>0.72000000000000008</v>
      </c>
      <c r="H74">
        <f t="shared" si="1"/>
        <v>0.72000000000000008</v>
      </c>
    </row>
    <row r="75" spans="1:38" x14ac:dyDescent="0.35">
      <c r="A75" t="s">
        <v>142</v>
      </c>
      <c r="B75" t="s">
        <v>147</v>
      </c>
      <c r="C75">
        <f t="shared" si="1"/>
        <v>0.48999999999999994</v>
      </c>
      <c r="D75">
        <f t="shared" si="1"/>
        <v>0.7</v>
      </c>
      <c r="E75">
        <f t="shared" si="1"/>
        <v>0.35</v>
      </c>
      <c r="F75">
        <f t="shared" si="1"/>
        <v>0.63</v>
      </c>
      <c r="G75">
        <f t="shared" si="1"/>
        <v>0.55999999999999994</v>
      </c>
      <c r="H75">
        <f t="shared" si="1"/>
        <v>0.55999999999999994</v>
      </c>
    </row>
    <row r="76" spans="1:38" x14ac:dyDescent="0.35">
      <c r="A76" t="s">
        <v>142</v>
      </c>
      <c r="B76" t="s">
        <v>148</v>
      </c>
      <c r="C76">
        <f t="shared" si="1"/>
        <v>0.35</v>
      </c>
      <c r="D76">
        <f t="shared" si="1"/>
        <v>0.5</v>
      </c>
      <c r="E76">
        <f t="shared" si="1"/>
        <v>0.25</v>
      </c>
      <c r="F76">
        <f t="shared" si="1"/>
        <v>0.45</v>
      </c>
      <c r="G76">
        <f t="shared" si="1"/>
        <v>0.4</v>
      </c>
      <c r="H76">
        <f t="shared" si="1"/>
        <v>0.4</v>
      </c>
    </row>
    <row r="77" spans="1:38" x14ac:dyDescent="0.35">
      <c r="A77" t="s">
        <v>142</v>
      </c>
      <c r="B77" t="s">
        <v>149</v>
      </c>
      <c r="C77">
        <f t="shared" si="1"/>
        <v>0.35</v>
      </c>
      <c r="D77">
        <f t="shared" si="1"/>
        <v>0.5</v>
      </c>
      <c r="E77">
        <f t="shared" si="1"/>
        <v>0.25</v>
      </c>
      <c r="F77">
        <f t="shared" si="1"/>
        <v>0.45</v>
      </c>
      <c r="G77">
        <f t="shared" si="1"/>
        <v>0.4</v>
      </c>
      <c r="H77">
        <f t="shared" si="1"/>
        <v>0.4</v>
      </c>
    </row>
    <row r="78" spans="1:38" x14ac:dyDescent="0.35">
      <c r="A78" t="s">
        <v>142</v>
      </c>
      <c r="B78" t="s">
        <v>150</v>
      </c>
      <c r="C78">
        <f t="shared" si="1"/>
        <v>0.63</v>
      </c>
      <c r="D78">
        <f t="shared" si="1"/>
        <v>0.9</v>
      </c>
      <c r="E78">
        <f t="shared" si="1"/>
        <v>0.45</v>
      </c>
      <c r="F78">
        <f t="shared" si="1"/>
        <v>0.81</v>
      </c>
      <c r="G78">
        <f t="shared" si="1"/>
        <v>0.72000000000000008</v>
      </c>
      <c r="H78">
        <f t="shared" si="1"/>
        <v>0.72000000000000008</v>
      </c>
    </row>
    <row r="79" spans="1:38" x14ac:dyDescent="0.35">
      <c r="A79" t="s">
        <v>142</v>
      </c>
      <c r="B79" t="s">
        <v>151</v>
      </c>
      <c r="C79">
        <f t="shared" si="1"/>
        <v>0.21</v>
      </c>
      <c r="D79">
        <f t="shared" si="1"/>
        <v>0.3</v>
      </c>
      <c r="E79">
        <f t="shared" si="1"/>
        <v>0.15</v>
      </c>
      <c r="F79">
        <f t="shared" si="1"/>
        <v>0.27</v>
      </c>
      <c r="G79">
        <f t="shared" si="1"/>
        <v>0.24</v>
      </c>
      <c r="H79">
        <f t="shared" si="1"/>
        <v>0.24</v>
      </c>
    </row>
    <row r="80" spans="1:38" x14ac:dyDescent="0.35">
      <c r="A80" t="s">
        <v>142</v>
      </c>
      <c r="B80" t="s">
        <v>152</v>
      </c>
      <c r="C80">
        <f t="shared" si="1"/>
        <v>0.35</v>
      </c>
      <c r="D80">
        <f t="shared" si="1"/>
        <v>0.5</v>
      </c>
      <c r="E80">
        <f t="shared" si="1"/>
        <v>0.25</v>
      </c>
      <c r="F80">
        <f t="shared" si="1"/>
        <v>0.45</v>
      </c>
      <c r="G80">
        <f t="shared" si="1"/>
        <v>0.4</v>
      </c>
      <c r="H80">
        <f t="shared" si="1"/>
        <v>0.4</v>
      </c>
    </row>
    <row r="81" spans="1:8" x14ac:dyDescent="0.35">
      <c r="A81" t="s">
        <v>142</v>
      </c>
      <c r="B81" t="s">
        <v>153</v>
      </c>
      <c r="C81">
        <f t="shared" si="1"/>
        <v>0.35</v>
      </c>
      <c r="D81">
        <f t="shared" si="1"/>
        <v>0.5</v>
      </c>
      <c r="E81">
        <f t="shared" si="1"/>
        <v>0.25</v>
      </c>
      <c r="F81">
        <f t="shared" si="1"/>
        <v>0.45</v>
      </c>
      <c r="G81">
        <f t="shared" si="1"/>
        <v>0.4</v>
      </c>
      <c r="H81">
        <f t="shared" si="1"/>
        <v>0.4</v>
      </c>
    </row>
    <row r="82" spans="1:8" x14ac:dyDescent="0.35">
      <c r="A82" t="s">
        <v>142</v>
      </c>
      <c r="B82" t="s">
        <v>154</v>
      </c>
      <c r="C82">
        <f t="shared" si="1"/>
        <v>0.42</v>
      </c>
      <c r="D82">
        <f t="shared" si="1"/>
        <v>0.6</v>
      </c>
      <c r="E82">
        <f t="shared" si="1"/>
        <v>0.3</v>
      </c>
      <c r="F82">
        <f t="shared" si="1"/>
        <v>0.54</v>
      </c>
      <c r="G82">
        <f t="shared" si="1"/>
        <v>0.48</v>
      </c>
      <c r="H82">
        <f t="shared" si="1"/>
        <v>0.48</v>
      </c>
    </row>
    <row r="83" spans="1:8" x14ac:dyDescent="0.35">
      <c r="A83" t="s">
        <v>142</v>
      </c>
      <c r="B83" t="s">
        <v>155</v>
      </c>
      <c r="C83">
        <f t="shared" si="1"/>
        <v>0.48999999999999994</v>
      </c>
      <c r="D83">
        <f t="shared" si="1"/>
        <v>0.7</v>
      </c>
      <c r="E83">
        <f t="shared" si="1"/>
        <v>0.35</v>
      </c>
      <c r="F83">
        <f t="shared" si="1"/>
        <v>0.63</v>
      </c>
      <c r="G83">
        <f t="shared" si="1"/>
        <v>0.55999999999999994</v>
      </c>
      <c r="H83">
        <f t="shared" si="1"/>
        <v>0.55999999999999994</v>
      </c>
    </row>
    <row r="84" spans="1:8" x14ac:dyDescent="0.35">
      <c r="A84" t="s">
        <v>142</v>
      </c>
      <c r="B84" t="s">
        <v>156</v>
      </c>
      <c r="C84">
        <f t="shared" si="1"/>
        <v>0.35</v>
      </c>
      <c r="D84">
        <f t="shared" si="1"/>
        <v>0.5</v>
      </c>
      <c r="E84">
        <f t="shared" si="1"/>
        <v>0.25</v>
      </c>
      <c r="F84">
        <f t="shared" si="1"/>
        <v>0.45</v>
      </c>
      <c r="G84">
        <f t="shared" si="1"/>
        <v>0.4</v>
      </c>
      <c r="H84">
        <f t="shared" si="1"/>
        <v>0.4</v>
      </c>
    </row>
    <row r="85" spans="1:8" x14ac:dyDescent="0.35">
      <c r="A85" t="s">
        <v>142</v>
      </c>
      <c r="B85" t="s">
        <v>157</v>
      </c>
      <c r="C85">
        <f t="shared" si="1"/>
        <v>0.21</v>
      </c>
      <c r="D85">
        <f t="shared" si="1"/>
        <v>0.3</v>
      </c>
      <c r="E85">
        <f t="shared" si="1"/>
        <v>0.15</v>
      </c>
      <c r="F85">
        <f t="shared" si="1"/>
        <v>0.27</v>
      </c>
      <c r="G85">
        <f t="shared" si="1"/>
        <v>0.24</v>
      </c>
      <c r="H85">
        <f t="shared" si="1"/>
        <v>0.24</v>
      </c>
    </row>
    <row r="86" spans="1:8" x14ac:dyDescent="0.35">
      <c r="A86" t="s">
        <v>142</v>
      </c>
      <c r="B86" t="s">
        <v>158</v>
      </c>
      <c r="C86">
        <f t="shared" si="1"/>
        <v>0.42</v>
      </c>
      <c r="D86">
        <f t="shared" si="1"/>
        <v>0.6</v>
      </c>
      <c r="E86">
        <f t="shared" si="1"/>
        <v>0.3</v>
      </c>
      <c r="F86">
        <f t="shared" si="1"/>
        <v>0.54</v>
      </c>
      <c r="G86">
        <f t="shared" si="1"/>
        <v>0.48</v>
      </c>
      <c r="H86">
        <f t="shared" si="1"/>
        <v>0.48</v>
      </c>
    </row>
    <row r="87" spans="1:8" x14ac:dyDescent="0.35">
      <c r="A87" t="s">
        <v>142</v>
      </c>
      <c r="B87" t="s">
        <v>159</v>
      </c>
      <c r="C87">
        <f t="shared" si="1"/>
        <v>0.35</v>
      </c>
      <c r="D87">
        <f t="shared" si="1"/>
        <v>0.5</v>
      </c>
      <c r="E87">
        <f t="shared" si="1"/>
        <v>0.25</v>
      </c>
      <c r="F87">
        <f t="shared" si="1"/>
        <v>0.45</v>
      </c>
      <c r="G87">
        <f t="shared" si="1"/>
        <v>0.4</v>
      </c>
      <c r="H87">
        <f t="shared" si="1"/>
        <v>0.4</v>
      </c>
    </row>
    <row r="88" spans="1:8" x14ac:dyDescent="0.35">
      <c r="A88" t="s">
        <v>142</v>
      </c>
      <c r="B88" t="s">
        <v>160</v>
      </c>
      <c r="C88">
        <f t="shared" si="1"/>
        <v>0.21</v>
      </c>
      <c r="D88">
        <f t="shared" si="1"/>
        <v>0.3</v>
      </c>
      <c r="E88">
        <f t="shared" si="1"/>
        <v>0.15</v>
      </c>
      <c r="F88">
        <f t="shared" si="1"/>
        <v>0.27</v>
      </c>
      <c r="G88">
        <f t="shared" si="1"/>
        <v>0.24</v>
      </c>
      <c r="H88">
        <f t="shared" si="1"/>
        <v>0.24</v>
      </c>
    </row>
    <row r="89" spans="1:8" x14ac:dyDescent="0.35">
      <c r="A89" t="s">
        <v>142</v>
      </c>
      <c r="B89" t="s">
        <v>161</v>
      </c>
      <c r="C89">
        <f t="shared" si="1"/>
        <v>0.21</v>
      </c>
      <c r="D89">
        <f t="shared" si="1"/>
        <v>0.3</v>
      </c>
      <c r="E89">
        <f t="shared" si="1"/>
        <v>0.15</v>
      </c>
      <c r="F89">
        <f t="shared" si="1"/>
        <v>0.27</v>
      </c>
      <c r="G89">
        <f t="shared" si="1"/>
        <v>0.24</v>
      </c>
      <c r="H89">
        <f t="shared" si="1"/>
        <v>0.24</v>
      </c>
    </row>
    <row r="90" spans="1:8" x14ac:dyDescent="0.35">
      <c r="A90" t="s">
        <v>142</v>
      </c>
      <c r="B90" t="s">
        <v>162</v>
      </c>
      <c r="C90">
        <f t="shared" si="1"/>
        <v>0.35</v>
      </c>
      <c r="D90">
        <f t="shared" si="1"/>
        <v>0.5</v>
      </c>
      <c r="E90">
        <f t="shared" si="1"/>
        <v>0.25</v>
      </c>
      <c r="F90">
        <f t="shared" si="1"/>
        <v>0.45</v>
      </c>
      <c r="G90">
        <f t="shared" si="1"/>
        <v>0.4</v>
      </c>
      <c r="H90">
        <f t="shared" si="1"/>
        <v>0.4</v>
      </c>
    </row>
    <row r="91" spans="1:8" x14ac:dyDescent="0.35">
      <c r="A91" t="s">
        <v>142</v>
      </c>
      <c r="B91" t="s">
        <v>163</v>
      </c>
      <c r="C91">
        <f t="shared" si="1"/>
        <v>0.63</v>
      </c>
      <c r="D91">
        <f t="shared" si="1"/>
        <v>0.9</v>
      </c>
      <c r="E91">
        <f t="shared" si="1"/>
        <v>0.45</v>
      </c>
      <c r="F91">
        <f t="shared" si="1"/>
        <v>0.81</v>
      </c>
      <c r="G91">
        <f t="shared" si="1"/>
        <v>0.72000000000000008</v>
      </c>
      <c r="H91">
        <f t="shared" si="1"/>
        <v>0.72000000000000008</v>
      </c>
    </row>
    <row r="92" spans="1:8" x14ac:dyDescent="0.35">
      <c r="A92" t="s">
        <v>142</v>
      </c>
      <c r="B92" t="s">
        <v>164</v>
      </c>
      <c r="C92">
        <f t="shared" si="1"/>
        <v>0.35</v>
      </c>
      <c r="D92">
        <f t="shared" si="1"/>
        <v>0.5</v>
      </c>
      <c r="E92">
        <f t="shared" si="1"/>
        <v>0.25</v>
      </c>
      <c r="F92">
        <f t="shared" si="1"/>
        <v>0.45</v>
      </c>
      <c r="G92">
        <f t="shared" si="1"/>
        <v>0.4</v>
      </c>
      <c r="H92">
        <f t="shared" si="1"/>
        <v>0.4</v>
      </c>
    </row>
    <row r="93" spans="1:8" x14ac:dyDescent="0.35">
      <c r="A93" t="s">
        <v>142</v>
      </c>
      <c r="B93" t="s">
        <v>165</v>
      </c>
      <c r="C93">
        <f t="shared" si="1"/>
        <v>0.42</v>
      </c>
      <c r="D93">
        <f t="shared" si="1"/>
        <v>0.6</v>
      </c>
      <c r="E93">
        <f t="shared" si="1"/>
        <v>0.3</v>
      </c>
      <c r="F93">
        <f t="shared" si="1"/>
        <v>0.54</v>
      </c>
      <c r="G93">
        <f t="shared" si="1"/>
        <v>0.48</v>
      </c>
      <c r="H93">
        <f t="shared" si="1"/>
        <v>0.48</v>
      </c>
    </row>
    <row r="94" spans="1:8" x14ac:dyDescent="0.35">
      <c r="A94" t="s">
        <v>142</v>
      </c>
      <c r="B94" t="s">
        <v>166</v>
      </c>
      <c r="C94">
        <f t="shared" si="1"/>
        <v>0.42</v>
      </c>
      <c r="D94">
        <f t="shared" si="1"/>
        <v>0.6</v>
      </c>
      <c r="E94">
        <f t="shared" si="1"/>
        <v>0.3</v>
      </c>
      <c r="F94">
        <f t="shared" si="1"/>
        <v>0.54</v>
      </c>
      <c r="G94">
        <f t="shared" si="1"/>
        <v>0.48</v>
      </c>
      <c r="H94">
        <f t="shared" si="1"/>
        <v>0.48</v>
      </c>
    </row>
    <row r="95" spans="1:8" x14ac:dyDescent="0.35">
      <c r="A95" t="s">
        <v>143</v>
      </c>
      <c r="B95" t="s">
        <v>141</v>
      </c>
      <c r="C95">
        <f t="shared" si="1"/>
        <v>0.42</v>
      </c>
      <c r="D95">
        <f t="shared" si="1"/>
        <v>0.6</v>
      </c>
      <c r="E95">
        <f t="shared" si="1"/>
        <v>0.3</v>
      </c>
      <c r="F95">
        <f t="shared" si="1"/>
        <v>0.54</v>
      </c>
      <c r="G95">
        <f t="shared" si="1"/>
        <v>0.48</v>
      </c>
      <c r="H95">
        <f t="shared" si="1"/>
        <v>0.48</v>
      </c>
    </row>
    <row r="96" spans="1:8" x14ac:dyDescent="0.35">
      <c r="A96" t="s">
        <v>143</v>
      </c>
      <c r="B96" t="s">
        <v>142</v>
      </c>
      <c r="C96">
        <f t="shared" si="1"/>
        <v>0.55999999999999994</v>
      </c>
      <c r="D96">
        <f t="shared" si="1"/>
        <v>0.8</v>
      </c>
      <c r="E96">
        <f t="shared" si="1"/>
        <v>0.4</v>
      </c>
      <c r="F96">
        <f t="shared" si="1"/>
        <v>0.72000000000000008</v>
      </c>
      <c r="G96">
        <f t="shared" si="1"/>
        <v>0.64000000000000012</v>
      </c>
      <c r="H96">
        <f t="shared" si="1"/>
        <v>0.64000000000000012</v>
      </c>
    </row>
    <row r="97" spans="1:8" x14ac:dyDescent="0.35">
      <c r="A97" t="s">
        <v>143</v>
      </c>
      <c r="B97" t="s">
        <v>143</v>
      </c>
      <c r="C97">
        <f t="shared" si="1"/>
        <v>0.7</v>
      </c>
      <c r="D97">
        <f t="shared" si="1"/>
        <v>1</v>
      </c>
      <c r="E97">
        <f t="shared" si="1"/>
        <v>0.5</v>
      </c>
      <c r="F97">
        <f t="shared" si="1"/>
        <v>0.9</v>
      </c>
      <c r="G97">
        <f t="shared" si="1"/>
        <v>0.8</v>
      </c>
      <c r="H97">
        <f t="shared" si="1"/>
        <v>0.8</v>
      </c>
    </row>
    <row r="98" spans="1:8" x14ac:dyDescent="0.35">
      <c r="A98" t="s">
        <v>143</v>
      </c>
      <c r="B98" t="s">
        <v>144</v>
      </c>
      <c r="C98">
        <f t="shared" si="1"/>
        <v>0.55999999999999994</v>
      </c>
      <c r="D98">
        <f t="shared" si="1"/>
        <v>0.8</v>
      </c>
      <c r="E98">
        <f t="shared" si="1"/>
        <v>0.4</v>
      </c>
      <c r="F98">
        <f t="shared" si="1"/>
        <v>0.72000000000000008</v>
      </c>
      <c r="G98">
        <f t="shared" si="1"/>
        <v>0.64000000000000012</v>
      </c>
      <c r="H98">
        <f t="shared" si="1"/>
        <v>0.64000000000000012</v>
      </c>
    </row>
    <row r="99" spans="1:8" x14ac:dyDescent="0.35">
      <c r="A99" t="s">
        <v>143</v>
      </c>
      <c r="B99" t="s">
        <v>145</v>
      </c>
      <c r="C99">
        <f t="shared" ref="C99:H141" si="2">INDEX($B$4:$AA$29,MATCH($A99,$A$4:$A$29,0),MATCH($B99,$B$3:$AA$3,0))*VLOOKUP(C$42,$A$33:$B$38,2,FALSE)</f>
        <v>0.42</v>
      </c>
      <c r="D99">
        <f t="shared" si="2"/>
        <v>0.6</v>
      </c>
      <c r="E99">
        <f t="shared" si="2"/>
        <v>0.3</v>
      </c>
      <c r="F99">
        <f t="shared" si="2"/>
        <v>0.54</v>
      </c>
      <c r="G99">
        <f t="shared" si="2"/>
        <v>0.48</v>
      </c>
      <c r="H99">
        <f t="shared" si="2"/>
        <v>0.48</v>
      </c>
    </row>
    <row r="100" spans="1:8" x14ac:dyDescent="0.35">
      <c r="A100" t="s">
        <v>143</v>
      </c>
      <c r="B100" t="s">
        <v>146</v>
      </c>
      <c r="C100">
        <f t="shared" si="2"/>
        <v>0.63</v>
      </c>
      <c r="D100">
        <f t="shared" si="2"/>
        <v>0.9</v>
      </c>
      <c r="E100">
        <f t="shared" si="2"/>
        <v>0.45</v>
      </c>
      <c r="F100">
        <f t="shared" si="2"/>
        <v>0.81</v>
      </c>
      <c r="G100">
        <f t="shared" si="2"/>
        <v>0.72000000000000008</v>
      </c>
      <c r="H100">
        <f t="shared" si="2"/>
        <v>0.72000000000000008</v>
      </c>
    </row>
    <row r="101" spans="1:8" x14ac:dyDescent="0.35">
      <c r="A101" t="s">
        <v>143</v>
      </c>
      <c r="B101" t="s">
        <v>147</v>
      </c>
      <c r="C101">
        <f t="shared" si="2"/>
        <v>0.42</v>
      </c>
      <c r="D101">
        <f t="shared" si="2"/>
        <v>0.6</v>
      </c>
      <c r="E101">
        <f t="shared" si="2"/>
        <v>0.3</v>
      </c>
      <c r="F101">
        <f t="shared" si="2"/>
        <v>0.54</v>
      </c>
      <c r="G101">
        <f t="shared" si="2"/>
        <v>0.48</v>
      </c>
      <c r="H101">
        <f t="shared" si="2"/>
        <v>0.48</v>
      </c>
    </row>
    <row r="102" spans="1:8" x14ac:dyDescent="0.35">
      <c r="A102" t="s">
        <v>143</v>
      </c>
      <c r="B102" t="s">
        <v>148</v>
      </c>
      <c r="C102">
        <f t="shared" si="2"/>
        <v>0.35</v>
      </c>
      <c r="D102">
        <f t="shared" si="2"/>
        <v>0.5</v>
      </c>
      <c r="E102">
        <f t="shared" si="2"/>
        <v>0.25</v>
      </c>
      <c r="F102">
        <f t="shared" si="2"/>
        <v>0.45</v>
      </c>
      <c r="G102">
        <f t="shared" si="2"/>
        <v>0.4</v>
      </c>
      <c r="H102">
        <f t="shared" si="2"/>
        <v>0.4</v>
      </c>
    </row>
    <row r="103" spans="1:8" x14ac:dyDescent="0.35">
      <c r="A103" t="s">
        <v>143</v>
      </c>
      <c r="B103" t="s">
        <v>149</v>
      </c>
      <c r="C103">
        <f t="shared" si="2"/>
        <v>0.35</v>
      </c>
      <c r="D103">
        <f t="shared" si="2"/>
        <v>0.5</v>
      </c>
      <c r="E103">
        <f t="shared" si="2"/>
        <v>0.25</v>
      </c>
      <c r="F103">
        <f t="shared" si="2"/>
        <v>0.45</v>
      </c>
      <c r="G103">
        <f t="shared" si="2"/>
        <v>0.4</v>
      </c>
      <c r="H103">
        <f t="shared" si="2"/>
        <v>0.4</v>
      </c>
    </row>
    <row r="104" spans="1:8" x14ac:dyDescent="0.35">
      <c r="A104" t="s">
        <v>143</v>
      </c>
      <c r="B104" t="s">
        <v>150</v>
      </c>
      <c r="C104">
        <f t="shared" si="2"/>
        <v>0.48999999999999994</v>
      </c>
      <c r="D104">
        <f t="shared" si="2"/>
        <v>0.7</v>
      </c>
      <c r="E104">
        <f t="shared" si="2"/>
        <v>0.35</v>
      </c>
      <c r="F104">
        <f t="shared" si="2"/>
        <v>0.63</v>
      </c>
      <c r="G104">
        <f t="shared" si="2"/>
        <v>0.55999999999999994</v>
      </c>
      <c r="H104">
        <f t="shared" si="2"/>
        <v>0.55999999999999994</v>
      </c>
    </row>
    <row r="105" spans="1:8" x14ac:dyDescent="0.35">
      <c r="A105" t="s">
        <v>143</v>
      </c>
      <c r="B105" t="s">
        <v>151</v>
      </c>
      <c r="C105">
        <f t="shared" si="2"/>
        <v>0.21</v>
      </c>
      <c r="D105">
        <f t="shared" si="2"/>
        <v>0.3</v>
      </c>
      <c r="E105">
        <f t="shared" si="2"/>
        <v>0.15</v>
      </c>
      <c r="F105">
        <f t="shared" si="2"/>
        <v>0.27</v>
      </c>
      <c r="G105">
        <f t="shared" si="2"/>
        <v>0.24</v>
      </c>
      <c r="H105">
        <f t="shared" si="2"/>
        <v>0.24</v>
      </c>
    </row>
    <row r="106" spans="1:8" x14ac:dyDescent="0.35">
      <c r="A106" t="s">
        <v>143</v>
      </c>
      <c r="B106" t="s">
        <v>152</v>
      </c>
      <c r="C106">
        <f t="shared" si="2"/>
        <v>0.27999999999999997</v>
      </c>
      <c r="D106">
        <f t="shared" si="2"/>
        <v>0.4</v>
      </c>
      <c r="E106">
        <f t="shared" si="2"/>
        <v>0.2</v>
      </c>
      <c r="F106">
        <f t="shared" si="2"/>
        <v>0.36000000000000004</v>
      </c>
      <c r="G106">
        <f t="shared" si="2"/>
        <v>0.32000000000000006</v>
      </c>
      <c r="H106">
        <f t="shared" si="2"/>
        <v>0.32000000000000006</v>
      </c>
    </row>
    <row r="107" spans="1:8" x14ac:dyDescent="0.35">
      <c r="A107" t="s">
        <v>143</v>
      </c>
      <c r="B107" t="s">
        <v>153</v>
      </c>
      <c r="C107">
        <f t="shared" si="2"/>
        <v>0.27999999999999997</v>
      </c>
      <c r="D107">
        <f t="shared" si="2"/>
        <v>0.4</v>
      </c>
      <c r="E107">
        <f t="shared" si="2"/>
        <v>0.2</v>
      </c>
      <c r="F107">
        <f t="shared" si="2"/>
        <v>0.36000000000000004</v>
      </c>
      <c r="G107">
        <f t="shared" si="2"/>
        <v>0.32000000000000006</v>
      </c>
      <c r="H107">
        <f t="shared" si="2"/>
        <v>0.32000000000000006</v>
      </c>
    </row>
    <row r="108" spans="1:8" x14ac:dyDescent="0.35">
      <c r="A108" t="s">
        <v>143</v>
      </c>
      <c r="B108" t="s">
        <v>154</v>
      </c>
      <c r="C108">
        <f t="shared" si="2"/>
        <v>0.55999999999999994</v>
      </c>
      <c r="D108">
        <f t="shared" si="2"/>
        <v>0.8</v>
      </c>
      <c r="E108">
        <f t="shared" si="2"/>
        <v>0.4</v>
      </c>
      <c r="F108">
        <f t="shared" si="2"/>
        <v>0.72000000000000008</v>
      </c>
      <c r="G108">
        <f t="shared" si="2"/>
        <v>0.64000000000000012</v>
      </c>
      <c r="H108">
        <f t="shared" si="2"/>
        <v>0.64000000000000012</v>
      </c>
    </row>
    <row r="109" spans="1:8" x14ac:dyDescent="0.35">
      <c r="A109" t="s">
        <v>143</v>
      </c>
      <c r="B109" t="s">
        <v>155</v>
      </c>
      <c r="C109">
        <f t="shared" si="2"/>
        <v>0.42</v>
      </c>
      <c r="D109">
        <f t="shared" si="2"/>
        <v>0.6</v>
      </c>
      <c r="E109">
        <f t="shared" si="2"/>
        <v>0.3</v>
      </c>
      <c r="F109">
        <f t="shared" si="2"/>
        <v>0.54</v>
      </c>
      <c r="G109">
        <f t="shared" si="2"/>
        <v>0.48</v>
      </c>
      <c r="H109">
        <f t="shared" si="2"/>
        <v>0.48</v>
      </c>
    </row>
    <row r="110" spans="1:8" x14ac:dyDescent="0.35">
      <c r="A110" t="s">
        <v>143</v>
      </c>
      <c r="B110" t="s">
        <v>156</v>
      </c>
      <c r="C110">
        <f t="shared" si="2"/>
        <v>0.27999999999999997</v>
      </c>
      <c r="D110">
        <f t="shared" si="2"/>
        <v>0.4</v>
      </c>
      <c r="E110">
        <f t="shared" si="2"/>
        <v>0.2</v>
      </c>
      <c r="F110">
        <f t="shared" si="2"/>
        <v>0.36000000000000004</v>
      </c>
      <c r="G110">
        <f t="shared" si="2"/>
        <v>0.32000000000000006</v>
      </c>
      <c r="H110">
        <f t="shared" si="2"/>
        <v>0.32000000000000006</v>
      </c>
    </row>
    <row r="111" spans="1:8" x14ac:dyDescent="0.35">
      <c r="A111" t="s">
        <v>143</v>
      </c>
      <c r="B111" t="s">
        <v>157</v>
      </c>
      <c r="C111">
        <f t="shared" si="2"/>
        <v>0.21</v>
      </c>
      <c r="D111">
        <f t="shared" si="2"/>
        <v>0.3</v>
      </c>
      <c r="E111">
        <f t="shared" si="2"/>
        <v>0.15</v>
      </c>
      <c r="F111">
        <f t="shared" si="2"/>
        <v>0.27</v>
      </c>
      <c r="G111">
        <f t="shared" si="2"/>
        <v>0.24</v>
      </c>
      <c r="H111">
        <f t="shared" si="2"/>
        <v>0.24</v>
      </c>
    </row>
    <row r="112" spans="1:8" x14ac:dyDescent="0.35">
      <c r="A112" t="s">
        <v>143</v>
      </c>
      <c r="B112" t="s">
        <v>158</v>
      </c>
      <c r="C112">
        <f t="shared" si="2"/>
        <v>0.42</v>
      </c>
      <c r="D112">
        <f t="shared" si="2"/>
        <v>0.6</v>
      </c>
      <c r="E112">
        <f t="shared" si="2"/>
        <v>0.3</v>
      </c>
      <c r="F112">
        <f t="shared" si="2"/>
        <v>0.54</v>
      </c>
      <c r="G112">
        <f t="shared" si="2"/>
        <v>0.48</v>
      </c>
      <c r="H112">
        <f t="shared" si="2"/>
        <v>0.48</v>
      </c>
    </row>
    <row r="113" spans="1:8" x14ac:dyDescent="0.35">
      <c r="A113" t="s">
        <v>143</v>
      </c>
      <c r="B113" t="s">
        <v>159</v>
      </c>
      <c r="C113">
        <f t="shared" si="2"/>
        <v>0.48999999999999994</v>
      </c>
      <c r="D113">
        <f t="shared" si="2"/>
        <v>0.7</v>
      </c>
      <c r="E113">
        <f t="shared" si="2"/>
        <v>0.35</v>
      </c>
      <c r="F113">
        <f t="shared" si="2"/>
        <v>0.63</v>
      </c>
      <c r="G113">
        <f t="shared" si="2"/>
        <v>0.55999999999999994</v>
      </c>
      <c r="H113">
        <f t="shared" si="2"/>
        <v>0.55999999999999994</v>
      </c>
    </row>
    <row r="114" spans="1:8" x14ac:dyDescent="0.35">
      <c r="A114" t="s">
        <v>143</v>
      </c>
      <c r="B114" t="s">
        <v>160</v>
      </c>
      <c r="C114">
        <f t="shared" si="2"/>
        <v>0.21</v>
      </c>
      <c r="D114">
        <f t="shared" si="2"/>
        <v>0.3</v>
      </c>
      <c r="E114">
        <f t="shared" si="2"/>
        <v>0.15</v>
      </c>
      <c r="F114">
        <f t="shared" si="2"/>
        <v>0.27</v>
      </c>
      <c r="G114">
        <f t="shared" si="2"/>
        <v>0.24</v>
      </c>
      <c r="H114">
        <f t="shared" si="2"/>
        <v>0.24</v>
      </c>
    </row>
    <row r="115" spans="1:8" x14ac:dyDescent="0.35">
      <c r="A115" t="s">
        <v>143</v>
      </c>
      <c r="B115" t="s">
        <v>161</v>
      </c>
      <c r="C115">
        <f t="shared" si="2"/>
        <v>0.27999999999999997</v>
      </c>
      <c r="D115">
        <f t="shared" si="2"/>
        <v>0.4</v>
      </c>
      <c r="E115">
        <f t="shared" si="2"/>
        <v>0.2</v>
      </c>
      <c r="F115">
        <f t="shared" si="2"/>
        <v>0.36000000000000004</v>
      </c>
      <c r="G115">
        <f t="shared" si="2"/>
        <v>0.32000000000000006</v>
      </c>
      <c r="H115">
        <f t="shared" si="2"/>
        <v>0.32000000000000006</v>
      </c>
    </row>
    <row r="116" spans="1:8" x14ac:dyDescent="0.35">
      <c r="A116" t="s">
        <v>143</v>
      </c>
      <c r="B116" t="s">
        <v>162</v>
      </c>
      <c r="C116">
        <f t="shared" si="2"/>
        <v>0.48999999999999994</v>
      </c>
      <c r="D116">
        <f t="shared" si="2"/>
        <v>0.7</v>
      </c>
      <c r="E116">
        <f t="shared" si="2"/>
        <v>0.35</v>
      </c>
      <c r="F116">
        <f t="shared" si="2"/>
        <v>0.63</v>
      </c>
      <c r="G116">
        <f t="shared" si="2"/>
        <v>0.55999999999999994</v>
      </c>
      <c r="H116">
        <f t="shared" si="2"/>
        <v>0.55999999999999994</v>
      </c>
    </row>
    <row r="117" spans="1:8" x14ac:dyDescent="0.35">
      <c r="A117" t="s">
        <v>143</v>
      </c>
      <c r="B117" t="s">
        <v>163</v>
      </c>
      <c r="C117">
        <f t="shared" si="2"/>
        <v>0.48999999999999994</v>
      </c>
      <c r="D117">
        <f t="shared" si="2"/>
        <v>0.7</v>
      </c>
      <c r="E117">
        <f t="shared" si="2"/>
        <v>0.35</v>
      </c>
      <c r="F117">
        <f t="shared" si="2"/>
        <v>0.63</v>
      </c>
      <c r="G117">
        <f t="shared" si="2"/>
        <v>0.55999999999999994</v>
      </c>
      <c r="H117">
        <f t="shared" si="2"/>
        <v>0.55999999999999994</v>
      </c>
    </row>
    <row r="118" spans="1:8" x14ac:dyDescent="0.35">
      <c r="A118" t="s">
        <v>143</v>
      </c>
      <c r="B118" t="s">
        <v>164</v>
      </c>
      <c r="C118">
        <f t="shared" si="2"/>
        <v>0.27999999999999997</v>
      </c>
      <c r="D118">
        <f t="shared" si="2"/>
        <v>0.4</v>
      </c>
      <c r="E118">
        <f t="shared" si="2"/>
        <v>0.2</v>
      </c>
      <c r="F118">
        <f t="shared" si="2"/>
        <v>0.36000000000000004</v>
      </c>
      <c r="G118">
        <f t="shared" si="2"/>
        <v>0.32000000000000006</v>
      </c>
      <c r="H118">
        <f t="shared" si="2"/>
        <v>0.32000000000000006</v>
      </c>
    </row>
    <row r="119" spans="1:8" x14ac:dyDescent="0.35">
      <c r="A119" t="s">
        <v>143</v>
      </c>
      <c r="B119" t="s">
        <v>165</v>
      </c>
      <c r="C119">
        <f t="shared" si="2"/>
        <v>0.35</v>
      </c>
      <c r="D119">
        <f t="shared" si="2"/>
        <v>0.5</v>
      </c>
      <c r="E119">
        <f t="shared" si="2"/>
        <v>0.25</v>
      </c>
      <c r="F119">
        <f t="shared" si="2"/>
        <v>0.45</v>
      </c>
      <c r="G119">
        <f t="shared" si="2"/>
        <v>0.4</v>
      </c>
      <c r="H119">
        <f t="shared" si="2"/>
        <v>0.4</v>
      </c>
    </row>
    <row r="120" spans="1:8" x14ac:dyDescent="0.35">
      <c r="A120" t="s">
        <v>143</v>
      </c>
      <c r="B120" t="s">
        <v>166</v>
      </c>
      <c r="C120">
        <f t="shared" si="2"/>
        <v>0.35</v>
      </c>
      <c r="D120">
        <f t="shared" si="2"/>
        <v>0.5</v>
      </c>
      <c r="E120">
        <f t="shared" si="2"/>
        <v>0.25</v>
      </c>
      <c r="F120">
        <f t="shared" si="2"/>
        <v>0.45</v>
      </c>
      <c r="G120">
        <f t="shared" si="2"/>
        <v>0.4</v>
      </c>
      <c r="H120">
        <f t="shared" si="2"/>
        <v>0.4</v>
      </c>
    </row>
    <row r="121" spans="1:8" x14ac:dyDescent="0.35">
      <c r="A121" t="s">
        <v>144</v>
      </c>
      <c r="B121" t="s">
        <v>141</v>
      </c>
      <c r="C121">
        <f t="shared" si="2"/>
        <v>0.42</v>
      </c>
      <c r="D121">
        <f t="shared" si="2"/>
        <v>0.6</v>
      </c>
      <c r="E121">
        <f t="shared" si="2"/>
        <v>0.3</v>
      </c>
      <c r="F121">
        <f t="shared" si="2"/>
        <v>0.54</v>
      </c>
      <c r="G121">
        <f t="shared" si="2"/>
        <v>0.48</v>
      </c>
      <c r="H121">
        <f t="shared" si="2"/>
        <v>0.48</v>
      </c>
    </row>
    <row r="122" spans="1:8" x14ac:dyDescent="0.35">
      <c r="A122" t="s">
        <v>144</v>
      </c>
      <c r="B122" t="s">
        <v>142</v>
      </c>
      <c r="C122">
        <f t="shared" si="2"/>
        <v>0.48999999999999994</v>
      </c>
      <c r="D122">
        <f t="shared" si="2"/>
        <v>0.7</v>
      </c>
      <c r="E122">
        <f t="shared" si="2"/>
        <v>0.35</v>
      </c>
      <c r="F122">
        <f t="shared" si="2"/>
        <v>0.63</v>
      </c>
      <c r="G122">
        <f t="shared" si="2"/>
        <v>0.55999999999999994</v>
      </c>
      <c r="H122">
        <f t="shared" si="2"/>
        <v>0.55999999999999994</v>
      </c>
    </row>
    <row r="123" spans="1:8" x14ac:dyDescent="0.35">
      <c r="A123" t="s">
        <v>144</v>
      </c>
      <c r="B123" t="s">
        <v>143</v>
      </c>
      <c r="C123">
        <f t="shared" si="2"/>
        <v>0.55999999999999994</v>
      </c>
      <c r="D123">
        <f t="shared" si="2"/>
        <v>0.8</v>
      </c>
      <c r="E123">
        <f t="shared" si="2"/>
        <v>0.4</v>
      </c>
      <c r="F123">
        <f t="shared" si="2"/>
        <v>0.72000000000000008</v>
      </c>
      <c r="G123">
        <f t="shared" si="2"/>
        <v>0.64000000000000012</v>
      </c>
      <c r="H123">
        <f t="shared" si="2"/>
        <v>0.64000000000000012</v>
      </c>
    </row>
    <row r="124" spans="1:8" x14ac:dyDescent="0.35">
      <c r="A124" t="s">
        <v>144</v>
      </c>
      <c r="B124" t="s">
        <v>144</v>
      </c>
      <c r="C124">
        <f t="shared" si="2"/>
        <v>0.7</v>
      </c>
      <c r="D124">
        <f t="shared" si="2"/>
        <v>1</v>
      </c>
      <c r="E124">
        <f t="shared" si="2"/>
        <v>0.5</v>
      </c>
      <c r="F124">
        <f t="shared" si="2"/>
        <v>0.9</v>
      </c>
      <c r="G124">
        <f t="shared" si="2"/>
        <v>0.8</v>
      </c>
      <c r="H124">
        <f t="shared" si="2"/>
        <v>0.8</v>
      </c>
    </row>
    <row r="125" spans="1:8" x14ac:dyDescent="0.35">
      <c r="A125" t="s">
        <v>144</v>
      </c>
      <c r="B125" t="s">
        <v>145</v>
      </c>
      <c r="C125">
        <f t="shared" si="2"/>
        <v>0.35</v>
      </c>
      <c r="D125">
        <f t="shared" si="2"/>
        <v>0.5</v>
      </c>
      <c r="E125">
        <f t="shared" si="2"/>
        <v>0.25</v>
      </c>
      <c r="F125">
        <f t="shared" si="2"/>
        <v>0.45</v>
      </c>
      <c r="G125">
        <f t="shared" si="2"/>
        <v>0.4</v>
      </c>
      <c r="H125">
        <f t="shared" si="2"/>
        <v>0.4</v>
      </c>
    </row>
    <row r="126" spans="1:8" x14ac:dyDescent="0.35">
      <c r="A126" t="s">
        <v>144</v>
      </c>
      <c r="B126" t="s">
        <v>146</v>
      </c>
      <c r="C126">
        <f t="shared" si="2"/>
        <v>0.48999999999999994</v>
      </c>
      <c r="D126">
        <f t="shared" si="2"/>
        <v>0.7</v>
      </c>
      <c r="E126">
        <f t="shared" si="2"/>
        <v>0.35</v>
      </c>
      <c r="F126">
        <f t="shared" si="2"/>
        <v>0.63</v>
      </c>
      <c r="G126">
        <f t="shared" si="2"/>
        <v>0.55999999999999994</v>
      </c>
      <c r="H126">
        <f t="shared" si="2"/>
        <v>0.55999999999999994</v>
      </c>
    </row>
    <row r="127" spans="1:8" x14ac:dyDescent="0.35">
      <c r="A127" t="s">
        <v>144</v>
      </c>
      <c r="B127" t="s">
        <v>147</v>
      </c>
      <c r="C127">
        <f t="shared" si="2"/>
        <v>0.35</v>
      </c>
      <c r="D127">
        <f t="shared" si="2"/>
        <v>0.5</v>
      </c>
      <c r="E127">
        <f t="shared" si="2"/>
        <v>0.25</v>
      </c>
      <c r="F127">
        <f t="shared" si="2"/>
        <v>0.45</v>
      </c>
      <c r="G127">
        <f t="shared" si="2"/>
        <v>0.4</v>
      </c>
      <c r="H127">
        <f t="shared" si="2"/>
        <v>0.4</v>
      </c>
    </row>
    <row r="128" spans="1:8" x14ac:dyDescent="0.35">
      <c r="A128" t="s">
        <v>144</v>
      </c>
      <c r="B128" t="s">
        <v>148</v>
      </c>
      <c r="C128">
        <f t="shared" si="2"/>
        <v>0.35</v>
      </c>
      <c r="D128">
        <f t="shared" si="2"/>
        <v>0.5</v>
      </c>
      <c r="E128">
        <f t="shared" si="2"/>
        <v>0.25</v>
      </c>
      <c r="F128">
        <f t="shared" si="2"/>
        <v>0.45</v>
      </c>
      <c r="G128">
        <f t="shared" si="2"/>
        <v>0.4</v>
      </c>
      <c r="H128">
        <f t="shared" si="2"/>
        <v>0.4</v>
      </c>
    </row>
    <row r="129" spans="1:8" x14ac:dyDescent="0.35">
      <c r="A129" t="s">
        <v>144</v>
      </c>
      <c r="B129" t="s">
        <v>149</v>
      </c>
      <c r="C129">
        <f t="shared" si="2"/>
        <v>0.27999999999999997</v>
      </c>
      <c r="D129">
        <f t="shared" si="2"/>
        <v>0.4</v>
      </c>
      <c r="E129">
        <f t="shared" si="2"/>
        <v>0.2</v>
      </c>
      <c r="F129">
        <f t="shared" si="2"/>
        <v>0.36000000000000004</v>
      </c>
      <c r="G129">
        <f t="shared" si="2"/>
        <v>0.32000000000000006</v>
      </c>
      <c r="H129">
        <f t="shared" si="2"/>
        <v>0.32000000000000006</v>
      </c>
    </row>
    <row r="130" spans="1:8" x14ac:dyDescent="0.35">
      <c r="A130" t="s">
        <v>144</v>
      </c>
      <c r="B130" t="s">
        <v>150</v>
      </c>
      <c r="C130">
        <f t="shared" si="2"/>
        <v>0.48999999999999994</v>
      </c>
      <c r="D130">
        <f t="shared" si="2"/>
        <v>0.7</v>
      </c>
      <c r="E130">
        <f t="shared" si="2"/>
        <v>0.35</v>
      </c>
      <c r="F130">
        <f t="shared" si="2"/>
        <v>0.63</v>
      </c>
      <c r="G130">
        <f t="shared" si="2"/>
        <v>0.55999999999999994</v>
      </c>
      <c r="H130">
        <f t="shared" si="2"/>
        <v>0.55999999999999994</v>
      </c>
    </row>
    <row r="131" spans="1:8" x14ac:dyDescent="0.35">
      <c r="A131" t="s">
        <v>144</v>
      </c>
      <c r="B131" t="s">
        <v>151</v>
      </c>
      <c r="C131">
        <f t="shared" si="2"/>
        <v>0.27999999999999997</v>
      </c>
      <c r="D131">
        <f t="shared" si="2"/>
        <v>0.4</v>
      </c>
      <c r="E131">
        <f t="shared" si="2"/>
        <v>0.2</v>
      </c>
      <c r="F131">
        <f t="shared" si="2"/>
        <v>0.36000000000000004</v>
      </c>
      <c r="G131">
        <f t="shared" si="2"/>
        <v>0.32000000000000006</v>
      </c>
      <c r="H131">
        <f t="shared" si="2"/>
        <v>0.32000000000000006</v>
      </c>
    </row>
    <row r="132" spans="1:8" x14ac:dyDescent="0.35">
      <c r="A132" t="s">
        <v>144</v>
      </c>
      <c r="B132" t="s">
        <v>152</v>
      </c>
      <c r="C132">
        <f t="shared" si="2"/>
        <v>0.21</v>
      </c>
      <c r="D132">
        <f t="shared" si="2"/>
        <v>0.3</v>
      </c>
      <c r="E132">
        <f t="shared" si="2"/>
        <v>0.15</v>
      </c>
      <c r="F132">
        <f t="shared" si="2"/>
        <v>0.27</v>
      </c>
      <c r="G132">
        <f t="shared" si="2"/>
        <v>0.24</v>
      </c>
      <c r="H132">
        <f t="shared" si="2"/>
        <v>0.24</v>
      </c>
    </row>
    <row r="133" spans="1:8" x14ac:dyDescent="0.35">
      <c r="A133" t="s">
        <v>144</v>
      </c>
      <c r="B133" t="s">
        <v>153</v>
      </c>
      <c r="C133">
        <f t="shared" si="2"/>
        <v>0.27999999999999997</v>
      </c>
      <c r="D133">
        <f t="shared" si="2"/>
        <v>0.4</v>
      </c>
      <c r="E133">
        <f t="shared" si="2"/>
        <v>0.2</v>
      </c>
      <c r="F133">
        <f t="shared" si="2"/>
        <v>0.36000000000000004</v>
      </c>
      <c r="G133">
        <f t="shared" si="2"/>
        <v>0.32000000000000006</v>
      </c>
      <c r="H133">
        <f t="shared" si="2"/>
        <v>0.32000000000000006</v>
      </c>
    </row>
    <row r="134" spans="1:8" x14ac:dyDescent="0.35">
      <c r="A134" t="s">
        <v>144</v>
      </c>
      <c r="B134" t="s">
        <v>154</v>
      </c>
      <c r="C134">
        <f t="shared" si="2"/>
        <v>0.63</v>
      </c>
      <c r="D134">
        <f t="shared" si="2"/>
        <v>0.9</v>
      </c>
      <c r="E134">
        <f t="shared" si="2"/>
        <v>0.45</v>
      </c>
      <c r="F134">
        <f t="shared" si="2"/>
        <v>0.81</v>
      </c>
      <c r="G134">
        <f t="shared" si="2"/>
        <v>0.72000000000000008</v>
      </c>
      <c r="H134">
        <f t="shared" si="2"/>
        <v>0.72000000000000008</v>
      </c>
    </row>
    <row r="135" spans="1:8" x14ac:dyDescent="0.35">
      <c r="A135" t="s">
        <v>144</v>
      </c>
      <c r="B135" t="s">
        <v>155</v>
      </c>
      <c r="C135">
        <f t="shared" si="2"/>
        <v>0.42</v>
      </c>
      <c r="D135">
        <f t="shared" si="2"/>
        <v>0.6</v>
      </c>
      <c r="E135">
        <f t="shared" si="2"/>
        <v>0.3</v>
      </c>
      <c r="F135">
        <f t="shared" si="2"/>
        <v>0.54</v>
      </c>
      <c r="G135">
        <f t="shared" si="2"/>
        <v>0.48</v>
      </c>
      <c r="H135">
        <f t="shared" si="2"/>
        <v>0.48</v>
      </c>
    </row>
    <row r="136" spans="1:8" x14ac:dyDescent="0.35">
      <c r="A136" t="s">
        <v>144</v>
      </c>
      <c r="B136" t="s">
        <v>156</v>
      </c>
      <c r="C136">
        <f t="shared" si="2"/>
        <v>0.27999999999999997</v>
      </c>
      <c r="D136">
        <f t="shared" si="2"/>
        <v>0.4</v>
      </c>
      <c r="E136">
        <f t="shared" si="2"/>
        <v>0.2</v>
      </c>
      <c r="F136">
        <f t="shared" si="2"/>
        <v>0.36000000000000004</v>
      </c>
      <c r="G136">
        <f t="shared" si="2"/>
        <v>0.32000000000000006</v>
      </c>
      <c r="H136">
        <f t="shared" si="2"/>
        <v>0.32000000000000006</v>
      </c>
    </row>
    <row r="137" spans="1:8" x14ac:dyDescent="0.35">
      <c r="A137" t="s">
        <v>144</v>
      </c>
      <c r="B137" t="s">
        <v>157</v>
      </c>
      <c r="C137">
        <f t="shared" si="2"/>
        <v>0.13999999999999999</v>
      </c>
      <c r="D137">
        <f t="shared" si="2"/>
        <v>0.2</v>
      </c>
      <c r="E137">
        <f t="shared" si="2"/>
        <v>0.1</v>
      </c>
      <c r="F137">
        <f t="shared" si="2"/>
        <v>0.18000000000000002</v>
      </c>
      <c r="G137">
        <f t="shared" si="2"/>
        <v>0.16000000000000003</v>
      </c>
      <c r="H137">
        <f t="shared" si="2"/>
        <v>0.16000000000000003</v>
      </c>
    </row>
    <row r="138" spans="1:8" x14ac:dyDescent="0.35">
      <c r="A138" t="s">
        <v>144</v>
      </c>
      <c r="B138" t="s">
        <v>158</v>
      </c>
      <c r="C138">
        <f t="shared" si="2"/>
        <v>0.35</v>
      </c>
      <c r="D138">
        <f t="shared" si="2"/>
        <v>0.5</v>
      </c>
      <c r="E138">
        <f t="shared" si="2"/>
        <v>0.25</v>
      </c>
      <c r="F138">
        <f t="shared" si="2"/>
        <v>0.45</v>
      </c>
      <c r="G138">
        <f t="shared" si="2"/>
        <v>0.4</v>
      </c>
      <c r="H138">
        <f t="shared" si="2"/>
        <v>0.4</v>
      </c>
    </row>
    <row r="139" spans="1:8" x14ac:dyDescent="0.35">
      <c r="A139" t="s">
        <v>144</v>
      </c>
      <c r="B139" t="s">
        <v>159</v>
      </c>
      <c r="C139">
        <f t="shared" si="2"/>
        <v>0.63</v>
      </c>
      <c r="D139">
        <f t="shared" si="2"/>
        <v>0.9</v>
      </c>
      <c r="E139">
        <f t="shared" si="2"/>
        <v>0.45</v>
      </c>
      <c r="F139">
        <f t="shared" si="2"/>
        <v>0.81</v>
      </c>
      <c r="G139">
        <f t="shared" si="2"/>
        <v>0.72000000000000008</v>
      </c>
      <c r="H139">
        <f t="shared" si="2"/>
        <v>0.72000000000000008</v>
      </c>
    </row>
    <row r="140" spans="1:8" x14ac:dyDescent="0.35">
      <c r="A140" t="s">
        <v>144</v>
      </c>
      <c r="B140" t="s">
        <v>160</v>
      </c>
      <c r="C140">
        <f t="shared" si="2"/>
        <v>0.21</v>
      </c>
      <c r="D140">
        <f t="shared" si="2"/>
        <v>0.3</v>
      </c>
      <c r="E140">
        <f t="shared" si="2"/>
        <v>0.15</v>
      </c>
      <c r="F140">
        <f t="shared" si="2"/>
        <v>0.27</v>
      </c>
      <c r="G140">
        <f t="shared" si="2"/>
        <v>0.24</v>
      </c>
      <c r="H140">
        <f t="shared" si="2"/>
        <v>0.24</v>
      </c>
    </row>
    <row r="141" spans="1:8" x14ac:dyDescent="0.35">
      <c r="A141" t="s">
        <v>144</v>
      </c>
      <c r="B141" t="s">
        <v>161</v>
      </c>
      <c r="C141">
        <f t="shared" si="2"/>
        <v>0.35</v>
      </c>
      <c r="D141">
        <f t="shared" si="2"/>
        <v>0.5</v>
      </c>
      <c r="E141">
        <f t="shared" si="2"/>
        <v>0.25</v>
      </c>
      <c r="F141">
        <f t="shared" ref="D141:H192" si="3">INDEX($B$4:$AA$29,MATCH($A141,$A$4:$A$29,0),MATCH($B141,$B$3:$AA$3,0))*VLOOKUP(F$42,$A$33:$B$38,2,FALSE)</f>
        <v>0.45</v>
      </c>
      <c r="G141">
        <f t="shared" si="3"/>
        <v>0.4</v>
      </c>
      <c r="H141">
        <f t="shared" si="3"/>
        <v>0.4</v>
      </c>
    </row>
    <row r="142" spans="1:8" x14ac:dyDescent="0.35">
      <c r="A142" t="s">
        <v>144</v>
      </c>
      <c r="B142" t="s">
        <v>162</v>
      </c>
      <c r="C142">
        <f t="shared" ref="C142:C205" si="4">INDEX($B$4:$AA$29,MATCH($A142,$A$4:$A$29,0),MATCH($B142,$B$3:$AA$3,0))*VLOOKUP(C$42,$A$33:$B$38,2,FALSE)</f>
        <v>0.63</v>
      </c>
      <c r="D142">
        <f t="shared" si="3"/>
        <v>0.9</v>
      </c>
      <c r="E142">
        <f t="shared" si="3"/>
        <v>0.45</v>
      </c>
      <c r="F142">
        <f t="shared" si="3"/>
        <v>0.81</v>
      </c>
      <c r="G142">
        <f t="shared" si="3"/>
        <v>0.72000000000000008</v>
      </c>
      <c r="H142">
        <f t="shared" si="3"/>
        <v>0.72000000000000008</v>
      </c>
    </row>
    <row r="143" spans="1:8" x14ac:dyDescent="0.35">
      <c r="A143" t="s">
        <v>144</v>
      </c>
      <c r="B143" t="s">
        <v>163</v>
      </c>
      <c r="C143">
        <f t="shared" si="4"/>
        <v>0.42</v>
      </c>
      <c r="D143">
        <f t="shared" si="3"/>
        <v>0.6</v>
      </c>
      <c r="E143">
        <f t="shared" si="3"/>
        <v>0.3</v>
      </c>
      <c r="F143">
        <f t="shared" si="3"/>
        <v>0.54</v>
      </c>
      <c r="G143">
        <f t="shared" si="3"/>
        <v>0.48</v>
      </c>
      <c r="H143">
        <f t="shared" si="3"/>
        <v>0.48</v>
      </c>
    </row>
    <row r="144" spans="1:8" x14ac:dyDescent="0.35">
      <c r="A144" t="s">
        <v>144</v>
      </c>
      <c r="B144" t="s">
        <v>164</v>
      </c>
      <c r="C144">
        <f t="shared" si="4"/>
        <v>0.21</v>
      </c>
      <c r="D144">
        <f t="shared" si="3"/>
        <v>0.3</v>
      </c>
      <c r="E144">
        <f t="shared" si="3"/>
        <v>0.15</v>
      </c>
      <c r="F144">
        <f t="shared" si="3"/>
        <v>0.27</v>
      </c>
      <c r="G144">
        <f t="shared" si="3"/>
        <v>0.24</v>
      </c>
      <c r="H144">
        <f t="shared" si="3"/>
        <v>0.24</v>
      </c>
    </row>
    <row r="145" spans="1:8" x14ac:dyDescent="0.35">
      <c r="A145" t="s">
        <v>144</v>
      </c>
      <c r="B145" t="s">
        <v>165</v>
      </c>
      <c r="C145">
        <f t="shared" si="4"/>
        <v>0.35</v>
      </c>
      <c r="D145">
        <f t="shared" si="3"/>
        <v>0.5</v>
      </c>
      <c r="E145">
        <f t="shared" si="3"/>
        <v>0.25</v>
      </c>
      <c r="F145">
        <f t="shared" si="3"/>
        <v>0.45</v>
      </c>
      <c r="G145">
        <f t="shared" si="3"/>
        <v>0.4</v>
      </c>
      <c r="H145">
        <f t="shared" si="3"/>
        <v>0.4</v>
      </c>
    </row>
    <row r="146" spans="1:8" x14ac:dyDescent="0.35">
      <c r="A146" t="s">
        <v>144</v>
      </c>
      <c r="B146" t="s">
        <v>166</v>
      </c>
      <c r="C146">
        <f t="shared" si="4"/>
        <v>0.35</v>
      </c>
      <c r="D146">
        <f t="shared" si="3"/>
        <v>0.5</v>
      </c>
      <c r="E146">
        <f t="shared" si="3"/>
        <v>0.25</v>
      </c>
      <c r="F146">
        <f t="shared" si="3"/>
        <v>0.45</v>
      </c>
      <c r="G146">
        <f t="shared" si="3"/>
        <v>0.4</v>
      </c>
      <c r="H146">
        <f t="shared" si="3"/>
        <v>0.4</v>
      </c>
    </row>
    <row r="147" spans="1:8" x14ac:dyDescent="0.35">
      <c r="A147" t="s">
        <v>145</v>
      </c>
      <c r="B147" t="s">
        <v>141</v>
      </c>
      <c r="C147">
        <f t="shared" si="4"/>
        <v>0.48999999999999994</v>
      </c>
      <c r="D147">
        <f t="shared" si="3"/>
        <v>0.7</v>
      </c>
      <c r="E147">
        <f t="shared" si="3"/>
        <v>0.35</v>
      </c>
      <c r="F147">
        <f t="shared" si="3"/>
        <v>0.63</v>
      </c>
      <c r="G147">
        <f t="shared" si="3"/>
        <v>0.55999999999999994</v>
      </c>
      <c r="H147">
        <f t="shared" si="3"/>
        <v>0.55999999999999994</v>
      </c>
    </row>
    <row r="148" spans="1:8" x14ac:dyDescent="0.35">
      <c r="A148" t="s">
        <v>145</v>
      </c>
      <c r="B148" t="s">
        <v>142</v>
      </c>
      <c r="C148">
        <f t="shared" si="4"/>
        <v>0.63</v>
      </c>
      <c r="D148">
        <f t="shared" si="3"/>
        <v>0.9</v>
      </c>
      <c r="E148">
        <f t="shared" si="3"/>
        <v>0.45</v>
      </c>
      <c r="F148">
        <f t="shared" si="3"/>
        <v>0.81</v>
      </c>
      <c r="G148">
        <f t="shared" si="3"/>
        <v>0.72000000000000008</v>
      </c>
      <c r="H148">
        <f t="shared" si="3"/>
        <v>0.72000000000000008</v>
      </c>
    </row>
    <row r="149" spans="1:8" x14ac:dyDescent="0.35">
      <c r="A149" t="s">
        <v>145</v>
      </c>
      <c r="B149" t="s">
        <v>143</v>
      </c>
      <c r="C149">
        <f t="shared" si="4"/>
        <v>0.42</v>
      </c>
      <c r="D149">
        <f t="shared" si="3"/>
        <v>0.6</v>
      </c>
      <c r="E149">
        <f t="shared" si="3"/>
        <v>0.3</v>
      </c>
      <c r="F149">
        <f t="shared" si="3"/>
        <v>0.54</v>
      </c>
      <c r="G149">
        <f t="shared" si="3"/>
        <v>0.48</v>
      </c>
      <c r="H149">
        <f t="shared" si="3"/>
        <v>0.48</v>
      </c>
    </row>
    <row r="150" spans="1:8" x14ac:dyDescent="0.35">
      <c r="A150" t="s">
        <v>145</v>
      </c>
      <c r="B150" t="s">
        <v>144</v>
      </c>
      <c r="C150">
        <f t="shared" si="4"/>
        <v>0.35</v>
      </c>
      <c r="D150">
        <f t="shared" si="3"/>
        <v>0.5</v>
      </c>
      <c r="E150">
        <f t="shared" si="3"/>
        <v>0.25</v>
      </c>
      <c r="F150">
        <f t="shared" si="3"/>
        <v>0.45</v>
      </c>
      <c r="G150">
        <f t="shared" si="3"/>
        <v>0.4</v>
      </c>
      <c r="H150">
        <f t="shared" si="3"/>
        <v>0.4</v>
      </c>
    </row>
    <row r="151" spans="1:8" x14ac:dyDescent="0.35">
      <c r="A151" t="s">
        <v>145</v>
      </c>
      <c r="B151" t="s">
        <v>145</v>
      </c>
      <c r="C151">
        <f t="shared" si="4"/>
        <v>0.7</v>
      </c>
      <c r="D151">
        <f t="shared" si="3"/>
        <v>1</v>
      </c>
      <c r="E151">
        <f t="shared" si="3"/>
        <v>0.5</v>
      </c>
      <c r="F151">
        <f t="shared" si="3"/>
        <v>0.9</v>
      </c>
      <c r="G151">
        <f t="shared" si="3"/>
        <v>0.8</v>
      </c>
      <c r="H151">
        <f t="shared" si="3"/>
        <v>0.8</v>
      </c>
    </row>
    <row r="152" spans="1:8" x14ac:dyDescent="0.35">
      <c r="A152" t="s">
        <v>145</v>
      </c>
      <c r="B152" t="s">
        <v>146</v>
      </c>
      <c r="C152">
        <f t="shared" si="4"/>
        <v>0.63</v>
      </c>
      <c r="D152">
        <f t="shared" si="3"/>
        <v>0.9</v>
      </c>
      <c r="E152">
        <f t="shared" si="3"/>
        <v>0.45</v>
      </c>
      <c r="F152">
        <f t="shared" si="3"/>
        <v>0.81</v>
      </c>
      <c r="G152">
        <f t="shared" si="3"/>
        <v>0.72000000000000008</v>
      </c>
      <c r="H152">
        <f t="shared" si="3"/>
        <v>0.72000000000000008</v>
      </c>
    </row>
    <row r="153" spans="1:8" x14ac:dyDescent="0.35">
      <c r="A153" t="s">
        <v>145</v>
      </c>
      <c r="B153" t="s">
        <v>147</v>
      </c>
      <c r="C153">
        <f t="shared" si="4"/>
        <v>0.55999999999999994</v>
      </c>
      <c r="D153">
        <f t="shared" si="3"/>
        <v>0.8</v>
      </c>
      <c r="E153">
        <f t="shared" si="3"/>
        <v>0.4</v>
      </c>
      <c r="F153">
        <f t="shared" si="3"/>
        <v>0.72000000000000008</v>
      </c>
      <c r="G153">
        <f t="shared" si="3"/>
        <v>0.64000000000000012</v>
      </c>
      <c r="H153">
        <f t="shared" si="3"/>
        <v>0.64000000000000012</v>
      </c>
    </row>
    <row r="154" spans="1:8" x14ac:dyDescent="0.35">
      <c r="A154" t="s">
        <v>145</v>
      </c>
      <c r="B154" t="s">
        <v>148</v>
      </c>
      <c r="C154">
        <f t="shared" si="4"/>
        <v>0.63</v>
      </c>
      <c r="D154">
        <f t="shared" si="3"/>
        <v>0.9</v>
      </c>
      <c r="E154">
        <f t="shared" si="3"/>
        <v>0.45</v>
      </c>
      <c r="F154">
        <f t="shared" si="3"/>
        <v>0.81</v>
      </c>
      <c r="G154">
        <f t="shared" si="3"/>
        <v>0.72000000000000008</v>
      </c>
      <c r="H154">
        <f t="shared" si="3"/>
        <v>0.72000000000000008</v>
      </c>
    </row>
    <row r="155" spans="1:8" x14ac:dyDescent="0.35">
      <c r="A155" t="s">
        <v>145</v>
      </c>
      <c r="B155" t="s">
        <v>149</v>
      </c>
      <c r="C155">
        <f t="shared" si="4"/>
        <v>0.35</v>
      </c>
      <c r="D155">
        <f t="shared" si="3"/>
        <v>0.5</v>
      </c>
      <c r="E155">
        <f t="shared" si="3"/>
        <v>0.25</v>
      </c>
      <c r="F155">
        <f t="shared" si="3"/>
        <v>0.45</v>
      </c>
      <c r="G155">
        <f t="shared" si="3"/>
        <v>0.4</v>
      </c>
      <c r="H155">
        <f t="shared" si="3"/>
        <v>0.4</v>
      </c>
    </row>
    <row r="156" spans="1:8" x14ac:dyDescent="0.35">
      <c r="A156" t="s">
        <v>145</v>
      </c>
      <c r="B156" t="s">
        <v>150</v>
      </c>
      <c r="C156">
        <f t="shared" si="4"/>
        <v>0.42</v>
      </c>
      <c r="D156">
        <f t="shared" si="3"/>
        <v>0.6</v>
      </c>
      <c r="E156">
        <f t="shared" si="3"/>
        <v>0.3</v>
      </c>
      <c r="F156">
        <f t="shared" si="3"/>
        <v>0.54</v>
      </c>
      <c r="G156">
        <f t="shared" si="3"/>
        <v>0.48</v>
      </c>
      <c r="H156">
        <f t="shared" si="3"/>
        <v>0.48</v>
      </c>
    </row>
    <row r="157" spans="1:8" x14ac:dyDescent="0.35">
      <c r="A157" t="s">
        <v>145</v>
      </c>
      <c r="B157" t="s">
        <v>151</v>
      </c>
      <c r="C157">
        <f t="shared" si="4"/>
        <v>0.13999999999999999</v>
      </c>
      <c r="D157">
        <f t="shared" si="3"/>
        <v>0.2</v>
      </c>
      <c r="E157">
        <f t="shared" si="3"/>
        <v>0.1</v>
      </c>
      <c r="F157">
        <f t="shared" si="3"/>
        <v>0.18000000000000002</v>
      </c>
      <c r="G157">
        <f t="shared" si="3"/>
        <v>0.16000000000000003</v>
      </c>
      <c r="H157">
        <f t="shared" si="3"/>
        <v>0.16000000000000003</v>
      </c>
    </row>
    <row r="158" spans="1:8" x14ac:dyDescent="0.35">
      <c r="A158" t="s">
        <v>145</v>
      </c>
      <c r="B158" t="s">
        <v>152</v>
      </c>
      <c r="C158">
        <f t="shared" si="4"/>
        <v>0.42</v>
      </c>
      <c r="D158">
        <f t="shared" si="3"/>
        <v>0.6</v>
      </c>
      <c r="E158">
        <f t="shared" si="3"/>
        <v>0.3</v>
      </c>
      <c r="F158">
        <f t="shared" si="3"/>
        <v>0.54</v>
      </c>
      <c r="G158">
        <f t="shared" si="3"/>
        <v>0.48</v>
      </c>
      <c r="H158">
        <f t="shared" si="3"/>
        <v>0.48</v>
      </c>
    </row>
    <row r="159" spans="1:8" x14ac:dyDescent="0.35">
      <c r="A159" t="s">
        <v>145</v>
      </c>
      <c r="B159" t="s">
        <v>153</v>
      </c>
      <c r="C159">
        <f t="shared" si="4"/>
        <v>0.48999999999999994</v>
      </c>
      <c r="D159">
        <f t="shared" si="3"/>
        <v>0.7</v>
      </c>
      <c r="E159">
        <f t="shared" si="3"/>
        <v>0.35</v>
      </c>
      <c r="F159">
        <f t="shared" si="3"/>
        <v>0.63</v>
      </c>
      <c r="G159">
        <f t="shared" si="3"/>
        <v>0.55999999999999994</v>
      </c>
      <c r="H159">
        <f t="shared" si="3"/>
        <v>0.55999999999999994</v>
      </c>
    </row>
    <row r="160" spans="1:8" x14ac:dyDescent="0.35">
      <c r="A160" t="s">
        <v>145</v>
      </c>
      <c r="B160" t="s">
        <v>154</v>
      </c>
      <c r="C160">
        <f t="shared" si="4"/>
        <v>0.27999999999999997</v>
      </c>
      <c r="D160">
        <f t="shared" si="3"/>
        <v>0.4</v>
      </c>
      <c r="E160">
        <f t="shared" si="3"/>
        <v>0.2</v>
      </c>
      <c r="F160">
        <f t="shared" si="3"/>
        <v>0.36000000000000004</v>
      </c>
      <c r="G160">
        <f t="shared" si="3"/>
        <v>0.32000000000000006</v>
      </c>
      <c r="H160">
        <f t="shared" si="3"/>
        <v>0.32000000000000006</v>
      </c>
    </row>
    <row r="161" spans="1:8" x14ac:dyDescent="0.35">
      <c r="A161" t="s">
        <v>145</v>
      </c>
      <c r="B161" t="s">
        <v>155</v>
      </c>
      <c r="C161">
        <f t="shared" si="4"/>
        <v>0.55999999999999994</v>
      </c>
      <c r="D161">
        <f t="shared" si="3"/>
        <v>0.8</v>
      </c>
      <c r="E161">
        <f t="shared" si="3"/>
        <v>0.4</v>
      </c>
      <c r="F161">
        <f t="shared" si="3"/>
        <v>0.72000000000000008</v>
      </c>
      <c r="G161">
        <f t="shared" si="3"/>
        <v>0.64000000000000012</v>
      </c>
      <c r="H161">
        <f t="shared" si="3"/>
        <v>0.64000000000000012</v>
      </c>
    </row>
    <row r="162" spans="1:8" x14ac:dyDescent="0.35">
      <c r="A162" t="s">
        <v>145</v>
      </c>
      <c r="B162" t="s">
        <v>156</v>
      </c>
      <c r="C162">
        <f t="shared" si="4"/>
        <v>0.42</v>
      </c>
      <c r="D162">
        <f t="shared" si="3"/>
        <v>0.6</v>
      </c>
      <c r="E162">
        <f t="shared" si="3"/>
        <v>0.3</v>
      </c>
      <c r="F162">
        <f t="shared" si="3"/>
        <v>0.54</v>
      </c>
      <c r="G162">
        <f t="shared" si="3"/>
        <v>0.48</v>
      </c>
      <c r="H162">
        <f t="shared" si="3"/>
        <v>0.48</v>
      </c>
    </row>
    <row r="163" spans="1:8" x14ac:dyDescent="0.35">
      <c r="A163" t="s">
        <v>145</v>
      </c>
      <c r="B163" t="s">
        <v>157</v>
      </c>
      <c r="C163">
        <f t="shared" si="4"/>
        <v>0.27999999999999997</v>
      </c>
      <c r="D163">
        <f t="shared" si="3"/>
        <v>0.4</v>
      </c>
      <c r="E163">
        <f t="shared" si="3"/>
        <v>0.2</v>
      </c>
      <c r="F163">
        <f t="shared" si="3"/>
        <v>0.36000000000000004</v>
      </c>
      <c r="G163">
        <f t="shared" si="3"/>
        <v>0.32000000000000006</v>
      </c>
      <c r="H163">
        <f t="shared" si="3"/>
        <v>0.32000000000000006</v>
      </c>
    </row>
    <row r="164" spans="1:8" x14ac:dyDescent="0.35">
      <c r="A164" t="s">
        <v>145</v>
      </c>
      <c r="B164" t="s">
        <v>158</v>
      </c>
      <c r="C164">
        <f t="shared" si="4"/>
        <v>0.35</v>
      </c>
      <c r="D164">
        <f t="shared" si="3"/>
        <v>0.5</v>
      </c>
      <c r="E164">
        <f t="shared" si="3"/>
        <v>0.25</v>
      </c>
      <c r="F164">
        <f t="shared" si="3"/>
        <v>0.45</v>
      </c>
      <c r="G164">
        <f t="shared" si="3"/>
        <v>0.4</v>
      </c>
      <c r="H164">
        <f t="shared" si="3"/>
        <v>0.4</v>
      </c>
    </row>
    <row r="165" spans="1:8" x14ac:dyDescent="0.35">
      <c r="A165" t="s">
        <v>145</v>
      </c>
      <c r="B165" t="s">
        <v>159</v>
      </c>
      <c r="C165">
        <f t="shared" si="4"/>
        <v>0.27999999999999997</v>
      </c>
      <c r="D165">
        <f t="shared" si="3"/>
        <v>0.4</v>
      </c>
      <c r="E165">
        <f t="shared" si="3"/>
        <v>0.2</v>
      </c>
      <c r="F165">
        <f t="shared" si="3"/>
        <v>0.36000000000000004</v>
      </c>
      <c r="G165">
        <f t="shared" si="3"/>
        <v>0.32000000000000006</v>
      </c>
      <c r="H165">
        <f t="shared" si="3"/>
        <v>0.32000000000000006</v>
      </c>
    </row>
    <row r="166" spans="1:8" x14ac:dyDescent="0.35">
      <c r="A166" t="s">
        <v>145</v>
      </c>
      <c r="B166" t="s">
        <v>160</v>
      </c>
      <c r="C166">
        <f t="shared" si="4"/>
        <v>0.42</v>
      </c>
      <c r="D166">
        <f t="shared" si="3"/>
        <v>0.6</v>
      </c>
      <c r="E166">
        <f t="shared" si="3"/>
        <v>0.3</v>
      </c>
      <c r="F166">
        <f t="shared" si="3"/>
        <v>0.54</v>
      </c>
      <c r="G166">
        <f t="shared" si="3"/>
        <v>0.48</v>
      </c>
      <c r="H166">
        <f t="shared" si="3"/>
        <v>0.48</v>
      </c>
    </row>
    <row r="167" spans="1:8" x14ac:dyDescent="0.35">
      <c r="A167" t="s">
        <v>145</v>
      </c>
      <c r="B167" t="s">
        <v>161</v>
      </c>
      <c r="C167">
        <f t="shared" si="4"/>
        <v>0.27999999999999997</v>
      </c>
      <c r="D167">
        <f t="shared" si="3"/>
        <v>0.4</v>
      </c>
      <c r="E167">
        <f t="shared" si="3"/>
        <v>0.2</v>
      </c>
      <c r="F167">
        <f t="shared" si="3"/>
        <v>0.36000000000000004</v>
      </c>
      <c r="G167">
        <f t="shared" si="3"/>
        <v>0.32000000000000006</v>
      </c>
      <c r="H167">
        <f t="shared" si="3"/>
        <v>0.32000000000000006</v>
      </c>
    </row>
    <row r="168" spans="1:8" x14ac:dyDescent="0.35">
      <c r="A168" t="s">
        <v>145</v>
      </c>
      <c r="B168" t="s">
        <v>162</v>
      </c>
      <c r="C168">
        <f t="shared" si="4"/>
        <v>0.35</v>
      </c>
      <c r="D168">
        <f t="shared" si="3"/>
        <v>0.5</v>
      </c>
      <c r="E168">
        <f t="shared" si="3"/>
        <v>0.25</v>
      </c>
      <c r="F168">
        <f t="shared" si="3"/>
        <v>0.45</v>
      </c>
      <c r="G168">
        <f t="shared" si="3"/>
        <v>0.4</v>
      </c>
      <c r="H168">
        <f t="shared" si="3"/>
        <v>0.4</v>
      </c>
    </row>
    <row r="169" spans="1:8" x14ac:dyDescent="0.35">
      <c r="A169" t="s">
        <v>145</v>
      </c>
      <c r="B169" t="s">
        <v>163</v>
      </c>
      <c r="C169">
        <f t="shared" si="4"/>
        <v>0.63</v>
      </c>
      <c r="D169">
        <f t="shared" si="3"/>
        <v>0.9</v>
      </c>
      <c r="E169">
        <f t="shared" si="3"/>
        <v>0.45</v>
      </c>
      <c r="F169">
        <f t="shared" si="3"/>
        <v>0.81</v>
      </c>
      <c r="G169">
        <f t="shared" si="3"/>
        <v>0.72000000000000008</v>
      </c>
      <c r="H169">
        <f t="shared" si="3"/>
        <v>0.72000000000000008</v>
      </c>
    </row>
    <row r="170" spans="1:8" x14ac:dyDescent="0.35">
      <c r="A170" t="s">
        <v>145</v>
      </c>
      <c r="B170" t="s">
        <v>164</v>
      </c>
      <c r="C170">
        <f t="shared" si="4"/>
        <v>0.27999999999999997</v>
      </c>
      <c r="D170">
        <f t="shared" si="3"/>
        <v>0.4</v>
      </c>
      <c r="E170">
        <f t="shared" si="3"/>
        <v>0.2</v>
      </c>
      <c r="F170">
        <f t="shared" si="3"/>
        <v>0.36000000000000004</v>
      </c>
      <c r="G170">
        <f t="shared" si="3"/>
        <v>0.32000000000000006</v>
      </c>
      <c r="H170">
        <f t="shared" si="3"/>
        <v>0.32000000000000006</v>
      </c>
    </row>
    <row r="171" spans="1:8" x14ac:dyDescent="0.35">
      <c r="A171" t="s">
        <v>145</v>
      </c>
      <c r="B171" t="s">
        <v>165</v>
      </c>
      <c r="C171">
        <f t="shared" si="4"/>
        <v>0.35</v>
      </c>
      <c r="D171">
        <f t="shared" si="3"/>
        <v>0.5</v>
      </c>
      <c r="E171">
        <f t="shared" si="3"/>
        <v>0.25</v>
      </c>
      <c r="F171">
        <f t="shared" si="3"/>
        <v>0.45</v>
      </c>
      <c r="G171">
        <f t="shared" si="3"/>
        <v>0.4</v>
      </c>
      <c r="H171">
        <f t="shared" si="3"/>
        <v>0.4</v>
      </c>
    </row>
    <row r="172" spans="1:8" x14ac:dyDescent="0.35">
      <c r="A172" t="s">
        <v>145</v>
      </c>
      <c r="B172" t="s">
        <v>166</v>
      </c>
      <c r="C172">
        <f t="shared" si="4"/>
        <v>0.42</v>
      </c>
      <c r="D172">
        <f t="shared" si="3"/>
        <v>0.6</v>
      </c>
      <c r="E172">
        <f t="shared" si="3"/>
        <v>0.3</v>
      </c>
      <c r="F172">
        <f t="shared" si="3"/>
        <v>0.54</v>
      </c>
      <c r="G172">
        <f t="shared" si="3"/>
        <v>0.48</v>
      </c>
      <c r="H172">
        <f t="shared" si="3"/>
        <v>0.48</v>
      </c>
    </row>
    <row r="173" spans="1:8" x14ac:dyDescent="0.35">
      <c r="A173" t="s">
        <v>146</v>
      </c>
      <c r="B173" t="s">
        <v>141</v>
      </c>
      <c r="C173">
        <f t="shared" si="4"/>
        <v>0.63</v>
      </c>
      <c r="D173">
        <f t="shared" si="3"/>
        <v>0.9</v>
      </c>
      <c r="E173">
        <f t="shared" si="3"/>
        <v>0.45</v>
      </c>
      <c r="F173">
        <f t="shared" si="3"/>
        <v>0.81</v>
      </c>
      <c r="G173">
        <f t="shared" si="3"/>
        <v>0.72000000000000008</v>
      </c>
      <c r="H173">
        <f t="shared" si="3"/>
        <v>0.72000000000000008</v>
      </c>
    </row>
    <row r="174" spans="1:8" x14ac:dyDescent="0.35">
      <c r="A174" t="s">
        <v>146</v>
      </c>
      <c r="B174" t="s">
        <v>142</v>
      </c>
      <c r="C174">
        <f t="shared" si="4"/>
        <v>0.63</v>
      </c>
      <c r="D174">
        <f t="shared" si="3"/>
        <v>0.9</v>
      </c>
      <c r="E174">
        <f t="shared" si="3"/>
        <v>0.45</v>
      </c>
      <c r="F174">
        <f t="shared" si="3"/>
        <v>0.81</v>
      </c>
      <c r="G174">
        <f t="shared" si="3"/>
        <v>0.72000000000000008</v>
      </c>
      <c r="H174">
        <f t="shared" si="3"/>
        <v>0.72000000000000008</v>
      </c>
    </row>
    <row r="175" spans="1:8" x14ac:dyDescent="0.35">
      <c r="A175" t="s">
        <v>146</v>
      </c>
      <c r="B175" t="s">
        <v>143</v>
      </c>
      <c r="C175">
        <f t="shared" si="4"/>
        <v>0.63</v>
      </c>
      <c r="D175">
        <f t="shared" si="3"/>
        <v>0.9</v>
      </c>
      <c r="E175">
        <f t="shared" si="3"/>
        <v>0.45</v>
      </c>
      <c r="F175">
        <f t="shared" si="3"/>
        <v>0.81</v>
      </c>
      <c r="G175">
        <f t="shared" si="3"/>
        <v>0.72000000000000008</v>
      </c>
      <c r="H175">
        <f t="shared" si="3"/>
        <v>0.72000000000000008</v>
      </c>
    </row>
    <row r="176" spans="1:8" x14ac:dyDescent="0.35">
      <c r="A176" t="s">
        <v>146</v>
      </c>
      <c r="B176" t="s">
        <v>144</v>
      </c>
      <c r="C176">
        <f t="shared" si="4"/>
        <v>0.48999999999999994</v>
      </c>
      <c r="D176">
        <f t="shared" si="3"/>
        <v>0.7</v>
      </c>
      <c r="E176">
        <f t="shared" si="3"/>
        <v>0.35</v>
      </c>
      <c r="F176">
        <f t="shared" si="3"/>
        <v>0.63</v>
      </c>
      <c r="G176">
        <f t="shared" si="3"/>
        <v>0.55999999999999994</v>
      </c>
      <c r="H176">
        <f t="shared" si="3"/>
        <v>0.55999999999999994</v>
      </c>
    </row>
    <row r="177" spans="1:8" x14ac:dyDescent="0.35">
      <c r="A177" t="s">
        <v>146</v>
      </c>
      <c r="B177" t="s">
        <v>145</v>
      </c>
      <c r="C177">
        <f t="shared" si="4"/>
        <v>0.63</v>
      </c>
      <c r="D177">
        <f t="shared" si="3"/>
        <v>0.9</v>
      </c>
      <c r="E177">
        <f t="shared" si="3"/>
        <v>0.45</v>
      </c>
      <c r="F177">
        <f t="shared" si="3"/>
        <v>0.81</v>
      </c>
      <c r="G177">
        <f t="shared" si="3"/>
        <v>0.72000000000000008</v>
      </c>
      <c r="H177">
        <f t="shared" si="3"/>
        <v>0.72000000000000008</v>
      </c>
    </row>
    <row r="178" spans="1:8" x14ac:dyDescent="0.35">
      <c r="A178" t="s">
        <v>146</v>
      </c>
      <c r="B178" t="s">
        <v>146</v>
      </c>
      <c r="C178">
        <f t="shared" si="4"/>
        <v>0.7</v>
      </c>
      <c r="D178">
        <f t="shared" si="3"/>
        <v>1</v>
      </c>
      <c r="E178">
        <f t="shared" si="3"/>
        <v>0.5</v>
      </c>
      <c r="F178">
        <f t="shared" si="3"/>
        <v>0.9</v>
      </c>
      <c r="G178">
        <f t="shared" si="3"/>
        <v>0.8</v>
      </c>
      <c r="H178">
        <f t="shared" si="3"/>
        <v>0.8</v>
      </c>
    </row>
    <row r="179" spans="1:8" x14ac:dyDescent="0.35">
      <c r="A179" t="s">
        <v>146</v>
      </c>
      <c r="B179" t="s">
        <v>147</v>
      </c>
      <c r="C179">
        <f t="shared" si="4"/>
        <v>0.48999999999999994</v>
      </c>
      <c r="D179">
        <f t="shared" si="3"/>
        <v>0.7</v>
      </c>
      <c r="E179">
        <f t="shared" si="3"/>
        <v>0.35</v>
      </c>
      <c r="F179">
        <f t="shared" si="3"/>
        <v>0.63</v>
      </c>
      <c r="G179">
        <f t="shared" si="3"/>
        <v>0.55999999999999994</v>
      </c>
      <c r="H179">
        <f t="shared" si="3"/>
        <v>0.55999999999999994</v>
      </c>
    </row>
    <row r="180" spans="1:8" x14ac:dyDescent="0.35">
      <c r="A180" t="s">
        <v>146</v>
      </c>
      <c r="B180" t="s">
        <v>148</v>
      </c>
      <c r="C180">
        <f t="shared" si="4"/>
        <v>0.48999999999999994</v>
      </c>
      <c r="D180">
        <f t="shared" si="3"/>
        <v>0.7</v>
      </c>
      <c r="E180">
        <f t="shared" si="3"/>
        <v>0.35</v>
      </c>
      <c r="F180">
        <f t="shared" si="3"/>
        <v>0.63</v>
      </c>
      <c r="G180">
        <f t="shared" si="3"/>
        <v>0.55999999999999994</v>
      </c>
      <c r="H180">
        <f t="shared" si="3"/>
        <v>0.55999999999999994</v>
      </c>
    </row>
    <row r="181" spans="1:8" x14ac:dyDescent="0.35">
      <c r="A181" t="s">
        <v>146</v>
      </c>
      <c r="B181" t="s">
        <v>149</v>
      </c>
      <c r="C181">
        <f t="shared" si="4"/>
        <v>0.35</v>
      </c>
      <c r="D181">
        <f t="shared" si="3"/>
        <v>0.5</v>
      </c>
      <c r="E181">
        <f t="shared" si="3"/>
        <v>0.25</v>
      </c>
      <c r="F181">
        <f t="shared" si="3"/>
        <v>0.45</v>
      </c>
      <c r="G181">
        <f t="shared" si="3"/>
        <v>0.4</v>
      </c>
      <c r="H181">
        <f t="shared" si="3"/>
        <v>0.4</v>
      </c>
    </row>
    <row r="182" spans="1:8" x14ac:dyDescent="0.35">
      <c r="A182" t="s">
        <v>146</v>
      </c>
      <c r="B182" t="s">
        <v>150</v>
      </c>
      <c r="C182">
        <f t="shared" si="4"/>
        <v>0.63</v>
      </c>
      <c r="D182">
        <f t="shared" si="3"/>
        <v>0.9</v>
      </c>
      <c r="E182">
        <f t="shared" si="3"/>
        <v>0.45</v>
      </c>
      <c r="F182">
        <f t="shared" si="3"/>
        <v>0.81</v>
      </c>
      <c r="G182">
        <f t="shared" si="3"/>
        <v>0.72000000000000008</v>
      </c>
      <c r="H182">
        <f t="shared" si="3"/>
        <v>0.72000000000000008</v>
      </c>
    </row>
    <row r="183" spans="1:8" x14ac:dyDescent="0.35">
      <c r="A183" t="s">
        <v>146</v>
      </c>
      <c r="B183" t="s">
        <v>151</v>
      </c>
      <c r="C183">
        <f t="shared" si="4"/>
        <v>0.13999999999999999</v>
      </c>
      <c r="D183">
        <f t="shared" si="3"/>
        <v>0.2</v>
      </c>
      <c r="E183">
        <f t="shared" si="3"/>
        <v>0.1</v>
      </c>
      <c r="F183">
        <f t="shared" si="3"/>
        <v>0.18000000000000002</v>
      </c>
      <c r="G183">
        <f t="shared" si="3"/>
        <v>0.16000000000000003</v>
      </c>
      <c r="H183">
        <f t="shared" si="3"/>
        <v>0.16000000000000003</v>
      </c>
    </row>
    <row r="184" spans="1:8" x14ac:dyDescent="0.35">
      <c r="A184" t="s">
        <v>146</v>
      </c>
      <c r="B184" t="s">
        <v>152</v>
      </c>
      <c r="C184">
        <f t="shared" si="4"/>
        <v>0.27999999999999997</v>
      </c>
      <c r="D184">
        <f t="shared" si="3"/>
        <v>0.4</v>
      </c>
      <c r="E184">
        <f t="shared" si="3"/>
        <v>0.2</v>
      </c>
      <c r="F184">
        <f t="shared" si="3"/>
        <v>0.36000000000000004</v>
      </c>
      <c r="G184">
        <f t="shared" si="3"/>
        <v>0.32000000000000006</v>
      </c>
      <c r="H184">
        <f t="shared" si="3"/>
        <v>0.32000000000000006</v>
      </c>
    </row>
    <row r="185" spans="1:8" x14ac:dyDescent="0.35">
      <c r="A185" t="s">
        <v>146</v>
      </c>
      <c r="B185" t="s">
        <v>153</v>
      </c>
      <c r="C185">
        <f t="shared" si="4"/>
        <v>0.27999999999999997</v>
      </c>
      <c r="D185">
        <f t="shared" si="3"/>
        <v>0.4</v>
      </c>
      <c r="E185">
        <f t="shared" si="3"/>
        <v>0.2</v>
      </c>
      <c r="F185">
        <f t="shared" si="3"/>
        <v>0.36000000000000004</v>
      </c>
      <c r="G185">
        <f t="shared" si="3"/>
        <v>0.32000000000000006</v>
      </c>
      <c r="H185">
        <f t="shared" si="3"/>
        <v>0.32000000000000006</v>
      </c>
    </row>
    <row r="186" spans="1:8" x14ac:dyDescent="0.35">
      <c r="A186" t="s">
        <v>146</v>
      </c>
      <c r="B186" t="s">
        <v>154</v>
      </c>
      <c r="C186">
        <f t="shared" si="4"/>
        <v>0.35</v>
      </c>
      <c r="D186">
        <f t="shared" si="3"/>
        <v>0.5</v>
      </c>
      <c r="E186">
        <f t="shared" si="3"/>
        <v>0.25</v>
      </c>
      <c r="F186">
        <f t="shared" si="3"/>
        <v>0.45</v>
      </c>
      <c r="G186">
        <f t="shared" si="3"/>
        <v>0.4</v>
      </c>
      <c r="H186">
        <f t="shared" si="3"/>
        <v>0.4</v>
      </c>
    </row>
    <row r="187" spans="1:8" x14ac:dyDescent="0.35">
      <c r="A187" t="s">
        <v>146</v>
      </c>
      <c r="B187" t="s">
        <v>155</v>
      </c>
      <c r="C187">
        <f t="shared" si="4"/>
        <v>0.63</v>
      </c>
      <c r="D187">
        <f t="shared" si="3"/>
        <v>0.9</v>
      </c>
      <c r="E187">
        <f t="shared" si="3"/>
        <v>0.45</v>
      </c>
      <c r="F187">
        <f t="shared" si="3"/>
        <v>0.81</v>
      </c>
      <c r="G187">
        <f t="shared" si="3"/>
        <v>0.72000000000000008</v>
      </c>
      <c r="H187">
        <f t="shared" si="3"/>
        <v>0.72000000000000008</v>
      </c>
    </row>
    <row r="188" spans="1:8" x14ac:dyDescent="0.35">
      <c r="A188" t="s">
        <v>146</v>
      </c>
      <c r="B188" t="s">
        <v>156</v>
      </c>
      <c r="C188">
        <f t="shared" si="4"/>
        <v>0.42</v>
      </c>
      <c r="D188">
        <f t="shared" si="3"/>
        <v>0.6</v>
      </c>
      <c r="E188">
        <f t="shared" si="3"/>
        <v>0.3</v>
      </c>
      <c r="F188">
        <f t="shared" si="3"/>
        <v>0.54</v>
      </c>
      <c r="G188">
        <f t="shared" si="3"/>
        <v>0.48</v>
      </c>
      <c r="H188">
        <f t="shared" si="3"/>
        <v>0.48</v>
      </c>
    </row>
    <row r="189" spans="1:8" x14ac:dyDescent="0.35">
      <c r="A189" t="s">
        <v>146</v>
      </c>
      <c r="B189" t="s">
        <v>157</v>
      </c>
      <c r="C189">
        <f t="shared" si="4"/>
        <v>0.27999999999999997</v>
      </c>
      <c r="D189">
        <f t="shared" si="3"/>
        <v>0.4</v>
      </c>
      <c r="E189">
        <f t="shared" si="3"/>
        <v>0.2</v>
      </c>
      <c r="F189">
        <f t="shared" si="3"/>
        <v>0.36000000000000004</v>
      </c>
      <c r="G189">
        <f t="shared" si="3"/>
        <v>0.32000000000000006</v>
      </c>
      <c r="H189">
        <f t="shared" si="3"/>
        <v>0.32000000000000006</v>
      </c>
    </row>
    <row r="190" spans="1:8" x14ac:dyDescent="0.35">
      <c r="A190" t="s">
        <v>146</v>
      </c>
      <c r="B190" t="s">
        <v>158</v>
      </c>
      <c r="C190">
        <f t="shared" si="4"/>
        <v>0.63</v>
      </c>
      <c r="D190">
        <f t="shared" si="3"/>
        <v>0.9</v>
      </c>
      <c r="E190">
        <f t="shared" si="3"/>
        <v>0.45</v>
      </c>
      <c r="F190">
        <f t="shared" si="3"/>
        <v>0.81</v>
      </c>
      <c r="G190">
        <f t="shared" si="3"/>
        <v>0.72000000000000008</v>
      </c>
      <c r="H190">
        <f t="shared" si="3"/>
        <v>0.72000000000000008</v>
      </c>
    </row>
    <row r="191" spans="1:8" x14ac:dyDescent="0.35">
      <c r="A191" t="s">
        <v>146</v>
      </c>
      <c r="B191" t="s">
        <v>159</v>
      </c>
      <c r="C191">
        <f t="shared" si="4"/>
        <v>0.42</v>
      </c>
      <c r="D191">
        <f t="shared" si="3"/>
        <v>0.6</v>
      </c>
      <c r="E191">
        <f t="shared" si="3"/>
        <v>0.3</v>
      </c>
      <c r="F191">
        <f t="shared" si="3"/>
        <v>0.54</v>
      </c>
      <c r="G191">
        <f t="shared" si="3"/>
        <v>0.48</v>
      </c>
      <c r="H191">
        <f t="shared" si="3"/>
        <v>0.48</v>
      </c>
    </row>
    <row r="192" spans="1:8" x14ac:dyDescent="0.35">
      <c r="A192" t="s">
        <v>146</v>
      </c>
      <c r="B192" t="s">
        <v>160</v>
      </c>
      <c r="C192">
        <f t="shared" si="4"/>
        <v>0.35</v>
      </c>
      <c r="D192">
        <f t="shared" si="3"/>
        <v>0.5</v>
      </c>
      <c r="E192">
        <f t="shared" si="3"/>
        <v>0.25</v>
      </c>
      <c r="F192">
        <f t="shared" ref="D192:H243" si="5">INDEX($B$4:$AA$29,MATCH($A192,$A$4:$A$29,0),MATCH($B192,$B$3:$AA$3,0))*VLOOKUP(F$42,$A$33:$B$38,2,FALSE)</f>
        <v>0.45</v>
      </c>
      <c r="G192">
        <f t="shared" si="5"/>
        <v>0.4</v>
      </c>
      <c r="H192">
        <f t="shared" si="5"/>
        <v>0.4</v>
      </c>
    </row>
    <row r="193" spans="1:8" x14ac:dyDescent="0.35">
      <c r="A193" t="s">
        <v>146</v>
      </c>
      <c r="B193" t="s">
        <v>161</v>
      </c>
      <c r="C193">
        <f t="shared" si="4"/>
        <v>0.27999999999999997</v>
      </c>
      <c r="D193">
        <f t="shared" si="5"/>
        <v>0.4</v>
      </c>
      <c r="E193">
        <f t="shared" si="5"/>
        <v>0.2</v>
      </c>
      <c r="F193">
        <f t="shared" si="5"/>
        <v>0.36000000000000004</v>
      </c>
      <c r="G193">
        <f t="shared" si="5"/>
        <v>0.32000000000000006</v>
      </c>
      <c r="H193">
        <f t="shared" si="5"/>
        <v>0.32000000000000006</v>
      </c>
    </row>
    <row r="194" spans="1:8" x14ac:dyDescent="0.35">
      <c r="A194" t="s">
        <v>146</v>
      </c>
      <c r="B194" t="s">
        <v>162</v>
      </c>
      <c r="C194">
        <f t="shared" si="4"/>
        <v>0.42</v>
      </c>
      <c r="D194">
        <f t="shared" si="5"/>
        <v>0.6</v>
      </c>
      <c r="E194">
        <f t="shared" si="5"/>
        <v>0.3</v>
      </c>
      <c r="F194">
        <f t="shared" si="5"/>
        <v>0.54</v>
      </c>
      <c r="G194">
        <f t="shared" si="5"/>
        <v>0.48</v>
      </c>
      <c r="H194">
        <f t="shared" si="5"/>
        <v>0.48</v>
      </c>
    </row>
    <row r="195" spans="1:8" x14ac:dyDescent="0.35">
      <c r="A195" t="s">
        <v>146</v>
      </c>
      <c r="B195" t="s">
        <v>163</v>
      </c>
      <c r="C195">
        <f t="shared" si="4"/>
        <v>0.63</v>
      </c>
      <c r="D195">
        <f t="shared" si="5"/>
        <v>0.9</v>
      </c>
      <c r="E195">
        <f t="shared" si="5"/>
        <v>0.45</v>
      </c>
      <c r="F195">
        <f t="shared" si="5"/>
        <v>0.81</v>
      </c>
      <c r="G195">
        <f t="shared" si="5"/>
        <v>0.72000000000000008</v>
      </c>
      <c r="H195">
        <f t="shared" si="5"/>
        <v>0.72000000000000008</v>
      </c>
    </row>
    <row r="196" spans="1:8" x14ac:dyDescent="0.35">
      <c r="A196" t="s">
        <v>146</v>
      </c>
      <c r="B196" t="s">
        <v>164</v>
      </c>
      <c r="C196">
        <f t="shared" si="4"/>
        <v>0.35</v>
      </c>
      <c r="D196">
        <f t="shared" si="5"/>
        <v>0.5</v>
      </c>
      <c r="E196">
        <f t="shared" si="5"/>
        <v>0.25</v>
      </c>
      <c r="F196">
        <f t="shared" si="5"/>
        <v>0.45</v>
      </c>
      <c r="G196">
        <f t="shared" si="5"/>
        <v>0.4</v>
      </c>
      <c r="H196">
        <f t="shared" si="5"/>
        <v>0.4</v>
      </c>
    </row>
    <row r="197" spans="1:8" x14ac:dyDescent="0.35">
      <c r="A197" t="s">
        <v>146</v>
      </c>
      <c r="B197" t="s">
        <v>165</v>
      </c>
      <c r="C197">
        <f t="shared" si="4"/>
        <v>0.42</v>
      </c>
      <c r="D197">
        <f t="shared" si="5"/>
        <v>0.6</v>
      </c>
      <c r="E197">
        <f t="shared" si="5"/>
        <v>0.3</v>
      </c>
      <c r="F197">
        <f t="shared" si="5"/>
        <v>0.54</v>
      </c>
      <c r="G197">
        <f t="shared" si="5"/>
        <v>0.48</v>
      </c>
      <c r="H197">
        <f t="shared" si="5"/>
        <v>0.48</v>
      </c>
    </row>
    <row r="198" spans="1:8" x14ac:dyDescent="0.35">
      <c r="A198" t="s">
        <v>146</v>
      </c>
      <c r="B198" t="s">
        <v>166</v>
      </c>
      <c r="C198">
        <f t="shared" si="4"/>
        <v>0.42</v>
      </c>
      <c r="D198">
        <f t="shared" si="5"/>
        <v>0.6</v>
      </c>
      <c r="E198">
        <f t="shared" si="5"/>
        <v>0.3</v>
      </c>
      <c r="F198">
        <f t="shared" si="5"/>
        <v>0.54</v>
      </c>
      <c r="G198">
        <f t="shared" si="5"/>
        <v>0.48</v>
      </c>
      <c r="H198">
        <f t="shared" si="5"/>
        <v>0.48</v>
      </c>
    </row>
    <row r="199" spans="1:8" x14ac:dyDescent="0.35">
      <c r="A199" t="s">
        <v>147</v>
      </c>
      <c r="B199" t="s">
        <v>141</v>
      </c>
      <c r="C199">
        <f t="shared" si="4"/>
        <v>0.27999999999999997</v>
      </c>
      <c r="D199">
        <f t="shared" si="5"/>
        <v>0.4</v>
      </c>
      <c r="E199">
        <f t="shared" si="5"/>
        <v>0.2</v>
      </c>
      <c r="F199">
        <f t="shared" si="5"/>
        <v>0.36000000000000004</v>
      </c>
      <c r="G199">
        <f t="shared" si="5"/>
        <v>0.32000000000000006</v>
      </c>
      <c r="H199">
        <f t="shared" si="5"/>
        <v>0.32000000000000006</v>
      </c>
    </row>
    <row r="200" spans="1:8" x14ac:dyDescent="0.35">
      <c r="A200" t="s">
        <v>147</v>
      </c>
      <c r="B200" t="s">
        <v>142</v>
      </c>
      <c r="C200">
        <f t="shared" si="4"/>
        <v>0.48999999999999994</v>
      </c>
      <c r="D200">
        <f t="shared" si="5"/>
        <v>0.7</v>
      </c>
      <c r="E200">
        <f t="shared" si="5"/>
        <v>0.35</v>
      </c>
      <c r="F200">
        <f t="shared" si="5"/>
        <v>0.63</v>
      </c>
      <c r="G200">
        <f t="shared" si="5"/>
        <v>0.55999999999999994</v>
      </c>
      <c r="H200">
        <f t="shared" si="5"/>
        <v>0.55999999999999994</v>
      </c>
    </row>
    <row r="201" spans="1:8" x14ac:dyDescent="0.35">
      <c r="A201" t="s">
        <v>147</v>
      </c>
      <c r="B201" t="s">
        <v>143</v>
      </c>
      <c r="C201">
        <f t="shared" si="4"/>
        <v>0.42</v>
      </c>
      <c r="D201">
        <f t="shared" si="5"/>
        <v>0.6</v>
      </c>
      <c r="E201">
        <f t="shared" si="5"/>
        <v>0.3</v>
      </c>
      <c r="F201">
        <f t="shared" si="5"/>
        <v>0.54</v>
      </c>
      <c r="G201">
        <f t="shared" si="5"/>
        <v>0.48</v>
      </c>
      <c r="H201">
        <f t="shared" si="5"/>
        <v>0.48</v>
      </c>
    </row>
    <row r="202" spans="1:8" x14ac:dyDescent="0.35">
      <c r="A202" t="s">
        <v>147</v>
      </c>
      <c r="B202" t="s">
        <v>144</v>
      </c>
      <c r="C202">
        <f t="shared" si="4"/>
        <v>0.35</v>
      </c>
      <c r="D202">
        <f t="shared" si="5"/>
        <v>0.5</v>
      </c>
      <c r="E202">
        <f t="shared" si="5"/>
        <v>0.25</v>
      </c>
      <c r="F202">
        <f t="shared" si="5"/>
        <v>0.45</v>
      </c>
      <c r="G202">
        <f t="shared" si="5"/>
        <v>0.4</v>
      </c>
      <c r="H202">
        <f t="shared" si="5"/>
        <v>0.4</v>
      </c>
    </row>
    <row r="203" spans="1:8" x14ac:dyDescent="0.35">
      <c r="A203" t="s">
        <v>147</v>
      </c>
      <c r="B203" t="s">
        <v>145</v>
      </c>
      <c r="C203">
        <f t="shared" si="4"/>
        <v>0.55999999999999994</v>
      </c>
      <c r="D203">
        <f t="shared" si="5"/>
        <v>0.8</v>
      </c>
      <c r="E203">
        <f t="shared" si="5"/>
        <v>0.4</v>
      </c>
      <c r="F203">
        <f t="shared" si="5"/>
        <v>0.72000000000000008</v>
      </c>
      <c r="G203">
        <f t="shared" si="5"/>
        <v>0.64000000000000012</v>
      </c>
      <c r="H203">
        <f t="shared" si="5"/>
        <v>0.64000000000000012</v>
      </c>
    </row>
    <row r="204" spans="1:8" x14ac:dyDescent="0.35">
      <c r="A204" t="s">
        <v>147</v>
      </c>
      <c r="B204" t="s">
        <v>146</v>
      </c>
      <c r="C204">
        <f t="shared" si="4"/>
        <v>0.48999999999999994</v>
      </c>
      <c r="D204">
        <f t="shared" si="5"/>
        <v>0.7</v>
      </c>
      <c r="E204">
        <f t="shared" si="5"/>
        <v>0.35</v>
      </c>
      <c r="F204">
        <f t="shared" si="5"/>
        <v>0.63</v>
      </c>
      <c r="G204">
        <f t="shared" si="5"/>
        <v>0.55999999999999994</v>
      </c>
      <c r="H204">
        <f t="shared" si="5"/>
        <v>0.55999999999999994</v>
      </c>
    </row>
    <row r="205" spans="1:8" x14ac:dyDescent="0.35">
      <c r="A205" t="s">
        <v>147</v>
      </c>
      <c r="B205" t="s">
        <v>147</v>
      </c>
      <c r="C205">
        <f t="shared" si="4"/>
        <v>0.7</v>
      </c>
      <c r="D205">
        <f t="shared" si="5"/>
        <v>1</v>
      </c>
      <c r="E205">
        <f t="shared" si="5"/>
        <v>0.5</v>
      </c>
      <c r="F205">
        <f t="shared" si="5"/>
        <v>0.9</v>
      </c>
      <c r="G205">
        <f t="shared" si="5"/>
        <v>0.8</v>
      </c>
      <c r="H205">
        <f t="shared" si="5"/>
        <v>0.8</v>
      </c>
    </row>
    <row r="206" spans="1:8" x14ac:dyDescent="0.35">
      <c r="A206" t="s">
        <v>147</v>
      </c>
      <c r="B206" t="s">
        <v>148</v>
      </c>
      <c r="C206">
        <f t="shared" ref="C206:C269" si="6">INDEX($B$4:$AA$29,MATCH($A206,$A$4:$A$29,0),MATCH($B206,$B$3:$AA$3,0))*VLOOKUP(C$42,$A$33:$B$38,2,FALSE)</f>
        <v>0.42</v>
      </c>
      <c r="D206">
        <f t="shared" si="5"/>
        <v>0.6</v>
      </c>
      <c r="E206">
        <f t="shared" si="5"/>
        <v>0.3</v>
      </c>
      <c r="F206">
        <f t="shared" si="5"/>
        <v>0.54</v>
      </c>
      <c r="G206">
        <f t="shared" si="5"/>
        <v>0.48</v>
      </c>
      <c r="H206">
        <f t="shared" si="5"/>
        <v>0.48</v>
      </c>
    </row>
    <row r="207" spans="1:8" x14ac:dyDescent="0.35">
      <c r="A207" t="s">
        <v>147</v>
      </c>
      <c r="B207" t="s">
        <v>149</v>
      </c>
      <c r="C207">
        <f t="shared" si="6"/>
        <v>0.63</v>
      </c>
      <c r="D207">
        <f t="shared" si="5"/>
        <v>0.9</v>
      </c>
      <c r="E207">
        <f t="shared" si="5"/>
        <v>0.45</v>
      </c>
      <c r="F207">
        <f t="shared" si="5"/>
        <v>0.81</v>
      </c>
      <c r="G207">
        <f t="shared" si="5"/>
        <v>0.72000000000000008</v>
      </c>
      <c r="H207">
        <f t="shared" si="5"/>
        <v>0.72000000000000008</v>
      </c>
    </row>
    <row r="208" spans="1:8" x14ac:dyDescent="0.35">
      <c r="A208" t="s">
        <v>147</v>
      </c>
      <c r="B208" t="s">
        <v>150</v>
      </c>
      <c r="C208">
        <f t="shared" si="6"/>
        <v>0.55999999999999994</v>
      </c>
      <c r="D208">
        <f t="shared" si="5"/>
        <v>0.8</v>
      </c>
      <c r="E208">
        <f t="shared" si="5"/>
        <v>0.4</v>
      </c>
      <c r="F208">
        <f t="shared" si="5"/>
        <v>0.72000000000000008</v>
      </c>
      <c r="G208">
        <f t="shared" si="5"/>
        <v>0.64000000000000012</v>
      </c>
      <c r="H208">
        <f t="shared" si="5"/>
        <v>0.64000000000000012</v>
      </c>
    </row>
    <row r="209" spans="1:8" x14ac:dyDescent="0.35">
      <c r="A209" t="s">
        <v>147</v>
      </c>
      <c r="B209" t="s">
        <v>151</v>
      </c>
      <c r="C209">
        <f t="shared" si="6"/>
        <v>0.21</v>
      </c>
      <c r="D209">
        <f t="shared" si="5"/>
        <v>0.3</v>
      </c>
      <c r="E209">
        <f t="shared" si="5"/>
        <v>0.15</v>
      </c>
      <c r="F209">
        <f t="shared" si="5"/>
        <v>0.27</v>
      </c>
      <c r="G209">
        <f t="shared" si="5"/>
        <v>0.24</v>
      </c>
      <c r="H209">
        <f t="shared" si="5"/>
        <v>0.24</v>
      </c>
    </row>
    <row r="210" spans="1:8" x14ac:dyDescent="0.35">
      <c r="A210" t="s">
        <v>147</v>
      </c>
      <c r="B210" t="s">
        <v>152</v>
      </c>
      <c r="C210">
        <f t="shared" si="6"/>
        <v>0.35</v>
      </c>
      <c r="D210">
        <f t="shared" si="5"/>
        <v>0.5</v>
      </c>
      <c r="E210">
        <f t="shared" si="5"/>
        <v>0.25</v>
      </c>
      <c r="F210">
        <f t="shared" si="5"/>
        <v>0.45</v>
      </c>
      <c r="G210">
        <f t="shared" si="5"/>
        <v>0.4</v>
      </c>
      <c r="H210">
        <f t="shared" si="5"/>
        <v>0.4</v>
      </c>
    </row>
    <row r="211" spans="1:8" x14ac:dyDescent="0.35">
      <c r="A211" t="s">
        <v>147</v>
      </c>
      <c r="B211" t="s">
        <v>153</v>
      </c>
      <c r="C211">
        <f t="shared" si="6"/>
        <v>0.35</v>
      </c>
      <c r="D211">
        <f t="shared" si="5"/>
        <v>0.5</v>
      </c>
      <c r="E211">
        <f t="shared" si="5"/>
        <v>0.25</v>
      </c>
      <c r="F211">
        <f t="shared" si="5"/>
        <v>0.45</v>
      </c>
      <c r="G211">
        <f t="shared" si="5"/>
        <v>0.4</v>
      </c>
      <c r="H211">
        <f t="shared" si="5"/>
        <v>0.4</v>
      </c>
    </row>
    <row r="212" spans="1:8" x14ac:dyDescent="0.35">
      <c r="A212" t="s">
        <v>147</v>
      </c>
      <c r="B212" t="s">
        <v>154</v>
      </c>
      <c r="C212">
        <f t="shared" si="6"/>
        <v>0.27999999999999997</v>
      </c>
      <c r="D212">
        <f t="shared" si="5"/>
        <v>0.4</v>
      </c>
      <c r="E212">
        <f t="shared" si="5"/>
        <v>0.2</v>
      </c>
      <c r="F212">
        <f t="shared" si="5"/>
        <v>0.36000000000000004</v>
      </c>
      <c r="G212">
        <f t="shared" si="5"/>
        <v>0.32000000000000006</v>
      </c>
      <c r="H212">
        <f t="shared" si="5"/>
        <v>0.32000000000000006</v>
      </c>
    </row>
    <row r="213" spans="1:8" x14ac:dyDescent="0.35">
      <c r="A213" t="s">
        <v>147</v>
      </c>
      <c r="B213" t="s">
        <v>155</v>
      </c>
      <c r="C213">
        <f t="shared" si="6"/>
        <v>0.55999999999999994</v>
      </c>
      <c r="D213">
        <f t="shared" si="5"/>
        <v>0.8</v>
      </c>
      <c r="E213">
        <f t="shared" si="5"/>
        <v>0.4</v>
      </c>
      <c r="F213">
        <f t="shared" si="5"/>
        <v>0.72000000000000008</v>
      </c>
      <c r="G213">
        <f t="shared" si="5"/>
        <v>0.64000000000000012</v>
      </c>
      <c r="H213">
        <f t="shared" si="5"/>
        <v>0.64000000000000012</v>
      </c>
    </row>
    <row r="214" spans="1:8" x14ac:dyDescent="0.35">
      <c r="A214" t="s">
        <v>147</v>
      </c>
      <c r="B214" t="s">
        <v>156</v>
      </c>
      <c r="C214">
        <f t="shared" si="6"/>
        <v>0.27999999999999997</v>
      </c>
      <c r="D214">
        <f t="shared" si="5"/>
        <v>0.4</v>
      </c>
      <c r="E214">
        <f t="shared" si="5"/>
        <v>0.2</v>
      </c>
      <c r="F214">
        <f t="shared" si="5"/>
        <v>0.36000000000000004</v>
      </c>
      <c r="G214">
        <f t="shared" si="5"/>
        <v>0.32000000000000006</v>
      </c>
      <c r="H214">
        <f t="shared" si="5"/>
        <v>0.32000000000000006</v>
      </c>
    </row>
    <row r="215" spans="1:8" x14ac:dyDescent="0.35">
      <c r="A215" t="s">
        <v>147</v>
      </c>
      <c r="B215" t="s">
        <v>157</v>
      </c>
      <c r="C215">
        <f t="shared" si="6"/>
        <v>0.21</v>
      </c>
      <c r="D215">
        <f t="shared" si="5"/>
        <v>0.3</v>
      </c>
      <c r="E215">
        <f t="shared" si="5"/>
        <v>0.15</v>
      </c>
      <c r="F215">
        <f t="shared" si="5"/>
        <v>0.27</v>
      </c>
      <c r="G215">
        <f t="shared" si="5"/>
        <v>0.24</v>
      </c>
      <c r="H215">
        <f t="shared" si="5"/>
        <v>0.24</v>
      </c>
    </row>
    <row r="216" spans="1:8" x14ac:dyDescent="0.35">
      <c r="A216" t="s">
        <v>147</v>
      </c>
      <c r="B216" t="s">
        <v>158</v>
      </c>
      <c r="C216">
        <f t="shared" si="6"/>
        <v>0.35</v>
      </c>
      <c r="D216">
        <f t="shared" si="5"/>
        <v>0.5</v>
      </c>
      <c r="E216">
        <f t="shared" si="5"/>
        <v>0.25</v>
      </c>
      <c r="F216">
        <f t="shared" si="5"/>
        <v>0.45</v>
      </c>
      <c r="G216">
        <f t="shared" si="5"/>
        <v>0.4</v>
      </c>
      <c r="H216">
        <f t="shared" si="5"/>
        <v>0.4</v>
      </c>
    </row>
    <row r="217" spans="1:8" x14ac:dyDescent="0.35">
      <c r="A217" t="s">
        <v>147</v>
      </c>
      <c r="B217" t="s">
        <v>159</v>
      </c>
      <c r="C217">
        <f t="shared" si="6"/>
        <v>0.21</v>
      </c>
      <c r="D217">
        <f t="shared" si="5"/>
        <v>0.3</v>
      </c>
      <c r="E217">
        <f t="shared" si="5"/>
        <v>0.15</v>
      </c>
      <c r="F217">
        <f t="shared" si="5"/>
        <v>0.27</v>
      </c>
      <c r="G217">
        <f t="shared" si="5"/>
        <v>0.24</v>
      </c>
      <c r="H217">
        <f t="shared" si="5"/>
        <v>0.24</v>
      </c>
    </row>
    <row r="218" spans="1:8" x14ac:dyDescent="0.35">
      <c r="A218" t="s">
        <v>147</v>
      </c>
      <c r="B218" t="s">
        <v>160</v>
      </c>
      <c r="C218">
        <f t="shared" si="6"/>
        <v>0.13999999999999999</v>
      </c>
      <c r="D218">
        <f t="shared" si="5"/>
        <v>0.2</v>
      </c>
      <c r="E218">
        <f t="shared" si="5"/>
        <v>0.1</v>
      </c>
      <c r="F218">
        <f t="shared" si="5"/>
        <v>0.18000000000000002</v>
      </c>
      <c r="G218">
        <f t="shared" si="5"/>
        <v>0.16000000000000003</v>
      </c>
      <c r="H218">
        <f t="shared" si="5"/>
        <v>0.16000000000000003</v>
      </c>
    </row>
    <row r="219" spans="1:8" x14ac:dyDescent="0.35">
      <c r="A219" t="s">
        <v>147</v>
      </c>
      <c r="B219" t="s">
        <v>161</v>
      </c>
      <c r="C219">
        <f t="shared" si="6"/>
        <v>0.42</v>
      </c>
      <c r="D219">
        <f t="shared" si="5"/>
        <v>0.6</v>
      </c>
      <c r="E219">
        <f t="shared" si="5"/>
        <v>0.3</v>
      </c>
      <c r="F219">
        <f t="shared" si="5"/>
        <v>0.54</v>
      </c>
      <c r="G219">
        <f t="shared" si="5"/>
        <v>0.48</v>
      </c>
      <c r="H219">
        <f t="shared" si="5"/>
        <v>0.48</v>
      </c>
    </row>
    <row r="220" spans="1:8" x14ac:dyDescent="0.35">
      <c r="A220" t="s">
        <v>147</v>
      </c>
      <c r="B220" t="s">
        <v>162</v>
      </c>
      <c r="C220">
        <f t="shared" si="6"/>
        <v>0.21</v>
      </c>
      <c r="D220">
        <f t="shared" si="5"/>
        <v>0.3</v>
      </c>
      <c r="E220">
        <f t="shared" si="5"/>
        <v>0.15</v>
      </c>
      <c r="F220">
        <f t="shared" si="5"/>
        <v>0.27</v>
      </c>
      <c r="G220">
        <f t="shared" si="5"/>
        <v>0.24</v>
      </c>
      <c r="H220">
        <f t="shared" si="5"/>
        <v>0.24</v>
      </c>
    </row>
    <row r="221" spans="1:8" x14ac:dyDescent="0.35">
      <c r="A221" t="s">
        <v>147</v>
      </c>
      <c r="B221" t="s">
        <v>163</v>
      </c>
      <c r="C221">
        <f t="shared" si="6"/>
        <v>0.42</v>
      </c>
      <c r="D221">
        <f t="shared" si="5"/>
        <v>0.6</v>
      </c>
      <c r="E221">
        <f t="shared" si="5"/>
        <v>0.3</v>
      </c>
      <c r="F221">
        <f t="shared" si="5"/>
        <v>0.54</v>
      </c>
      <c r="G221">
        <f t="shared" si="5"/>
        <v>0.48</v>
      </c>
      <c r="H221">
        <f t="shared" si="5"/>
        <v>0.48</v>
      </c>
    </row>
    <row r="222" spans="1:8" x14ac:dyDescent="0.35">
      <c r="A222" t="s">
        <v>147</v>
      </c>
      <c r="B222" t="s">
        <v>164</v>
      </c>
      <c r="C222">
        <f t="shared" si="6"/>
        <v>0.27999999999999997</v>
      </c>
      <c r="D222">
        <f t="shared" si="5"/>
        <v>0.4</v>
      </c>
      <c r="E222">
        <f t="shared" si="5"/>
        <v>0.2</v>
      </c>
      <c r="F222">
        <f t="shared" si="5"/>
        <v>0.36000000000000004</v>
      </c>
      <c r="G222">
        <f t="shared" si="5"/>
        <v>0.32000000000000006</v>
      </c>
      <c r="H222">
        <f t="shared" si="5"/>
        <v>0.32000000000000006</v>
      </c>
    </row>
    <row r="223" spans="1:8" x14ac:dyDescent="0.35">
      <c r="A223" t="s">
        <v>147</v>
      </c>
      <c r="B223" t="s">
        <v>165</v>
      </c>
      <c r="C223">
        <f t="shared" si="6"/>
        <v>0.35</v>
      </c>
      <c r="D223">
        <f t="shared" si="5"/>
        <v>0.5</v>
      </c>
      <c r="E223">
        <f t="shared" si="5"/>
        <v>0.25</v>
      </c>
      <c r="F223">
        <f t="shared" si="5"/>
        <v>0.45</v>
      </c>
      <c r="G223">
        <f t="shared" si="5"/>
        <v>0.4</v>
      </c>
      <c r="H223">
        <f t="shared" si="5"/>
        <v>0.4</v>
      </c>
    </row>
    <row r="224" spans="1:8" x14ac:dyDescent="0.35">
      <c r="A224" t="s">
        <v>147</v>
      </c>
      <c r="B224" t="s">
        <v>166</v>
      </c>
      <c r="C224">
        <f t="shared" si="6"/>
        <v>0.35</v>
      </c>
      <c r="D224">
        <f t="shared" si="5"/>
        <v>0.5</v>
      </c>
      <c r="E224">
        <f t="shared" si="5"/>
        <v>0.25</v>
      </c>
      <c r="F224">
        <f t="shared" si="5"/>
        <v>0.45</v>
      </c>
      <c r="G224">
        <f t="shared" si="5"/>
        <v>0.4</v>
      </c>
      <c r="H224">
        <f t="shared" si="5"/>
        <v>0.4</v>
      </c>
    </row>
    <row r="225" spans="1:8" x14ac:dyDescent="0.35">
      <c r="A225" t="s">
        <v>148</v>
      </c>
      <c r="B225" t="s">
        <v>141</v>
      </c>
      <c r="C225">
        <f t="shared" si="6"/>
        <v>0.63</v>
      </c>
      <c r="D225">
        <f t="shared" si="5"/>
        <v>0.9</v>
      </c>
      <c r="E225">
        <f t="shared" si="5"/>
        <v>0.45</v>
      </c>
      <c r="F225">
        <f t="shared" si="5"/>
        <v>0.81</v>
      </c>
      <c r="G225">
        <f t="shared" si="5"/>
        <v>0.72000000000000008</v>
      </c>
      <c r="H225">
        <f t="shared" si="5"/>
        <v>0.72000000000000008</v>
      </c>
    </row>
    <row r="226" spans="1:8" x14ac:dyDescent="0.35">
      <c r="A226" t="s">
        <v>148</v>
      </c>
      <c r="B226" t="s">
        <v>142</v>
      </c>
      <c r="C226">
        <f t="shared" si="6"/>
        <v>0.35</v>
      </c>
      <c r="D226">
        <f t="shared" si="5"/>
        <v>0.5</v>
      </c>
      <c r="E226">
        <f t="shared" si="5"/>
        <v>0.25</v>
      </c>
      <c r="F226">
        <f t="shared" si="5"/>
        <v>0.45</v>
      </c>
      <c r="G226">
        <f t="shared" si="5"/>
        <v>0.4</v>
      </c>
      <c r="H226">
        <f t="shared" si="5"/>
        <v>0.4</v>
      </c>
    </row>
    <row r="227" spans="1:8" x14ac:dyDescent="0.35">
      <c r="A227" t="s">
        <v>148</v>
      </c>
      <c r="B227" t="s">
        <v>143</v>
      </c>
      <c r="C227">
        <f t="shared" si="6"/>
        <v>0.35</v>
      </c>
      <c r="D227">
        <f t="shared" si="5"/>
        <v>0.5</v>
      </c>
      <c r="E227">
        <f t="shared" si="5"/>
        <v>0.25</v>
      </c>
      <c r="F227">
        <f t="shared" si="5"/>
        <v>0.45</v>
      </c>
      <c r="G227">
        <f t="shared" si="5"/>
        <v>0.4</v>
      </c>
      <c r="H227">
        <f t="shared" si="5"/>
        <v>0.4</v>
      </c>
    </row>
    <row r="228" spans="1:8" x14ac:dyDescent="0.35">
      <c r="A228" t="s">
        <v>148</v>
      </c>
      <c r="B228" t="s">
        <v>144</v>
      </c>
      <c r="C228">
        <f t="shared" si="6"/>
        <v>0.35</v>
      </c>
      <c r="D228">
        <f t="shared" si="5"/>
        <v>0.5</v>
      </c>
      <c r="E228">
        <f t="shared" si="5"/>
        <v>0.25</v>
      </c>
      <c r="F228">
        <f t="shared" si="5"/>
        <v>0.45</v>
      </c>
      <c r="G228">
        <f t="shared" si="5"/>
        <v>0.4</v>
      </c>
      <c r="H228">
        <f t="shared" si="5"/>
        <v>0.4</v>
      </c>
    </row>
    <row r="229" spans="1:8" x14ac:dyDescent="0.35">
      <c r="A229" t="s">
        <v>148</v>
      </c>
      <c r="B229" t="s">
        <v>145</v>
      </c>
      <c r="C229">
        <f t="shared" si="6"/>
        <v>0.63</v>
      </c>
      <c r="D229">
        <f t="shared" si="5"/>
        <v>0.9</v>
      </c>
      <c r="E229">
        <f t="shared" si="5"/>
        <v>0.45</v>
      </c>
      <c r="F229">
        <f t="shared" si="5"/>
        <v>0.81</v>
      </c>
      <c r="G229">
        <f t="shared" si="5"/>
        <v>0.72000000000000008</v>
      </c>
      <c r="H229">
        <f t="shared" si="5"/>
        <v>0.72000000000000008</v>
      </c>
    </row>
    <row r="230" spans="1:8" x14ac:dyDescent="0.35">
      <c r="A230" t="s">
        <v>148</v>
      </c>
      <c r="B230" t="s">
        <v>146</v>
      </c>
      <c r="C230">
        <f t="shared" si="6"/>
        <v>0.48999999999999994</v>
      </c>
      <c r="D230">
        <f t="shared" si="5"/>
        <v>0.7</v>
      </c>
      <c r="E230">
        <f t="shared" si="5"/>
        <v>0.35</v>
      </c>
      <c r="F230">
        <f t="shared" si="5"/>
        <v>0.63</v>
      </c>
      <c r="G230">
        <f t="shared" si="5"/>
        <v>0.55999999999999994</v>
      </c>
      <c r="H230">
        <f t="shared" si="5"/>
        <v>0.55999999999999994</v>
      </c>
    </row>
    <row r="231" spans="1:8" x14ac:dyDescent="0.35">
      <c r="A231" t="s">
        <v>148</v>
      </c>
      <c r="B231" t="s">
        <v>147</v>
      </c>
      <c r="C231">
        <f t="shared" si="6"/>
        <v>0.42</v>
      </c>
      <c r="D231">
        <f t="shared" si="5"/>
        <v>0.6</v>
      </c>
      <c r="E231">
        <f t="shared" si="5"/>
        <v>0.3</v>
      </c>
      <c r="F231">
        <f t="shared" si="5"/>
        <v>0.54</v>
      </c>
      <c r="G231">
        <f t="shared" si="5"/>
        <v>0.48</v>
      </c>
      <c r="H231">
        <f t="shared" si="5"/>
        <v>0.48</v>
      </c>
    </row>
    <row r="232" spans="1:8" x14ac:dyDescent="0.35">
      <c r="A232" t="s">
        <v>148</v>
      </c>
      <c r="B232" t="s">
        <v>148</v>
      </c>
      <c r="C232">
        <f t="shared" si="6"/>
        <v>0.7</v>
      </c>
      <c r="D232">
        <f t="shared" si="5"/>
        <v>1</v>
      </c>
      <c r="E232">
        <f t="shared" si="5"/>
        <v>0.5</v>
      </c>
      <c r="F232">
        <f t="shared" si="5"/>
        <v>0.9</v>
      </c>
      <c r="G232">
        <f t="shared" si="5"/>
        <v>0.8</v>
      </c>
      <c r="H232">
        <f t="shared" si="5"/>
        <v>0.8</v>
      </c>
    </row>
    <row r="233" spans="1:8" x14ac:dyDescent="0.35">
      <c r="A233" t="s">
        <v>148</v>
      </c>
      <c r="B233" t="s">
        <v>149</v>
      </c>
      <c r="C233">
        <f t="shared" si="6"/>
        <v>0.35</v>
      </c>
      <c r="D233">
        <f t="shared" si="5"/>
        <v>0.5</v>
      </c>
      <c r="E233">
        <f t="shared" si="5"/>
        <v>0.25</v>
      </c>
      <c r="F233">
        <f t="shared" si="5"/>
        <v>0.45</v>
      </c>
      <c r="G233">
        <f t="shared" si="5"/>
        <v>0.4</v>
      </c>
      <c r="H233">
        <f t="shared" si="5"/>
        <v>0.4</v>
      </c>
    </row>
    <row r="234" spans="1:8" x14ac:dyDescent="0.35">
      <c r="A234" t="s">
        <v>148</v>
      </c>
      <c r="B234" t="s">
        <v>150</v>
      </c>
      <c r="C234">
        <f t="shared" si="6"/>
        <v>0.42</v>
      </c>
      <c r="D234">
        <f t="shared" si="5"/>
        <v>0.6</v>
      </c>
      <c r="E234">
        <f t="shared" si="5"/>
        <v>0.3</v>
      </c>
      <c r="F234">
        <f t="shared" si="5"/>
        <v>0.54</v>
      </c>
      <c r="G234">
        <f t="shared" si="5"/>
        <v>0.48</v>
      </c>
      <c r="H234">
        <f t="shared" si="5"/>
        <v>0.48</v>
      </c>
    </row>
    <row r="235" spans="1:8" x14ac:dyDescent="0.35">
      <c r="A235" t="s">
        <v>148</v>
      </c>
      <c r="B235" t="s">
        <v>151</v>
      </c>
      <c r="C235">
        <f t="shared" si="6"/>
        <v>0.13999999999999999</v>
      </c>
      <c r="D235">
        <f t="shared" si="5"/>
        <v>0.2</v>
      </c>
      <c r="E235">
        <f t="shared" si="5"/>
        <v>0.1</v>
      </c>
      <c r="F235">
        <f t="shared" si="5"/>
        <v>0.18000000000000002</v>
      </c>
      <c r="G235">
        <f t="shared" si="5"/>
        <v>0.16000000000000003</v>
      </c>
      <c r="H235">
        <f t="shared" si="5"/>
        <v>0.16000000000000003</v>
      </c>
    </row>
    <row r="236" spans="1:8" x14ac:dyDescent="0.35">
      <c r="A236" t="s">
        <v>148</v>
      </c>
      <c r="B236" t="s">
        <v>152</v>
      </c>
      <c r="C236">
        <f t="shared" si="6"/>
        <v>0.42</v>
      </c>
      <c r="D236">
        <f t="shared" si="5"/>
        <v>0.6</v>
      </c>
      <c r="E236">
        <f t="shared" si="5"/>
        <v>0.3</v>
      </c>
      <c r="F236">
        <f t="shared" si="5"/>
        <v>0.54</v>
      </c>
      <c r="G236">
        <f t="shared" si="5"/>
        <v>0.48</v>
      </c>
      <c r="H236">
        <f t="shared" si="5"/>
        <v>0.48</v>
      </c>
    </row>
    <row r="237" spans="1:8" x14ac:dyDescent="0.35">
      <c r="A237" t="s">
        <v>148</v>
      </c>
      <c r="B237" t="s">
        <v>153</v>
      </c>
      <c r="C237">
        <f t="shared" si="6"/>
        <v>0.48999999999999994</v>
      </c>
      <c r="D237">
        <f t="shared" si="5"/>
        <v>0.7</v>
      </c>
      <c r="E237">
        <f t="shared" si="5"/>
        <v>0.35</v>
      </c>
      <c r="F237">
        <f t="shared" si="5"/>
        <v>0.63</v>
      </c>
      <c r="G237">
        <f t="shared" si="5"/>
        <v>0.55999999999999994</v>
      </c>
      <c r="H237">
        <f t="shared" si="5"/>
        <v>0.55999999999999994</v>
      </c>
    </row>
    <row r="238" spans="1:8" x14ac:dyDescent="0.35">
      <c r="A238" t="s">
        <v>148</v>
      </c>
      <c r="B238" t="s">
        <v>154</v>
      </c>
      <c r="C238">
        <f t="shared" si="6"/>
        <v>0.27999999999999997</v>
      </c>
      <c r="D238">
        <f t="shared" si="5"/>
        <v>0.4</v>
      </c>
      <c r="E238">
        <f t="shared" si="5"/>
        <v>0.2</v>
      </c>
      <c r="F238">
        <f t="shared" si="5"/>
        <v>0.36000000000000004</v>
      </c>
      <c r="G238">
        <f t="shared" si="5"/>
        <v>0.32000000000000006</v>
      </c>
      <c r="H238">
        <f t="shared" si="5"/>
        <v>0.32000000000000006</v>
      </c>
    </row>
    <row r="239" spans="1:8" x14ac:dyDescent="0.35">
      <c r="A239" t="s">
        <v>148</v>
      </c>
      <c r="B239" t="s">
        <v>155</v>
      </c>
      <c r="C239">
        <f t="shared" si="6"/>
        <v>0.63</v>
      </c>
      <c r="D239">
        <f t="shared" si="5"/>
        <v>0.9</v>
      </c>
      <c r="E239">
        <f t="shared" si="5"/>
        <v>0.45</v>
      </c>
      <c r="F239">
        <f t="shared" si="5"/>
        <v>0.81</v>
      </c>
      <c r="G239">
        <f t="shared" si="5"/>
        <v>0.72000000000000008</v>
      </c>
      <c r="H239">
        <f t="shared" si="5"/>
        <v>0.72000000000000008</v>
      </c>
    </row>
    <row r="240" spans="1:8" x14ac:dyDescent="0.35">
      <c r="A240" t="s">
        <v>148</v>
      </c>
      <c r="B240" t="s">
        <v>156</v>
      </c>
      <c r="C240">
        <f t="shared" si="6"/>
        <v>0.63</v>
      </c>
      <c r="D240">
        <f t="shared" si="5"/>
        <v>0.9</v>
      </c>
      <c r="E240">
        <f t="shared" si="5"/>
        <v>0.45</v>
      </c>
      <c r="F240">
        <f t="shared" si="5"/>
        <v>0.81</v>
      </c>
      <c r="G240">
        <f t="shared" si="5"/>
        <v>0.72000000000000008</v>
      </c>
      <c r="H240">
        <f t="shared" si="5"/>
        <v>0.72000000000000008</v>
      </c>
    </row>
    <row r="241" spans="1:8" x14ac:dyDescent="0.35">
      <c r="A241" t="s">
        <v>148</v>
      </c>
      <c r="B241" t="s">
        <v>157</v>
      </c>
      <c r="C241">
        <f t="shared" si="6"/>
        <v>0.27999999999999997</v>
      </c>
      <c r="D241">
        <f t="shared" si="5"/>
        <v>0.4</v>
      </c>
      <c r="E241">
        <f t="shared" si="5"/>
        <v>0.2</v>
      </c>
      <c r="F241">
        <f t="shared" si="5"/>
        <v>0.36000000000000004</v>
      </c>
      <c r="G241">
        <f t="shared" si="5"/>
        <v>0.32000000000000006</v>
      </c>
      <c r="H241">
        <f t="shared" si="5"/>
        <v>0.32000000000000006</v>
      </c>
    </row>
    <row r="242" spans="1:8" x14ac:dyDescent="0.35">
      <c r="A242" t="s">
        <v>148</v>
      </c>
      <c r="B242" t="s">
        <v>158</v>
      </c>
      <c r="C242">
        <f t="shared" si="6"/>
        <v>0.35</v>
      </c>
      <c r="D242">
        <f t="shared" si="5"/>
        <v>0.5</v>
      </c>
      <c r="E242">
        <f t="shared" si="5"/>
        <v>0.25</v>
      </c>
      <c r="F242">
        <f t="shared" si="5"/>
        <v>0.45</v>
      </c>
      <c r="G242">
        <f t="shared" si="5"/>
        <v>0.4</v>
      </c>
      <c r="H242">
        <f t="shared" si="5"/>
        <v>0.4</v>
      </c>
    </row>
    <row r="243" spans="1:8" x14ac:dyDescent="0.35">
      <c r="A243" t="s">
        <v>148</v>
      </c>
      <c r="B243" t="s">
        <v>159</v>
      </c>
      <c r="C243">
        <f t="shared" si="6"/>
        <v>0.21</v>
      </c>
      <c r="D243">
        <f t="shared" si="5"/>
        <v>0.3</v>
      </c>
      <c r="E243">
        <f t="shared" si="5"/>
        <v>0.15</v>
      </c>
      <c r="F243">
        <f t="shared" ref="D243:H294" si="7">INDEX($B$4:$AA$29,MATCH($A243,$A$4:$A$29,0),MATCH($B243,$B$3:$AA$3,0))*VLOOKUP(F$42,$A$33:$B$38,2,FALSE)</f>
        <v>0.27</v>
      </c>
      <c r="G243">
        <f t="shared" si="7"/>
        <v>0.24</v>
      </c>
      <c r="H243">
        <f t="shared" si="7"/>
        <v>0.24</v>
      </c>
    </row>
    <row r="244" spans="1:8" x14ac:dyDescent="0.35">
      <c r="A244" t="s">
        <v>148</v>
      </c>
      <c r="B244" t="s">
        <v>160</v>
      </c>
      <c r="C244">
        <f t="shared" si="6"/>
        <v>0.48999999999999994</v>
      </c>
      <c r="D244">
        <f t="shared" si="7"/>
        <v>0.7</v>
      </c>
      <c r="E244">
        <f t="shared" si="7"/>
        <v>0.35</v>
      </c>
      <c r="F244">
        <f t="shared" si="7"/>
        <v>0.63</v>
      </c>
      <c r="G244">
        <f t="shared" si="7"/>
        <v>0.55999999999999994</v>
      </c>
      <c r="H244">
        <f t="shared" si="7"/>
        <v>0.55999999999999994</v>
      </c>
    </row>
    <row r="245" spans="1:8" x14ac:dyDescent="0.35">
      <c r="A245" t="s">
        <v>148</v>
      </c>
      <c r="B245" t="s">
        <v>161</v>
      </c>
      <c r="C245">
        <f t="shared" si="6"/>
        <v>0.27999999999999997</v>
      </c>
      <c r="D245">
        <f t="shared" si="7"/>
        <v>0.4</v>
      </c>
      <c r="E245">
        <f t="shared" si="7"/>
        <v>0.2</v>
      </c>
      <c r="F245">
        <f t="shared" si="7"/>
        <v>0.36000000000000004</v>
      </c>
      <c r="G245">
        <f t="shared" si="7"/>
        <v>0.32000000000000006</v>
      </c>
      <c r="H245">
        <f t="shared" si="7"/>
        <v>0.32000000000000006</v>
      </c>
    </row>
    <row r="246" spans="1:8" x14ac:dyDescent="0.35">
      <c r="A246" t="s">
        <v>148</v>
      </c>
      <c r="B246" t="s">
        <v>162</v>
      </c>
      <c r="C246">
        <f t="shared" si="6"/>
        <v>0.21</v>
      </c>
      <c r="D246">
        <f t="shared" si="7"/>
        <v>0.3</v>
      </c>
      <c r="E246">
        <f t="shared" si="7"/>
        <v>0.15</v>
      </c>
      <c r="F246">
        <f t="shared" si="7"/>
        <v>0.27</v>
      </c>
      <c r="G246">
        <f t="shared" si="7"/>
        <v>0.24</v>
      </c>
      <c r="H246">
        <f t="shared" si="7"/>
        <v>0.24</v>
      </c>
    </row>
    <row r="247" spans="1:8" x14ac:dyDescent="0.35">
      <c r="A247" t="s">
        <v>148</v>
      </c>
      <c r="B247" t="s">
        <v>163</v>
      </c>
      <c r="C247">
        <f t="shared" si="6"/>
        <v>0.42</v>
      </c>
      <c r="D247">
        <f t="shared" si="7"/>
        <v>0.6</v>
      </c>
      <c r="E247">
        <f t="shared" si="7"/>
        <v>0.3</v>
      </c>
      <c r="F247">
        <f t="shared" si="7"/>
        <v>0.54</v>
      </c>
      <c r="G247">
        <f t="shared" si="7"/>
        <v>0.48</v>
      </c>
      <c r="H247">
        <f t="shared" si="7"/>
        <v>0.48</v>
      </c>
    </row>
    <row r="248" spans="1:8" x14ac:dyDescent="0.35">
      <c r="A248" t="s">
        <v>148</v>
      </c>
      <c r="B248" t="s">
        <v>164</v>
      </c>
      <c r="C248">
        <f t="shared" si="6"/>
        <v>0.48999999999999994</v>
      </c>
      <c r="D248">
        <f t="shared" si="7"/>
        <v>0.7</v>
      </c>
      <c r="E248">
        <f t="shared" si="7"/>
        <v>0.35</v>
      </c>
      <c r="F248">
        <f t="shared" si="7"/>
        <v>0.63</v>
      </c>
      <c r="G248">
        <f t="shared" si="7"/>
        <v>0.55999999999999994</v>
      </c>
      <c r="H248">
        <f t="shared" si="7"/>
        <v>0.55999999999999994</v>
      </c>
    </row>
    <row r="249" spans="1:8" x14ac:dyDescent="0.35">
      <c r="A249" t="s">
        <v>148</v>
      </c>
      <c r="B249" t="s">
        <v>165</v>
      </c>
      <c r="C249">
        <f t="shared" si="6"/>
        <v>0.42</v>
      </c>
      <c r="D249">
        <f t="shared" si="7"/>
        <v>0.6</v>
      </c>
      <c r="E249">
        <f t="shared" si="7"/>
        <v>0.3</v>
      </c>
      <c r="F249">
        <f t="shared" si="7"/>
        <v>0.54</v>
      </c>
      <c r="G249">
        <f t="shared" si="7"/>
        <v>0.48</v>
      </c>
      <c r="H249">
        <f t="shared" si="7"/>
        <v>0.48</v>
      </c>
    </row>
    <row r="250" spans="1:8" x14ac:dyDescent="0.35">
      <c r="A250" t="s">
        <v>148</v>
      </c>
      <c r="B250" t="s">
        <v>166</v>
      </c>
      <c r="C250">
        <f t="shared" si="6"/>
        <v>0.63</v>
      </c>
      <c r="D250">
        <f t="shared" si="7"/>
        <v>0.9</v>
      </c>
      <c r="E250">
        <f t="shared" si="7"/>
        <v>0.45</v>
      </c>
      <c r="F250">
        <f t="shared" si="7"/>
        <v>0.81</v>
      </c>
      <c r="G250">
        <f t="shared" si="7"/>
        <v>0.72000000000000008</v>
      </c>
      <c r="H250">
        <f t="shared" si="7"/>
        <v>0.72000000000000008</v>
      </c>
    </row>
    <row r="251" spans="1:8" x14ac:dyDescent="0.35">
      <c r="A251" t="s">
        <v>149</v>
      </c>
      <c r="B251" t="s">
        <v>141</v>
      </c>
      <c r="C251">
        <f t="shared" si="6"/>
        <v>0.13999999999999999</v>
      </c>
      <c r="D251">
        <f t="shared" si="7"/>
        <v>0.2</v>
      </c>
      <c r="E251">
        <f t="shared" si="7"/>
        <v>0.1</v>
      </c>
      <c r="F251">
        <f t="shared" si="7"/>
        <v>0.18000000000000002</v>
      </c>
      <c r="G251">
        <f t="shared" si="7"/>
        <v>0.16000000000000003</v>
      </c>
      <c r="H251">
        <f t="shared" si="7"/>
        <v>0.16000000000000003</v>
      </c>
    </row>
    <row r="252" spans="1:8" x14ac:dyDescent="0.35">
      <c r="A252" t="s">
        <v>149</v>
      </c>
      <c r="B252" t="s">
        <v>142</v>
      </c>
      <c r="C252">
        <f t="shared" si="6"/>
        <v>0.35</v>
      </c>
      <c r="D252">
        <f t="shared" si="7"/>
        <v>0.5</v>
      </c>
      <c r="E252">
        <f t="shared" si="7"/>
        <v>0.25</v>
      </c>
      <c r="F252">
        <f t="shared" si="7"/>
        <v>0.45</v>
      </c>
      <c r="G252">
        <f t="shared" si="7"/>
        <v>0.4</v>
      </c>
      <c r="H252">
        <f t="shared" si="7"/>
        <v>0.4</v>
      </c>
    </row>
    <row r="253" spans="1:8" x14ac:dyDescent="0.35">
      <c r="A253" t="s">
        <v>149</v>
      </c>
      <c r="B253" t="s">
        <v>143</v>
      </c>
      <c r="C253">
        <f t="shared" si="6"/>
        <v>0.35</v>
      </c>
      <c r="D253">
        <f t="shared" si="7"/>
        <v>0.5</v>
      </c>
      <c r="E253">
        <f t="shared" si="7"/>
        <v>0.25</v>
      </c>
      <c r="F253">
        <f t="shared" si="7"/>
        <v>0.45</v>
      </c>
      <c r="G253">
        <f t="shared" si="7"/>
        <v>0.4</v>
      </c>
      <c r="H253">
        <f t="shared" si="7"/>
        <v>0.4</v>
      </c>
    </row>
    <row r="254" spans="1:8" x14ac:dyDescent="0.35">
      <c r="A254" t="s">
        <v>149</v>
      </c>
      <c r="B254" t="s">
        <v>144</v>
      </c>
      <c r="C254">
        <f t="shared" si="6"/>
        <v>0.27999999999999997</v>
      </c>
      <c r="D254">
        <f t="shared" si="7"/>
        <v>0.4</v>
      </c>
      <c r="E254">
        <f t="shared" si="7"/>
        <v>0.2</v>
      </c>
      <c r="F254">
        <f t="shared" si="7"/>
        <v>0.36000000000000004</v>
      </c>
      <c r="G254">
        <f t="shared" si="7"/>
        <v>0.32000000000000006</v>
      </c>
      <c r="H254">
        <f t="shared" si="7"/>
        <v>0.32000000000000006</v>
      </c>
    </row>
    <row r="255" spans="1:8" x14ac:dyDescent="0.35">
      <c r="A255" t="s">
        <v>149</v>
      </c>
      <c r="B255" t="s">
        <v>145</v>
      </c>
      <c r="C255">
        <f t="shared" si="6"/>
        <v>0.35</v>
      </c>
      <c r="D255">
        <f t="shared" si="7"/>
        <v>0.5</v>
      </c>
      <c r="E255">
        <f t="shared" si="7"/>
        <v>0.25</v>
      </c>
      <c r="F255">
        <f t="shared" si="7"/>
        <v>0.45</v>
      </c>
      <c r="G255">
        <f t="shared" si="7"/>
        <v>0.4</v>
      </c>
      <c r="H255">
        <f t="shared" si="7"/>
        <v>0.4</v>
      </c>
    </row>
    <row r="256" spans="1:8" x14ac:dyDescent="0.35">
      <c r="A256" t="s">
        <v>149</v>
      </c>
      <c r="B256" t="s">
        <v>146</v>
      </c>
      <c r="C256">
        <f t="shared" si="6"/>
        <v>0.35</v>
      </c>
      <c r="D256">
        <f t="shared" si="7"/>
        <v>0.5</v>
      </c>
      <c r="E256">
        <f t="shared" si="7"/>
        <v>0.25</v>
      </c>
      <c r="F256">
        <f t="shared" si="7"/>
        <v>0.45</v>
      </c>
      <c r="G256">
        <f t="shared" si="7"/>
        <v>0.4</v>
      </c>
      <c r="H256">
        <f t="shared" si="7"/>
        <v>0.4</v>
      </c>
    </row>
    <row r="257" spans="1:8" x14ac:dyDescent="0.35">
      <c r="A257" t="s">
        <v>149</v>
      </c>
      <c r="B257" t="s">
        <v>147</v>
      </c>
      <c r="C257">
        <f t="shared" si="6"/>
        <v>0.63</v>
      </c>
      <c r="D257">
        <f t="shared" si="7"/>
        <v>0.9</v>
      </c>
      <c r="E257">
        <f t="shared" si="7"/>
        <v>0.45</v>
      </c>
      <c r="F257">
        <f t="shared" si="7"/>
        <v>0.81</v>
      </c>
      <c r="G257">
        <f t="shared" si="7"/>
        <v>0.72000000000000008</v>
      </c>
      <c r="H257">
        <f t="shared" si="7"/>
        <v>0.72000000000000008</v>
      </c>
    </row>
    <row r="258" spans="1:8" x14ac:dyDescent="0.35">
      <c r="A258" t="s">
        <v>149</v>
      </c>
      <c r="B258" t="s">
        <v>148</v>
      </c>
      <c r="C258">
        <f t="shared" si="6"/>
        <v>0.35</v>
      </c>
      <c r="D258">
        <f t="shared" si="7"/>
        <v>0.5</v>
      </c>
      <c r="E258">
        <f t="shared" si="7"/>
        <v>0.25</v>
      </c>
      <c r="F258">
        <f t="shared" si="7"/>
        <v>0.45</v>
      </c>
      <c r="G258">
        <f t="shared" si="7"/>
        <v>0.4</v>
      </c>
      <c r="H258">
        <f t="shared" si="7"/>
        <v>0.4</v>
      </c>
    </row>
    <row r="259" spans="1:8" x14ac:dyDescent="0.35">
      <c r="A259" t="s">
        <v>149</v>
      </c>
      <c r="B259" t="s">
        <v>149</v>
      </c>
      <c r="C259">
        <f t="shared" si="6"/>
        <v>0.7</v>
      </c>
      <c r="D259">
        <f t="shared" si="7"/>
        <v>1</v>
      </c>
      <c r="E259">
        <f t="shared" si="7"/>
        <v>0.5</v>
      </c>
      <c r="F259">
        <f t="shared" si="7"/>
        <v>0.9</v>
      </c>
      <c r="G259">
        <f t="shared" si="7"/>
        <v>0.8</v>
      </c>
      <c r="H259">
        <f t="shared" si="7"/>
        <v>0.8</v>
      </c>
    </row>
    <row r="260" spans="1:8" x14ac:dyDescent="0.35">
      <c r="A260" t="s">
        <v>149</v>
      </c>
      <c r="B260" t="s">
        <v>150</v>
      </c>
      <c r="C260">
        <f t="shared" si="6"/>
        <v>0.55999999999999994</v>
      </c>
      <c r="D260">
        <f t="shared" si="7"/>
        <v>0.8</v>
      </c>
      <c r="E260">
        <f t="shared" si="7"/>
        <v>0.4</v>
      </c>
      <c r="F260">
        <f t="shared" si="7"/>
        <v>0.72000000000000008</v>
      </c>
      <c r="G260">
        <f t="shared" si="7"/>
        <v>0.64000000000000012</v>
      </c>
      <c r="H260">
        <f t="shared" si="7"/>
        <v>0.64000000000000012</v>
      </c>
    </row>
    <row r="261" spans="1:8" x14ac:dyDescent="0.35">
      <c r="A261" t="s">
        <v>149</v>
      </c>
      <c r="B261" t="s">
        <v>151</v>
      </c>
      <c r="C261">
        <f t="shared" si="6"/>
        <v>0.21</v>
      </c>
      <c r="D261">
        <f t="shared" si="7"/>
        <v>0.3</v>
      </c>
      <c r="E261">
        <f t="shared" si="7"/>
        <v>0.15</v>
      </c>
      <c r="F261">
        <f t="shared" si="7"/>
        <v>0.27</v>
      </c>
      <c r="G261">
        <f t="shared" si="7"/>
        <v>0.24</v>
      </c>
      <c r="H261">
        <f t="shared" si="7"/>
        <v>0.24</v>
      </c>
    </row>
    <row r="262" spans="1:8" x14ac:dyDescent="0.35">
      <c r="A262" t="s">
        <v>149</v>
      </c>
      <c r="B262" t="s">
        <v>152</v>
      </c>
      <c r="C262">
        <f t="shared" si="6"/>
        <v>0.35</v>
      </c>
      <c r="D262">
        <f t="shared" si="7"/>
        <v>0.5</v>
      </c>
      <c r="E262">
        <f t="shared" si="7"/>
        <v>0.25</v>
      </c>
      <c r="F262">
        <f t="shared" si="7"/>
        <v>0.45</v>
      </c>
      <c r="G262">
        <f t="shared" si="7"/>
        <v>0.4</v>
      </c>
      <c r="H262">
        <f t="shared" si="7"/>
        <v>0.4</v>
      </c>
    </row>
    <row r="263" spans="1:8" x14ac:dyDescent="0.35">
      <c r="A263" t="s">
        <v>149</v>
      </c>
      <c r="B263" t="s">
        <v>153</v>
      </c>
      <c r="C263">
        <f t="shared" si="6"/>
        <v>0.35</v>
      </c>
      <c r="D263">
        <f t="shared" si="7"/>
        <v>0.5</v>
      </c>
      <c r="E263">
        <f t="shared" si="7"/>
        <v>0.25</v>
      </c>
      <c r="F263">
        <f t="shared" si="7"/>
        <v>0.45</v>
      </c>
      <c r="G263">
        <f t="shared" si="7"/>
        <v>0.4</v>
      </c>
      <c r="H263">
        <f t="shared" si="7"/>
        <v>0.4</v>
      </c>
    </row>
    <row r="264" spans="1:8" x14ac:dyDescent="0.35">
      <c r="A264" t="s">
        <v>149</v>
      </c>
      <c r="B264" t="s">
        <v>154</v>
      </c>
      <c r="C264">
        <f t="shared" si="6"/>
        <v>0.27999999999999997</v>
      </c>
      <c r="D264">
        <f t="shared" si="7"/>
        <v>0.4</v>
      </c>
      <c r="E264">
        <f t="shared" si="7"/>
        <v>0.2</v>
      </c>
      <c r="F264">
        <f t="shared" si="7"/>
        <v>0.36000000000000004</v>
      </c>
      <c r="G264">
        <f t="shared" si="7"/>
        <v>0.32000000000000006</v>
      </c>
      <c r="H264">
        <f t="shared" si="7"/>
        <v>0.32000000000000006</v>
      </c>
    </row>
    <row r="265" spans="1:8" x14ac:dyDescent="0.35">
      <c r="A265" t="s">
        <v>149</v>
      </c>
      <c r="B265" t="s">
        <v>155</v>
      </c>
      <c r="C265">
        <f t="shared" si="6"/>
        <v>0.42</v>
      </c>
      <c r="D265">
        <f t="shared" si="7"/>
        <v>0.6</v>
      </c>
      <c r="E265">
        <f t="shared" si="7"/>
        <v>0.3</v>
      </c>
      <c r="F265">
        <f t="shared" si="7"/>
        <v>0.54</v>
      </c>
      <c r="G265">
        <f t="shared" si="7"/>
        <v>0.48</v>
      </c>
      <c r="H265">
        <f t="shared" si="7"/>
        <v>0.48</v>
      </c>
    </row>
    <row r="266" spans="1:8" x14ac:dyDescent="0.35">
      <c r="A266" t="s">
        <v>149</v>
      </c>
      <c r="B266" t="s">
        <v>156</v>
      </c>
      <c r="C266">
        <f t="shared" si="6"/>
        <v>0.27999999999999997</v>
      </c>
      <c r="D266">
        <f t="shared" si="7"/>
        <v>0.4</v>
      </c>
      <c r="E266">
        <f t="shared" si="7"/>
        <v>0.2</v>
      </c>
      <c r="F266">
        <f t="shared" si="7"/>
        <v>0.36000000000000004</v>
      </c>
      <c r="G266">
        <f t="shared" si="7"/>
        <v>0.32000000000000006</v>
      </c>
      <c r="H266">
        <f t="shared" si="7"/>
        <v>0.32000000000000006</v>
      </c>
    </row>
    <row r="267" spans="1:8" x14ac:dyDescent="0.35">
      <c r="A267" t="s">
        <v>149</v>
      </c>
      <c r="B267" t="s">
        <v>157</v>
      </c>
      <c r="C267">
        <f t="shared" si="6"/>
        <v>0.13999999999999999</v>
      </c>
      <c r="D267">
        <f t="shared" si="7"/>
        <v>0.2</v>
      </c>
      <c r="E267">
        <f t="shared" si="7"/>
        <v>0.1</v>
      </c>
      <c r="F267">
        <f t="shared" si="7"/>
        <v>0.18000000000000002</v>
      </c>
      <c r="G267">
        <f t="shared" si="7"/>
        <v>0.16000000000000003</v>
      </c>
      <c r="H267">
        <f t="shared" si="7"/>
        <v>0.16000000000000003</v>
      </c>
    </row>
    <row r="268" spans="1:8" x14ac:dyDescent="0.35">
      <c r="A268" t="s">
        <v>149</v>
      </c>
      <c r="B268" t="s">
        <v>158</v>
      </c>
      <c r="C268">
        <f t="shared" si="6"/>
        <v>0.27999999999999997</v>
      </c>
      <c r="D268">
        <f t="shared" si="7"/>
        <v>0.4</v>
      </c>
      <c r="E268">
        <f t="shared" si="7"/>
        <v>0.2</v>
      </c>
      <c r="F268">
        <f t="shared" si="7"/>
        <v>0.36000000000000004</v>
      </c>
      <c r="G268">
        <f t="shared" si="7"/>
        <v>0.32000000000000006</v>
      </c>
      <c r="H268">
        <f t="shared" si="7"/>
        <v>0.32000000000000006</v>
      </c>
    </row>
    <row r="269" spans="1:8" x14ac:dyDescent="0.35">
      <c r="A269" t="s">
        <v>149</v>
      </c>
      <c r="B269" t="s">
        <v>159</v>
      </c>
      <c r="C269">
        <f t="shared" si="6"/>
        <v>0.21</v>
      </c>
      <c r="D269">
        <f t="shared" si="7"/>
        <v>0.3</v>
      </c>
      <c r="E269">
        <f t="shared" si="7"/>
        <v>0.15</v>
      </c>
      <c r="F269">
        <f t="shared" si="7"/>
        <v>0.27</v>
      </c>
      <c r="G269">
        <f t="shared" si="7"/>
        <v>0.24</v>
      </c>
      <c r="H269">
        <f t="shared" si="7"/>
        <v>0.24</v>
      </c>
    </row>
    <row r="270" spans="1:8" x14ac:dyDescent="0.35">
      <c r="A270" t="s">
        <v>149</v>
      </c>
      <c r="B270" t="s">
        <v>160</v>
      </c>
      <c r="C270">
        <f t="shared" ref="C270:C333" si="8">INDEX($B$4:$AA$29,MATCH($A270,$A$4:$A$29,0),MATCH($B270,$B$3:$AA$3,0))*VLOOKUP(C$42,$A$33:$B$38,2,FALSE)</f>
        <v>0.21</v>
      </c>
      <c r="D270">
        <f t="shared" si="7"/>
        <v>0.3</v>
      </c>
      <c r="E270">
        <f t="shared" si="7"/>
        <v>0.15</v>
      </c>
      <c r="F270">
        <f t="shared" si="7"/>
        <v>0.27</v>
      </c>
      <c r="G270">
        <f t="shared" si="7"/>
        <v>0.24</v>
      </c>
      <c r="H270">
        <f t="shared" si="7"/>
        <v>0.24</v>
      </c>
    </row>
    <row r="271" spans="1:8" x14ac:dyDescent="0.35">
      <c r="A271" t="s">
        <v>149</v>
      </c>
      <c r="B271" t="s">
        <v>161</v>
      </c>
      <c r="C271">
        <f t="shared" si="8"/>
        <v>0.48999999999999994</v>
      </c>
      <c r="D271">
        <f t="shared" si="7"/>
        <v>0.7</v>
      </c>
      <c r="E271">
        <f t="shared" si="7"/>
        <v>0.35</v>
      </c>
      <c r="F271">
        <f t="shared" si="7"/>
        <v>0.63</v>
      </c>
      <c r="G271">
        <f t="shared" si="7"/>
        <v>0.55999999999999994</v>
      </c>
      <c r="H271">
        <f t="shared" si="7"/>
        <v>0.55999999999999994</v>
      </c>
    </row>
    <row r="272" spans="1:8" x14ac:dyDescent="0.35">
      <c r="A272" t="s">
        <v>149</v>
      </c>
      <c r="B272" t="s">
        <v>162</v>
      </c>
      <c r="C272">
        <f t="shared" si="8"/>
        <v>0.21</v>
      </c>
      <c r="D272">
        <f t="shared" si="7"/>
        <v>0.3</v>
      </c>
      <c r="E272">
        <f t="shared" si="7"/>
        <v>0.15</v>
      </c>
      <c r="F272">
        <f t="shared" si="7"/>
        <v>0.27</v>
      </c>
      <c r="G272">
        <f t="shared" si="7"/>
        <v>0.24</v>
      </c>
      <c r="H272">
        <f t="shared" si="7"/>
        <v>0.24</v>
      </c>
    </row>
    <row r="273" spans="1:8" x14ac:dyDescent="0.35">
      <c r="A273" t="s">
        <v>149</v>
      </c>
      <c r="B273" t="s">
        <v>163</v>
      </c>
      <c r="C273">
        <f t="shared" si="8"/>
        <v>0.35</v>
      </c>
      <c r="D273">
        <f t="shared" si="7"/>
        <v>0.5</v>
      </c>
      <c r="E273">
        <f t="shared" si="7"/>
        <v>0.25</v>
      </c>
      <c r="F273">
        <f t="shared" si="7"/>
        <v>0.45</v>
      </c>
      <c r="G273">
        <f t="shared" si="7"/>
        <v>0.4</v>
      </c>
      <c r="H273">
        <f t="shared" si="7"/>
        <v>0.4</v>
      </c>
    </row>
    <row r="274" spans="1:8" x14ac:dyDescent="0.35">
      <c r="A274" t="s">
        <v>149</v>
      </c>
      <c r="B274" t="s">
        <v>164</v>
      </c>
      <c r="C274">
        <f t="shared" si="8"/>
        <v>0.21</v>
      </c>
      <c r="D274">
        <f t="shared" si="7"/>
        <v>0.3</v>
      </c>
      <c r="E274">
        <f t="shared" si="7"/>
        <v>0.15</v>
      </c>
      <c r="F274">
        <f t="shared" si="7"/>
        <v>0.27</v>
      </c>
      <c r="G274">
        <f t="shared" si="7"/>
        <v>0.24</v>
      </c>
      <c r="H274">
        <f t="shared" si="7"/>
        <v>0.24</v>
      </c>
    </row>
    <row r="275" spans="1:8" x14ac:dyDescent="0.35">
      <c r="A275" t="s">
        <v>149</v>
      </c>
      <c r="B275" t="s">
        <v>165</v>
      </c>
      <c r="C275">
        <f t="shared" si="8"/>
        <v>0.27999999999999997</v>
      </c>
      <c r="D275">
        <f t="shared" si="7"/>
        <v>0.4</v>
      </c>
      <c r="E275">
        <f t="shared" si="7"/>
        <v>0.2</v>
      </c>
      <c r="F275">
        <f t="shared" si="7"/>
        <v>0.36000000000000004</v>
      </c>
      <c r="G275">
        <f t="shared" si="7"/>
        <v>0.32000000000000006</v>
      </c>
      <c r="H275">
        <f t="shared" si="7"/>
        <v>0.32000000000000006</v>
      </c>
    </row>
    <row r="276" spans="1:8" x14ac:dyDescent="0.35">
      <c r="A276" t="s">
        <v>149</v>
      </c>
      <c r="B276" t="s">
        <v>166</v>
      </c>
      <c r="C276">
        <f t="shared" si="8"/>
        <v>0.27999999999999997</v>
      </c>
      <c r="D276">
        <f t="shared" si="7"/>
        <v>0.4</v>
      </c>
      <c r="E276">
        <f t="shared" si="7"/>
        <v>0.2</v>
      </c>
      <c r="F276">
        <f t="shared" si="7"/>
        <v>0.36000000000000004</v>
      </c>
      <c r="G276">
        <f t="shared" si="7"/>
        <v>0.32000000000000006</v>
      </c>
      <c r="H276">
        <f t="shared" si="7"/>
        <v>0.32000000000000006</v>
      </c>
    </row>
    <row r="277" spans="1:8" x14ac:dyDescent="0.35">
      <c r="A277" t="s">
        <v>150</v>
      </c>
      <c r="B277" t="s">
        <v>141</v>
      </c>
      <c r="C277">
        <f t="shared" si="8"/>
        <v>0.42</v>
      </c>
      <c r="D277">
        <f t="shared" si="7"/>
        <v>0.6</v>
      </c>
      <c r="E277">
        <f t="shared" si="7"/>
        <v>0.3</v>
      </c>
      <c r="F277">
        <f t="shared" si="7"/>
        <v>0.54</v>
      </c>
      <c r="G277">
        <f t="shared" si="7"/>
        <v>0.48</v>
      </c>
      <c r="H277">
        <f t="shared" si="7"/>
        <v>0.48</v>
      </c>
    </row>
    <row r="278" spans="1:8" x14ac:dyDescent="0.35">
      <c r="A278" t="s">
        <v>150</v>
      </c>
      <c r="B278" t="s">
        <v>142</v>
      </c>
      <c r="C278">
        <f t="shared" si="8"/>
        <v>0.63</v>
      </c>
      <c r="D278">
        <f t="shared" si="7"/>
        <v>0.9</v>
      </c>
      <c r="E278">
        <f t="shared" si="7"/>
        <v>0.45</v>
      </c>
      <c r="F278">
        <f t="shared" si="7"/>
        <v>0.81</v>
      </c>
      <c r="G278">
        <f t="shared" si="7"/>
        <v>0.72000000000000008</v>
      </c>
      <c r="H278">
        <f t="shared" si="7"/>
        <v>0.72000000000000008</v>
      </c>
    </row>
    <row r="279" spans="1:8" x14ac:dyDescent="0.35">
      <c r="A279" t="s">
        <v>150</v>
      </c>
      <c r="B279" t="s">
        <v>143</v>
      </c>
      <c r="C279">
        <f t="shared" si="8"/>
        <v>0.48999999999999994</v>
      </c>
      <c r="D279">
        <f t="shared" si="7"/>
        <v>0.7</v>
      </c>
      <c r="E279">
        <f t="shared" si="7"/>
        <v>0.35</v>
      </c>
      <c r="F279">
        <f t="shared" si="7"/>
        <v>0.63</v>
      </c>
      <c r="G279">
        <f t="shared" si="7"/>
        <v>0.55999999999999994</v>
      </c>
      <c r="H279">
        <f t="shared" si="7"/>
        <v>0.55999999999999994</v>
      </c>
    </row>
    <row r="280" spans="1:8" x14ac:dyDescent="0.35">
      <c r="A280" t="s">
        <v>150</v>
      </c>
      <c r="B280" t="s">
        <v>144</v>
      </c>
      <c r="C280">
        <f t="shared" si="8"/>
        <v>0.48999999999999994</v>
      </c>
      <c r="D280">
        <f t="shared" si="7"/>
        <v>0.7</v>
      </c>
      <c r="E280">
        <f t="shared" si="7"/>
        <v>0.35</v>
      </c>
      <c r="F280">
        <f t="shared" si="7"/>
        <v>0.63</v>
      </c>
      <c r="G280">
        <f t="shared" si="7"/>
        <v>0.55999999999999994</v>
      </c>
      <c r="H280">
        <f t="shared" si="7"/>
        <v>0.55999999999999994</v>
      </c>
    </row>
    <row r="281" spans="1:8" x14ac:dyDescent="0.35">
      <c r="A281" t="s">
        <v>150</v>
      </c>
      <c r="B281" t="s">
        <v>145</v>
      </c>
      <c r="C281">
        <f t="shared" si="8"/>
        <v>0.42</v>
      </c>
      <c r="D281">
        <f t="shared" si="7"/>
        <v>0.6</v>
      </c>
      <c r="E281">
        <f t="shared" si="7"/>
        <v>0.3</v>
      </c>
      <c r="F281">
        <f t="shared" si="7"/>
        <v>0.54</v>
      </c>
      <c r="G281">
        <f t="shared" si="7"/>
        <v>0.48</v>
      </c>
      <c r="H281">
        <f t="shared" si="7"/>
        <v>0.48</v>
      </c>
    </row>
    <row r="282" spans="1:8" x14ac:dyDescent="0.35">
      <c r="A282" t="s">
        <v>150</v>
      </c>
      <c r="B282" t="s">
        <v>146</v>
      </c>
      <c r="C282">
        <f t="shared" si="8"/>
        <v>0.63</v>
      </c>
      <c r="D282">
        <f t="shared" si="7"/>
        <v>0.9</v>
      </c>
      <c r="E282">
        <f t="shared" si="7"/>
        <v>0.45</v>
      </c>
      <c r="F282">
        <f t="shared" si="7"/>
        <v>0.81</v>
      </c>
      <c r="G282">
        <f t="shared" si="7"/>
        <v>0.72000000000000008</v>
      </c>
      <c r="H282">
        <f t="shared" si="7"/>
        <v>0.72000000000000008</v>
      </c>
    </row>
    <row r="283" spans="1:8" x14ac:dyDescent="0.35">
      <c r="A283" t="s">
        <v>150</v>
      </c>
      <c r="B283" t="s">
        <v>147</v>
      </c>
      <c r="C283">
        <f t="shared" si="8"/>
        <v>0.55999999999999994</v>
      </c>
      <c r="D283">
        <f t="shared" si="7"/>
        <v>0.8</v>
      </c>
      <c r="E283">
        <f t="shared" si="7"/>
        <v>0.4</v>
      </c>
      <c r="F283">
        <f t="shared" si="7"/>
        <v>0.72000000000000008</v>
      </c>
      <c r="G283">
        <f t="shared" si="7"/>
        <v>0.64000000000000012</v>
      </c>
      <c r="H283">
        <f t="shared" si="7"/>
        <v>0.64000000000000012</v>
      </c>
    </row>
    <row r="284" spans="1:8" x14ac:dyDescent="0.35">
      <c r="A284" t="s">
        <v>150</v>
      </c>
      <c r="B284" t="s">
        <v>148</v>
      </c>
      <c r="C284">
        <f t="shared" si="8"/>
        <v>0.42</v>
      </c>
      <c r="D284">
        <f t="shared" si="7"/>
        <v>0.6</v>
      </c>
      <c r="E284">
        <f t="shared" si="7"/>
        <v>0.3</v>
      </c>
      <c r="F284">
        <f t="shared" si="7"/>
        <v>0.54</v>
      </c>
      <c r="G284">
        <f t="shared" si="7"/>
        <v>0.48</v>
      </c>
      <c r="H284">
        <f t="shared" si="7"/>
        <v>0.48</v>
      </c>
    </row>
    <row r="285" spans="1:8" x14ac:dyDescent="0.35">
      <c r="A285" t="s">
        <v>150</v>
      </c>
      <c r="B285" t="s">
        <v>149</v>
      </c>
      <c r="C285">
        <f t="shared" si="8"/>
        <v>0.55999999999999994</v>
      </c>
      <c r="D285">
        <f t="shared" si="7"/>
        <v>0.8</v>
      </c>
      <c r="E285">
        <f t="shared" si="7"/>
        <v>0.4</v>
      </c>
      <c r="F285">
        <f t="shared" si="7"/>
        <v>0.72000000000000008</v>
      </c>
      <c r="G285">
        <f t="shared" si="7"/>
        <v>0.64000000000000012</v>
      </c>
      <c r="H285">
        <f t="shared" si="7"/>
        <v>0.64000000000000012</v>
      </c>
    </row>
    <row r="286" spans="1:8" x14ac:dyDescent="0.35">
      <c r="A286" t="s">
        <v>150</v>
      </c>
      <c r="B286" t="s">
        <v>150</v>
      </c>
      <c r="C286">
        <f t="shared" si="8"/>
        <v>0.7</v>
      </c>
      <c r="D286">
        <f t="shared" si="7"/>
        <v>1</v>
      </c>
      <c r="E286">
        <f t="shared" si="7"/>
        <v>0.5</v>
      </c>
      <c r="F286">
        <f t="shared" si="7"/>
        <v>0.9</v>
      </c>
      <c r="G286">
        <f t="shared" si="7"/>
        <v>0.8</v>
      </c>
      <c r="H286">
        <f t="shared" si="7"/>
        <v>0.8</v>
      </c>
    </row>
    <row r="287" spans="1:8" x14ac:dyDescent="0.35">
      <c r="A287" t="s">
        <v>150</v>
      </c>
      <c r="B287" t="s">
        <v>151</v>
      </c>
      <c r="C287">
        <f t="shared" si="8"/>
        <v>0.13999999999999999</v>
      </c>
      <c r="D287">
        <f t="shared" si="7"/>
        <v>0.2</v>
      </c>
      <c r="E287">
        <f t="shared" si="7"/>
        <v>0.1</v>
      </c>
      <c r="F287">
        <f t="shared" si="7"/>
        <v>0.18000000000000002</v>
      </c>
      <c r="G287">
        <f t="shared" si="7"/>
        <v>0.16000000000000003</v>
      </c>
      <c r="H287">
        <f t="shared" si="7"/>
        <v>0.16000000000000003</v>
      </c>
    </row>
    <row r="288" spans="1:8" x14ac:dyDescent="0.35">
      <c r="A288" t="s">
        <v>150</v>
      </c>
      <c r="B288" t="s">
        <v>152</v>
      </c>
      <c r="C288">
        <f t="shared" si="8"/>
        <v>0.27999999999999997</v>
      </c>
      <c r="D288">
        <f t="shared" si="7"/>
        <v>0.4</v>
      </c>
      <c r="E288">
        <f t="shared" si="7"/>
        <v>0.2</v>
      </c>
      <c r="F288">
        <f t="shared" si="7"/>
        <v>0.36000000000000004</v>
      </c>
      <c r="G288">
        <f t="shared" si="7"/>
        <v>0.32000000000000006</v>
      </c>
      <c r="H288">
        <f t="shared" si="7"/>
        <v>0.32000000000000006</v>
      </c>
    </row>
    <row r="289" spans="1:8" x14ac:dyDescent="0.35">
      <c r="A289" t="s">
        <v>150</v>
      </c>
      <c r="B289" t="s">
        <v>153</v>
      </c>
      <c r="C289">
        <f t="shared" si="8"/>
        <v>0.27999999999999997</v>
      </c>
      <c r="D289">
        <f t="shared" si="7"/>
        <v>0.4</v>
      </c>
      <c r="E289">
        <f t="shared" si="7"/>
        <v>0.2</v>
      </c>
      <c r="F289">
        <f t="shared" si="7"/>
        <v>0.36000000000000004</v>
      </c>
      <c r="G289">
        <f t="shared" si="7"/>
        <v>0.32000000000000006</v>
      </c>
      <c r="H289">
        <f t="shared" si="7"/>
        <v>0.32000000000000006</v>
      </c>
    </row>
    <row r="290" spans="1:8" x14ac:dyDescent="0.35">
      <c r="A290" t="s">
        <v>150</v>
      </c>
      <c r="B290" t="s">
        <v>154</v>
      </c>
      <c r="C290">
        <f t="shared" si="8"/>
        <v>0.27999999999999997</v>
      </c>
      <c r="D290">
        <f t="shared" si="7"/>
        <v>0.4</v>
      </c>
      <c r="E290">
        <f t="shared" si="7"/>
        <v>0.2</v>
      </c>
      <c r="F290">
        <f t="shared" si="7"/>
        <v>0.36000000000000004</v>
      </c>
      <c r="G290">
        <f t="shared" si="7"/>
        <v>0.32000000000000006</v>
      </c>
      <c r="H290">
        <f t="shared" si="7"/>
        <v>0.32000000000000006</v>
      </c>
    </row>
    <row r="291" spans="1:8" x14ac:dyDescent="0.35">
      <c r="A291" t="s">
        <v>150</v>
      </c>
      <c r="B291" t="s">
        <v>155</v>
      </c>
      <c r="C291">
        <f t="shared" si="8"/>
        <v>0.42</v>
      </c>
      <c r="D291">
        <f t="shared" si="7"/>
        <v>0.6</v>
      </c>
      <c r="E291">
        <f t="shared" si="7"/>
        <v>0.3</v>
      </c>
      <c r="F291">
        <f t="shared" si="7"/>
        <v>0.54</v>
      </c>
      <c r="G291">
        <f t="shared" si="7"/>
        <v>0.48</v>
      </c>
      <c r="H291">
        <f t="shared" si="7"/>
        <v>0.48</v>
      </c>
    </row>
    <row r="292" spans="1:8" x14ac:dyDescent="0.35">
      <c r="A292" t="s">
        <v>150</v>
      </c>
      <c r="B292" t="s">
        <v>156</v>
      </c>
      <c r="C292">
        <f t="shared" si="8"/>
        <v>0.35</v>
      </c>
      <c r="D292">
        <f t="shared" si="7"/>
        <v>0.5</v>
      </c>
      <c r="E292">
        <f t="shared" si="7"/>
        <v>0.25</v>
      </c>
      <c r="F292">
        <f t="shared" si="7"/>
        <v>0.45</v>
      </c>
      <c r="G292">
        <f t="shared" si="7"/>
        <v>0.4</v>
      </c>
      <c r="H292">
        <f t="shared" si="7"/>
        <v>0.4</v>
      </c>
    </row>
    <row r="293" spans="1:8" x14ac:dyDescent="0.35">
      <c r="A293" t="s">
        <v>150</v>
      </c>
      <c r="B293" t="s">
        <v>157</v>
      </c>
      <c r="C293">
        <f t="shared" si="8"/>
        <v>0.21</v>
      </c>
      <c r="D293">
        <f t="shared" si="7"/>
        <v>0.3</v>
      </c>
      <c r="E293">
        <f t="shared" si="7"/>
        <v>0.15</v>
      </c>
      <c r="F293">
        <f t="shared" si="7"/>
        <v>0.27</v>
      </c>
      <c r="G293">
        <f t="shared" si="7"/>
        <v>0.24</v>
      </c>
      <c r="H293">
        <f t="shared" si="7"/>
        <v>0.24</v>
      </c>
    </row>
    <row r="294" spans="1:8" x14ac:dyDescent="0.35">
      <c r="A294" t="s">
        <v>150</v>
      </c>
      <c r="B294" t="s">
        <v>158</v>
      </c>
      <c r="C294">
        <f t="shared" si="8"/>
        <v>0.35</v>
      </c>
      <c r="D294">
        <f t="shared" si="7"/>
        <v>0.5</v>
      </c>
      <c r="E294">
        <f t="shared" si="7"/>
        <v>0.25</v>
      </c>
      <c r="F294">
        <f t="shared" ref="D294:H345" si="9">INDEX($B$4:$AA$29,MATCH($A294,$A$4:$A$29,0),MATCH($B294,$B$3:$AA$3,0))*VLOOKUP(F$42,$A$33:$B$38,2,FALSE)</f>
        <v>0.45</v>
      </c>
      <c r="G294">
        <f t="shared" si="9"/>
        <v>0.4</v>
      </c>
      <c r="H294">
        <f t="shared" si="9"/>
        <v>0.4</v>
      </c>
    </row>
    <row r="295" spans="1:8" x14ac:dyDescent="0.35">
      <c r="A295" t="s">
        <v>150</v>
      </c>
      <c r="B295" t="s">
        <v>159</v>
      </c>
      <c r="C295">
        <f t="shared" si="8"/>
        <v>0.35</v>
      </c>
      <c r="D295">
        <f t="shared" si="9"/>
        <v>0.5</v>
      </c>
      <c r="E295">
        <f t="shared" si="9"/>
        <v>0.25</v>
      </c>
      <c r="F295">
        <f t="shared" si="9"/>
        <v>0.45</v>
      </c>
      <c r="G295">
        <f t="shared" si="9"/>
        <v>0.4</v>
      </c>
      <c r="H295">
        <f t="shared" si="9"/>
        <v>0.4</v>
      </c>
    </row>
    <row r="296" spans="1:8" x14ac:dyDescent="0.35">
      <c r="A296" t="s">
        <v>150</v>
      </c>
      <c r="B296" t="s">
        <v>160</v>
      </c>
      <c r="C296">
        <f t="shared" si="8"/>
        <v>0.21</v>
      </c>
      <c r="D296">
        <f t="shared" si="9"/>
        <v>0.3</v>
      </c>
      <c r="E296">
        <f t="shared" si="9"/>
        <v>0.15</v>
      </c>
      <c r="F296">
        <f t="shared" si="9"/>
        <v>0.27</v>
      </c>
      <c r="G296">
        <f t="shared" si="9"/>
        <v>0.24</v>
      </c>
      <c r="H296">
        <f t="shared" si="9"/>
        <v>0.24</v>
      </c>
    </row>
    <row r="297" spans="1:8" x14ac:dyDescent="0.35">
      <c r="A297" t="s">
        <v>150</v>
      </c>
      <c r="B297" t="s">
        <v>161</v>
      </c>
      <c r="C297">
        <f t="shared" si="8"/>
        <v>0.35</v>
      </c>
      <c r="D297">
        <f t="shared" si="9"/>
        <v>0.5</v>
      </c>
      <c r="E297">
        <f t="shared" si="9"/>
        <v>0.25</v>
      </c>
      <c r="F297">
        <f t="shared" si="9"/>
        <v>0.45</v>
      </c>
      <c r="G297">
        <f t="shared" si="9"/>
        <v>0.4</v>
      </c>
      <c r="H297">
        <f t="shared" si="9"/>
        <v>0.4</v>
      </c>
    </row>
    <row r="298" spans="1:8" x14ac:dyDescent="0.35">
      <c r="A298" t="s">
        <v>150</v>
      </c>
      <c r="B298" t="s">
        <v>162</v>
      </c>
      <c r="C298">
        <f t="shared" si="8"/>
        <v>0.27999999999999997</v>
      </c>
      <c r="D298">
        <f t="shared" si="9"/>
        <v>0.4</v>
      </c>
      <c r="E298">
        <f t="shared" si="9"/>
        <v>0.2</v>
      </c>
      <c r="F298">
        <f t="shared" si="9"/>
        <v>0.36000000000000004</v>
      </c>
      <c r="G298">
        <f t="shared" si="9"/>
        <v>0.32000000000000006</v>
      </c>
      <c r="H298">
        <f t="shared" si="9"/>
        <v>0.32000000000000006</v>
      </c>
    </row>
    <row r="299" spans="1:8" x14ac:dyDescent="0.35">
      <c r="A299" t="s">
        <v>150</v>
      </c>
      <c r="B299" t="s">
        <v>163</v>
      </c>
      <c r="C299">
        <f t="shared" si="8"/>
        <v>0.55999999999999994</v>
      </c>
      <c r="D299">
        <f t="shared" si="9"/>
        <v>0.8</v>
      </c>
      <c r="E299">
        <f t="shared" si="9"/>
        <v>0.4</v>
      </c>
      <c r="F299">
        <f t="shared" si="9"/>
        <v>0.72000000000000008</v>
      </c>
      <c r="G299">
        <f t="shared" si="9"/>
        <v>0.64000000000000012</v>
      </c>
      <c r="H299">
        <f t="shared" si="9"/>
        <v>0.64000000000000012</v>
      </c>
    </row>
    <row r="300" spans="1:8" x14ac:dyDescent="0.35">
      <c r="A300" t="s">
        <v>150</v>
      </c>
      <c r="B300" t="s">
        <v>164</v>
      </c>
      <c r="C300">
        <f t="shared" si="8"/>
        <v>0.27999999999999997</v>
      </c>
      <c r="D300">
        <f t="shared" si="9"/>
        <v>0.4</v>
      </c>
      <c r="E300">
        <f t="shared" si="9"/>
        <v>0.2</v>
      </c>
      <c r="F300">
        <f t="shared" si="9"/>
        <v>0.36000000000000004</v>
      </c>
      <c r="G300">
        <f t="shared" si="9"/>
        <v>0.32000000000000006</v>
      </c>
      <c r="H300">
        <f t="shared" si="9"/>
        <v>0.32000000000000006</v>
      </c>
    </row>
    <row r="301" spans="1:8" x14ac:dyDescent="0.35">
      <c r="A301" t="s">
        <v>150</v>
      </c>
      <c r="B301" t="s">
        <v>165</v>
      </c>
      <c r="C301">
        <f t="shared" si="8"/>
        <v>0.35</v>
      </c>
      <c r="D301">
        <f t="shared" si="9"/>
        <v>0.5</v>
      </c>
      <c r="E301">
        <f t="shared" si="9"/>
        <v>0.25</v>
      </c>
      <c r="F301">
        <f t="shared" si="9"/>
        <v>0.45</v>
      </c>
      <c r="G301">
        <f t="shared" si="9"/>
        <v>0.4</v>
      </c>
      <c r="H301">
        <f t="shared" si="9"/>
        <v>0.4</v>
      </c>
    </row>
    <row r="302" spans="1:8" x14ac:dyDescent="0.35">
      <c r="A302" t="s">
        <v>150</v>
      </c>
      <c r="B302" t="s">
        <v>166</v>
      </c>
      <c r="C302">
        <f t="shared" si="8"/>
        <v>0.35</v>
      </c>
      <c r="D302">
        <f t="shared" si="9"/>
        <v>0.5</v>
      </c>
      <c r="E302">
        <f t="shared" si="9"/>
        <v>0.25</v>
      </c>
      <c r="F302">
        <f t="shared" si="9"/>
        <v>0.45</v>
      </c>
      <c r="G302">
        <f t="shared" si="9"/>
        <v>0.4</v>
      </c>
      <c r="H302">
        <f t="shared" si="9"/>
        <v>0.4</v>
      </c>
    </row>
    <row r="303" spans="1:8" x14ac:dyDescent="0.35">
      <c r="A303" t="s">
        <v>151</v>
      </c>
      <c r="B303" t="s">
        <v>141</v>
      </c>
      <c r="C303">
        <f t="shared" si="8"/>
        <v>0.13999999999999999</v>
      </c>
      <c r="D303">
        <f t="shared" si="9"/>
        <v>0.2</v>
      </c>
      <c r="E303">
        <f t="shared" si="9"/>
        <v>0.1</v>
      </c>
      <c r="F303">
        <f t="shared" si="9"/>
        <v>0.18000000000000002</v>
      </c>
      <c r="G303">
        <f t="shared" si="9"/>
        <v>0.16000000000000003</v>
      </c>
      <c r="H303">
        <f t="shared" si="9"/>
        <v>0.16000000000000003</v>
      </c>
    </row>
    <row r="304" spans="1:8" x14ac:dyDescent="0.35">
      <c r="A304" t="s">
        <v>151</v>
      </c>
      <c r="B304" t="s">
        <v>142</v>
      </c>
      <c r="C304">
        <f t="shared" si="8"/>
        <v>0.21</v>
      </c>
      <c r="D304">
        <f t="shared" si="9"/>
        <v>0.3</v>
      </c>
      <c r="E304">
        <f t="shared" si="9"/>
        <v>0.15</v>
      </c>
      <c r="F304">
        <f t="shared" si="9"/>
        <v>0.27</v>
      </c>
      <c r="G304">
        <f t="shared" si="9"/>
        <v>0.24</v>
      </c>
      <c r="H304">
        <f t="shared" si="9"/>
        <v>0.24</v>
      </c>
    </row>
    <row r="305" spans="1:8" x14ac:dyDescent="0.35">
      <c r="A305" t="s">
        <v>151</v>
      </c>
      <c r="B305" t="s">
        <v>143</v>
      </c>
      <c r="C305">
        <f t="shared" si="8"/>
        <v>0.21</v>
      </c>
      <c r="D305">
        <f t="shared" si="9"/>
        <v>0.3</v>
      </c>
      <c r="E305">
        <f t="shared" si="9"/>
        <v>0.15</v>
      </c>
      <c r="F305">
        <f t="shared" si="9"/>
        <v>0.27</v>
      </c>
      <c r="G305">
        <f t="shared" si="9"/>
        <v>0.24</v>
      </c>
      <c r="H305">
        <f t="shared" si="9"/>
        <v>0.24</v>
      </c>
    </row>
    <row r="306" spans="1:8" x14ac:dyDescent="0.35">
      <c r="A306" t="s">
        <v>151</v>
      </c>
      <c r="B306" t="s">
        <v>144</v>
      </c>
      <c r="C306">
        <f t="shared" si="8"/>
        <v>0.27999999999999997</v>
      </c>
      <c r="D306">
        <f t="shared" si="9"/>
        <v>0.4</v>
      </c>
      <c r="E306">
        <f t="shared" si="9"/>
        <v>0.2</v>
      </c>
      <c r="F306">
        <f t="shared" si="9"/>
        <v>0.36000000000000004</v>
      </c>
      <c r="G306">
        <f t="shared" si="9"/>
        <v>0.32000000000000006</v>
      </c>
      <c r="H306">
        <f t="shared" si="9"/>
        <v>0.32000000000000006</v>
      </c>
    </row>
    <row r="307" spans="1:8" x14ac:dyDescent="0.35">
      <c r="A307" t="s">
        <v>151</v>
      </c>
      <c r="B307" t="s">
        <v>145</v>
      </c>
      <c r="C307">
        <f t="shared" si="8"/>
        <v>0.13999999999999999</v>
      </c>
      <c r="D307">
        <f t="shared" si="9"/>
        <v>0.2</v>
      </c>
      <c r="E307">
        <f t="shared" si="9"/>
        <v>0.1</v>
      </c>
      <c r="F307">
        <f t="shared" si="9"/>
        <v>0.18000000000000002</v>
      </c>
      <c r="G307">
        <f t="shared" si="9"/>
        <v>0.16000000000000003</v>
      </c>
      <c r="H307">
        <f t="shared" si="9"/>
        <v>0.16000000000000003</v>
      </c>
    </row>
    <row r="308" spans="1:8" x14ac:dyDescent="0.35">
      <c r="A308" t="s">
        <v>151</v>
      </c>
      <c r="B308" t="s">
        <v>146</v>
      </c>
      <c r="C308">
        <f t="shared" si="8"/>
        <v>0.13999999999999999</v>
      </c>
      <c r="D308">
        <f t="shared" si="9"/>
        <v>0.2</v>
      </c>
      <c r="E308">
        <f t="shared" si="9"/>
        <v>0.1</v>
      </c>
      <c r="F308">
        <f t="shared" si="9"/>
        <v>0.18000000000000002</v>
      </c>
      <c r="G308">
        <f t="shared" si="9"/>
        <v>0.16000000000000003</v>
      </c>
      <c r="H308">
        <f t="shared" si="9"/>
        <v>0.16000000000000003</v>
      </c>
    </row>
    <row r="309" spans="1:8" x14ac:dyDescent="0.35">
      <c r="A309" t="s">
        <v>151</v>
      </c>
      <c r="B309" t="s">
        <v>147</v>
      </c>
      <c r="C309">
        <f t="shared" si="8"/>
        <v>0.21</v>
      </c>
      <c r="D309">
        <f t="shared" si="9"/>
        <v>0.3</v>
      </c>
      <c r="E309">
        <f t="shared" si="9"/>
        <v>0.15</v>
      </c>
      <c r="F309">
        <f t="shared" si="9"/>
        <v>0.27</v>
      </c>
      <c r="G309">
        <f t="shared" si="9"/>
        <v>0.24</v>
      </c>
      <c r="H309">
        <f t="shared" si="9"/>
        <v>0.24</v>
      </c>
    </row>
    <row r="310" spans="1:8" x14ac:dyDescent="0.35">
      <c r="A310" t="s">
        <v>151</v>
      </c>
      <c r="B310" t="s">
        <v>148</v>
      </c>
      <c r="C310">
        <f t="shared" si="8"/>
        <v>0.13999999999999999</v>
      </c>
      <c r="D310">
        <f t="shared" si="9"/>
        <v>0.2</v>
      </c>
      <c r="E310">
        <f t="shared" si="9"/>
        <v>0.1</v>
      </c>
      <c r="F310">
        <f t="shared" si="9"/>
        <v>0.18000000000000002</v>
      </c>
      <c r="G310">
        <f t="shared" si="9"/>
        <v>0.16000000000000003</v>
      </c>
      <c r="H310">
        <f t="shared" si="9"/>
        <v>0.16000000000000003</v>
      </c>
    </row>
    <row r="311" spans="1:8" x14ac:dyDescent="0.35">
      <c r="A311" t="s">
        <v>151</v>
      </c>
      <c r="B311" t="s">
        <v>149</v>
      </c>
      <c r="C311">
        <f t="shared" si="8"/>
        <v>0.21</v>
      </c>
      <c r="D311">
        <f t="shared" si="9"/>
        <v>0.3</v>
      </c>
      <c r="E311">
        <f t="shared" si="9"/>
        <v>0.15</v>
      </c>
      <c r="F311">
        <f t="shared" si="9"/>
        <v>0.27</v>
      </c>
      <c r="G311">
        <f t="shared" si="9"/>
        <v>0.24</v>
      </c>
      <c r="H311">
        <f t="shared" si="9"/>
        <v>0.24</v>
      </c>
    </row>
    <row r="312" spans="1:8" x14ac:dyDescent="0.35">
      <c r="A312" t="s">
        <v>151</v>
      </c>
      <c r="B312" t="s">
        <v>150</v>
      </c>
      <c r="C312">
        <f t="shared" si="8"/>
        <v>0.13999999999999999</v>
      </c>
      <c r="D312">
        <f t="shared" si="9"/>
        <v>0.2</v>
      </c>
      <c r="E312">
        <f t="shared" si="9"/>
        <v>0.1</v>
      </c>
      <c r="F312">
        <f t="shared" si="9"/>
        <v>0.18000000000000002</v>
      </c>
      <c r="G312">
        <f t="shared" si="9"/>
        <v>0.16000000000000003</v>
      </c>
      <c r="H312">
        <f t="shared" si="9"/>
        <v>0.16000000000000003</v>
      </c>
    </row>
    <row r="313" spans="1:8" x14ac:dyDescent="0.35">
      <c r="A313" t="s">
        <v>151</v>
      </c>
      <c r="B313" t="s">
        <v>151</v>
      </c>
      <c r="C313">
        <f t="shared" si="8"/>
        <v>0.7</v>
      </c>
      <c r="D313">
        <f t="shared" si="9"/>
        <v>1</v>
      </c>
      <c r="E313">
        <f t="shared" si="9"/>
        <v>0.5</v>
      </c>
      <c r="F313">
        <f t="shared" si="9"/>
        <v>0.9</v>
      </c>
      <c r="G313">
        <f t="shared" si="9"/>
        <v>0.8</v>
      </c>
      <c r="H313">
        <f t="shared" si="9"/>
        <v>0.8</v>
      </c>
    </row>
    <row r="314" spans="1:8" x14ac:dyDescent="0.35">
      <c r="A314" t="s">
        <v>151</v>
      </c>
      <c r="B314" t="s">
        <v>152</v>
      </c>
      <c r="C314">
        <f t="shared" si="8"/>
        <v>0.13999999999999999</v>
      </c>
      <c r="D314">
        <f t="shared" si="9"/>
        <v>0.2</v>
      </c>
      <c r="E314">
        <f t="shared" si="9"/>
        <v>0.1</v>
      </c>
      <c r="F314">
        <f t="shared" si="9"/>
        <v>0.18000000000000002</v>
      </c>
      <c r="G314">
        <f t="shared" si="9"/>
        <v>0.16000000000000003</v>
      </c>
      <c r="H314">
        <f t="shared" si="9"/>
        <v>0.16000000000000003</v>
      </c>
    </row>
    <row r="315" spans="1:8" x14ac:dyDescent="0.35">
      <c r="A315" t="s">
        <v>151</v>
      </c>
      <c r="B315" t="s">
        <v>153</v>
      </c>
      <c r="C315">
        <f t="shared" si="8"/>
        <v>0.21</v>
      </c>
      <c r="D315">
        <f t="shared" si="9"/>
        <v>0.3</v>
      </c>
      <c r="E315">
        <f t="shared" si="9"/>
        <v>0.15</v>
      </c>
      <c r="F315">
        <f t="shared" si="9"/>
        <v>0.27</v>
      </c>
      <c r="G315">
        <f t="shared" si="9"/>
        <v>0.24</v>
      </c>
      <c r="H315">
        <f t="shared" si="9"/>
        <v>0.24</v>
      </c>
    </row>
    <row r="316" spans="1:8" x14ac:dyDescent="0.35">
      <c r="A316" t="s">
        <v>151</v>
      </c>
      <c r="B316" t="s">
        <v>154</v>
      </c>
      <c r="C316">
        <f t="shared" si="8"/>
        <v>0.35</v>
      </c>
      <c r="D316">
        <f t="shared" si="9"/>
        <v>0.5</v>
      </c>
      <c r="E316">
        <f t="shared" si="9"/>
        <v>0.25</v>
      </c>
      <c r="F316">
        <f t="shared" si="9"/>
        <v>0.45</v>
      </c>
      <c r="G316">
        <f t="shared" si="9"/>
        <v>0.4</v>
      </c>
      <c r="H316">
        <f t="shared" si="9"/>
        <v>0.4</v>
      </c>
    </row>
    <row r="317" spans="1:8" x14ac:dyDescent="0.35">
      <c r="A317" t="s">
        <v>151</v>
      </c>
      <c r="B317" t="s">
        <v>155</v>
      </c>
      <c r="C317">
        <f t="shared" si="8"/>
        <v>0.21</v>
      </c>
      <c r="D317">
        <f t="shared" si="9"/>
        <v>0.3</v>
      </c>
      <c r="E317">
        <f t="shared" si="9"/>
        <v>0.15</v>
      </c>
      <c r="F317">
        <f t="shared" si="9"/>
        <v>0.27</v>
      </c>
      <c r="G317">
        <f t="shared" si="9"/>
        <v>0.24</v>
      </c>
      <c r="H317">
        <f t="shared" si="9"/>
        <v>0.24</v>
      </c>
    </row>
    <row r="318" spans="1:8" x14ac:dyDescent="0.35">
      <c r="A318" t="s">
        <v>151</v>
      </c>
      <c r="B318" t="s">
        <v>156</v>
      </c>
      <c r="C318">
        <f t="shared" si="8"/>
        <v>0.13999999999999999</v>
      </c>
      <c r="D318">
        <f t="shared" si="9"/>
        <v>0.2</v>
      </c>
      <c r="E318">
        <f t="shared" si="9"/>
        <v>0.1</v>
      </c>
      <c r="F318">
        <f t="shared" si="9"/>
        <v>0.18000000000000002</v>
      </c>
      <c r="G318">
        <f t="shared" si="9"/>
        <v>0.16000000000000003</v>
      </c>
      <c r="H318">
        <f t="shared" si="9"/>
        <v>0.16000000000000003</v>
      </c>
    </row>
    <row r="319" spans="1:8" x14ac:dyDescent="0.35">
      <c r="A319" t="s">
        <v>151</v>
      </c>
      <c r="B319" t="s">
        <v>157</v>
      </c>
      <c r="C319">
        <f t="shared" si="8"/>
        <v>6.9999999999999993E-2</v>
      </c>
      <c r="D319">
        <f t="shared" si="9"/>
        <v>0.1</v>
      </c>
      <c r="E319">
        <f t="shared" si="9"/>
        <v>0.05</v>
      </c>
      <c r="F319">
        <f t="shared" si="9"/>
        <v>9.0000000000000011E-2</v>
      </c>
      <c r="G319">
        <f t="shared" si="9"/>
        <v>8.0000000000000016E-2</v>
      </c>
      <c r="H319">
        <f t="shared" si="9"/>
        <v>8.0000000000000016E-2</v>
      </c>
    </row>
    <row r="320" spans="1:8" x14ac:dyDescent="0.35">
      <c r="A320" t="s">
        <v>151</v>
      </c>
      <c r="B320" t="s">
        <v>158</v>
      </c>
      <c r="C320">
        <f t="shared" si="8"/>
        <v>0.13999999999999999</v>
      </c>
      <c r="D320">
        <f t="shared" si="9"/>
        <v>0.2</v>
      </c>
      <c r="E320">
        <f t="shared" si="9"/>
        <v>0.1</v>
      </c>
      <c r="F320">
        <f t="shared" si="9"/>
        <v>0.18000000000000002</v>
      </c>
      <c r="G320">
        <f t="shared" si="9"/>
        <v>0.16000000000000003</v>
      </c>
      <c r="H320">
        <f t="shared" si="9"/>
        <v>0.16000000000000003</v>
      </c>
    </row>
    <row r="321" spans="1:8" x14ac:dyDescent="0.35">
      <c r="A321" t="s">
        <v>151</v>
      </c>
      <c r="B321" t="s">
        <v>159</v>
      </c>
      <c r="C321">
        <f t="shared" si="8"/>
        <v>0.21</v>
      </c>
      <c r="D321">
        <f t="shared" si="9"/>
        <v>0.3</v>
      </c>
      <c r="E321">
        <f t="shared" si="9"/>
        <v>0.15</v>
      </c>
      <c r="F321">
        <f t="shared" si="9"/>
        <v>0.27</v>
      </c>
      <c r="G321">
        <f t="shared" si="9"/>
        <v>0.24</v>
      </c>
      <c r="H321">
        <f t="shared" si="9"/>
        <v>0.24</v>
      </c>
    </row>
    <row r="322" spans="1:8" x14ac:dyDescent="0.35">
      <c r="A322" t="s">
        <v>151</v>
      </c>
      <c r="B322" t="s">
        <v>160</v>
      </c>
      <c r="C322">
        <f t="shared" si="8"/>
        <v>0.13999999999999999</v>
      </c>
      <c r="D322">
        <f t="shared" si="9"/>
        <v>0.2</v>
      </c>
      <c r="E322">
        <f t="shared" si="9"/>
        <v>0.1</v>
      </c>
      <c r="F322">
        <f t="shared" si="9"/>
        <v>0.18000000000000002</v>
      </c>
      <c r="G322">
        <f t="shared" si="9"/>
        <v>0.16000000000000003</v>
      </c>
      <c r="H322">
        <f t="shared" si="9"/>
        <v>0.16000000000000003</v>
      </c>
    </row>
    <row r="323" spans="1:8" x14ac:dyDescent="0.35">
      <c r="A323" t="s">
        <v>151</v>
      </c>
      <c r="B323" t="s">
        <v>161</v>
      </c>
      <c r="C323">
        <f t="shared" si="8"/>
        <v>0.27999999999999997</v>
      </c>
      <c r="D323">
        <f t="shared" si="9"/>
        <v>0.4</v>
      </c>
      <c r="E323">
        <f t="shared" si="9"/>
        <v>0.2</v>
      </c>
      <c r="F323">
        <f t="shared" si="9"/>
        <v>0.36000000000000004</v>
      </c>
      <c r="G323">
        <f t="shared" si="9"/>
        <v>0.32000000000000006</v>
      </c>
      <c r="H323">
        <f t="shared" si="9"/>
        <v>0.32000000000000006</v>
      </c>
    </row>
    <row r="324" spans="1:8" x14ac:dyDescent="0.35">
      <c r="A324" t="s">
        <v>151</v>
      </c>
      <c r="B324" t="s">
        <v>162</v>
      </c>
      <c r="C324">
        <f t="shared" si="8"/>
        <v>0.21</v>
      </c>
      <c r="D324">
        <f t="shared" si="9"/>
        <v>0.3</v>
      </c>
      <c r="E324">
        <f t="shared" si="9"/>
        <v>0.15</v>
      </c>
      <c r="F324">
        <f t="shared" si="9"/>
        <v>0.27</v>
      </c>
      <c r="G324">
        <f t="shared" si="9"/>
        <v>0.24</v>
      </c>
      <c r="H324">
        <f t="shared" si="9"/>
        <v>0.24</v>
      </c>
    </row>
    <row r="325" spans="1:8" x14ac:dyDescent="0.35">
      <c r="A325" t="s">
        <v>151</v>
      </c>
      <c r="B325" t="s">
        <v>163</v>
      </c>
      <c r="C325">
        <f t="shared" si="8"/>
        <v>0.13999999999999999</v>
      </c>
      <c r="D325">
        <f t="shared" si="9"/>
        <v>0.2</v>
      </c>
      <c r="E325">
        <f t="shared" si="9"/>
        <v>0.1</v>
      </c>
      <c r="F325">
        <f t="shared" si="9"/>
        <v>0.18000000000000002</v>
      </c>
      <c r="G325">
        <f t="shared" si="9"/>
        <v>0.16000000000000003</v>
      </c>
      <c r="H325">
        <f t="shared" si="9"/>
        <v>0.16000000000000003</v>
      </c>
    </row>
    <row r="326" spans="1:8" x14ac:dyDescent="0.35">
      <c r="A326" t="s">
        <v>151</v>
      </c>
      <c r="B326" t="s">
        <v>164</v>
      </c>
      <c r="C326">
        <f t="shared" si="8"/>
        <v>0.13999999999999999</v>
      </c>
      <c r="D326">
        <f t="shared" si="9"/>
        <v>0.2</v>
      </c>
      <c r="E326">
        <f t="shared" si="9"/>
        <v>0.1</v>
      </c>
      <c r="F326">
        <f t="shared" si="9"/>
        <v>0.18000000000000002</v>
      </c>
      <c r="G326">
        <f t="shared" si="9"/>
        <v>0.16000000000000003</v>
      </c>
      <c r="H326">
        <f t="shared" si="9"/>
        <v>0.16000000000000003</v>
      </c>
    </row>
    <row r="327" spans="1:8" x14ac:dyDescent="0.35">
      <c r="A327" t="s">
        <v>151</v>
      </c>
      <c r="B327" t="s">
        <v>165</v>
      </c>
      <c r="C327">
        <f t="shared" si="8"/>
        <v>0.13999999999999999</v>
      </c>
      <c r="D327">
        <f t="shared" si="9"/>
        <v>0.2</v>
      </c>
      <c r="E327">
        <f t="shared" si="9"/>
        <v>0.1</v>
      </c>
      <c r="F327">
        <f t="shared" si="9"/>
        <v>0.18000000000000002</v>
      </c>
      <c r="G327">
        <f t="shared" si="9"/>
        <v>0.16000000000000003</v>
      </c>
      <c r="H327">
        <f t="shared" si="9"/>
        <v>0.16000000000000003</v>
      </c>
    </row>
    <row r="328" spans="1:8" x14ac:dyDescent="0.35">
      <c r="A328" t="s">
        <v>151</v>
      </c>
      <c r="B328" t="s">
        <v>166</v>
      </c>
      <c r="C328">
        <f t="shared" si="8"/>
        <v>0.13999999999999999</v>
      </c>
      <c r="D328">
        <f t="shared" si="9"/>
        <v>0.2</v>
      </c>
      <c r="E328">
        <f t="shared" si="9"/>
        <v>0.1</v>
      </c>
      <c r="F328">
        <f t="shared" si="9"/>
        <v>0.18000000000000002</v>
      </c>
      <c r="G328">
        <f t="shared" si="9"/>
        <v>0.16000000000000003</v>
      </c>
      <c r="H328">
        <f t="shared" si="9"/>
        <v>0.16000000000000003</v>
      </c>
    </row>
    <row r="329" spans="1:8" x14ac:dyDescent="0.35">
      <c r="A329" t="s">
        <v>152</v>
      </c>
      <c r="B329" t="s">
        <v>141</v>
      </c>
      <c r="C329">
        <f t="shared" si="8"/>
        <v>0.27999999999999997</v>
      </c>
      <c r="D329">
        <f t="shared" si="9"/>
        <v>0.4</v>
      </c>
      <c r="E329">
        <f t="shared" si="9"/>
        <v>0.2</v>
      </c>
      <c r="F329">
        <f t="shared" si="9"/>
        <v>0.36000000000000004</v>
      </c>
      <c r="G329">
        <f t="shared" si="9"/>
        <v>0.32000000000000006</v>
      </c>
      <c r="H329">
        <f t="shared" si="9"/>
        <v>0.32000000000000006</v>
      </c>
    </row>
    <row r="330" spans="1:8" x14ac:dyDescent="0.35">
      <c r="A330" t="s">
        <v>152</v>
      </c>
      <c r="B330" t="s">
        <v>142</v>
      </c>
      <c r="C330">
        <f t="shared" si="8"/>
        <v>0.35</v>
      </c>
      <c r="D330">
        <f t="shared" si="9"/>
        <v>0.5</v>
      </c>
      <c r="E330">
        <f t="shared" si="9"/>
        <v>0.25</v>
      </c>
      <c r="F330">
        <f t="shared" si="9"/>
        <v>0.45</v>
      </c>
      <c r="G330">
        <f t="shared" si="9"/>
        <v>0.4</v>
      </c>
      <c r="H330">
        <f t="shared" si="9"/>
        <v>0.4</v>
      </c>
    </row>
    <row r="331" spans="1:8" x14ac:dyDescent="0.35">
      <c r="A331" t="s">
        <v>152</v>
      </c>
      <c r="B331" t="s">
        <v>143</v>
      </c>
      <c r="C331">
        <f t="shared" si="8"/>
        <v>0.27999999999999997</v>
      </c>
      <c r="D331">
        <f t="shared" si="9"/>
        <v>0.4</v>
      </c>
      <c r="E331">
        <f t="shared" si="9"/>
        <v>0.2</v>
      </c>
      <c r="F331">
        <f t="shared" si="9"/>
        <v>0.36000000000000004</v>
      </c>
      <c r="G331">
        <f t="shared" si="9"/>
        <v>0.32000000000000006</v>
      </c>
      <c r="H331">
        <f t="shared" si="9"/>
        <v>0.32000000000000006</v>
      </c>
    </row>
    <row r="332" spans="1:8" x14ac:dyDescent="0.35">
      <c r="A332" t="s">
        <v>152</v>
      </c>
      <c r="B332" t="s">
        <v>144</v>
      </c>
      <c r="C332">
        <f t="shared" si="8"/>
        <v>0.21</v>
      </c>
      <c r="D332">
        <f t="shared" si="9"/>
        <v>0.3</v>
      </c>
      <c r="E332">
        <f t="shared" si="9"/>
        <v>0.15</v>
      </c>
      <c r="F332">
        <f t="shared" si="9"/>
        <v>0.27</v>
      </c>
      <c r="G332">
        <f t="shared" si="9"/>
        <v>0.24</v>
      </c>
      <c r="H332">
        <f t="shared" si="9"/>
        <v>0.24</v>
      </c>
    </row>
    <row r="333" spans="1:8" x14ac:dyDescent="0.35">
      <c r="A333" t="s">
        <v>152</v>
      </c>
      <c r="B333" t="s">
        <v>145</v>
      </c>
      <c r="C333">
        <f t="shared" si="8"/>
        <v>0.42</v>
      </c>
      <c r="D333">
        <f t="shared" si="9"/>
        <v>0.6</v>
      </c>
      <c r="E333">
        <f t="shared" si="9"/>
        <v>0.3</v>
      </c>
      <c r="F333">
        <f t="shared" si="9"/>
        <v>0.54</v>
      </c>
      <c r="G333">
        <f t="shared" si="9"/>
        <v>0.48</v>
      </c>
      <c r="H333">
        <f t="shared" si="9"/>
        <v>0.48</v>
      </c>
    </row>
    <row r="334" spans="1:8" x14ac:dyDescent="0.35">
      <c r="A334" t="s">
        <v>152</v>
      </c>
      <c r="B334" t="s">
        <v>146</v>
      </c>
      <c r="C334">
        <f t="shared" ref="C334:C397" si="10">INDEX($B$4:$AA$29,MATCH($A334,$A$4:$A$29,0),MATCH($B334,$B$3:$AA$3,0))*VLOOKUP(C$42,$A$33:$B$38,2,FALSE)</f>
        <v>0.27999999999999997</v>
      </c>
      <c r="D334">
        <f t="shared" si="9"/>
        <v>0.4</v>
      </c>
      <c r="E334">
        <f t="shared" si="9"/>
        <v>0.2</v>
      </c>
      <c r="F334">
        <f t="shared" si="9"/>
        <v>0.36000000000000004</v>
      </c>
      <c r="G334">
        <f t="shared" si="9"/>
        <v>0.32000000000000006</v>
      </c>
      <c r="H334">
        <f t="shared" si="9"/>
        <v>0.32000000000000006</v>
      </c>
    </row>
    <row r="335" spans="1:8" x14ac:dyDescent="0.35">
      <c r="A335" t="s">
        <v>152</v>
      </c>
      <c r="B335" t="s">
        <v>147</v>
      </c>
      <c r="C335">
        <f t="shared" si="10"/>
        <v>0.35</v>
      </c>
      <c r="D335">
        <f t="shared" si="9"/>
        <v>0.5</v>
      </c>
      <c r="E335">
        <f t="shared" si="9"/>
        <v>0.25</v>
      </c>
      <c r="F335">
        <f t="shared" si="9"/>
        <v>0.45</v>
      </c>
      <c r="G335">
        <f t="shared" si="9"/>
        <v>0.4</v>
      </c>
      <c r="H335">
        <f t="shared" si="9"/>
        <v>0.4</v>
      </c>
    </row>
    <row r="336" spans="1:8" x14ac:dyDescent="0.35">
      <c r="A336" t="s">
        <v>152</v>
      </c>
      <c r="B336" t="s">
        <v>148</v>
      </c>
      <c r="C336">
        <f t="shared" si="10"/>
        <v>0.42</v>
      </c>
      <c r="D336">
        <f t="shared" si="9"/>
        <v>0.6</v>
      </c>
      <c r="E336">
        <f t="shared" si="9"/>
        <v>0.3</v>
      </c>
      <c r="F336">
        <f t="shared" si="9"/>
        <v>0.54</v>
      </c>
      <c r="G336">
        <f t="shared" si="9"/>
        <v>0.48</v>
      </c>
      <c r="H336">
        <f t="shared" si="9"/>
        <v>0.48</v>
      </c>
    </row>
    <row r="337" spans="1:8" x14ac:dyDescent="0.35">
      <c r="A337" t="s">
        <v>152</v>
      </c>
      <c r="B337" t="s">
        <v>149</v>
      </c>
      <c r="C337">
        <f t="shared" si="10"/>
        <v>0.35</v>
      </c>
      <c r="D337">
        <f t="shared" si="9"/>
        <v>0.5</v>
      </c>
      <c r="E337">
        <f t="shared" si="9"/>
        <v>0.25</v>
      </c>
      <c r="F337">
        <f t="shared" si="9"/>
        <v>0.45</v>
      </c>
      <c r="G337">
        <f t="shared" si="9"/>
        <v>0.4</v>
      </c>
      <c r="H337">
        <f t="shared" si="9"/>
        <v>0.4</v>
      </c>
    </row>
    <row r="338" spans="1:8" x14ac:dyDescent="0.35">
      <c r="A338" t="s">
        <v>152</v>
      </c>
      <c r="B338" t="s">
        <v>150</v>
      </c>
      <c r="C338">
        <f t="shared" si="10"/>
        <v>0.27999999999999997</v>
      </c>
      <c r="D338">
        <f t="shared" si="9"/>
        <v>0.4</v>
      </c>
      <c r="E338">
        <f t="shared" si="9"/>
        <v>0.2</v>
      </c>
      <c r="F338">
        <f t="shared" si="9"/>
        <v>0.36000000000000004</v>
      </c>
      <c r="G338">
        <f t="shared" si="9"/>
        <v>0.32000000000000006</v>
      </c>
      <c r="H338">
        <f t="shared" si="9"/>
        <v>0.32000000000000006</v>
      </c>
    </row>
    <row r="339" spans="1:8" x14ac:dyDescent="0.35">
      <c r="A339" t="s">
        <v>152</v>
      </c>
      <c r="B339" t="s">
        <v>151</v>
      </c>
      <c r="C339">
        <f t="shared" si="10"/>
        <v>0.13999999999999999</v>
      </c>
      <c r="D339">
        <f t="shared" si="9"/>
        <v>0.2</v>
      </c>
      <c r="E339">
        <f t="shared" si="9"/>
        <v>0.1</v>
      </c>
      <c r="F339">
        <f t="shared" si="9"/>
        <v>0.18000000000000002</v>
      </c>
      <c r="G339">
        <f t="shared" si="9"/>
        <v>0.16000000000000003</v>
      </c>
      <c r="H339">
        <f t="shared" si="9"/>
        <v>0.16000000000000003</v>
      </c>
    </row>
    <row r="340" spans="1:8" x14ac:dyDescent="0.35">
      <c r="A340" t="s">
        <v>152</v>
      </c>
      <c r="B340" t="s">
        <v>152</v>
      </c>
      <c r="C340">
        <f t="shared" si="10"/>
        <v>0.7</v>
      </c>
      <c r="D340">
        <f t="shared" si="9"/>
        <v>1</v>
      </c>
      <c r="E340">
        <f t="shared" si="9"/>
        <v>0.5</v>
      </c>
      <c r="F340">
        <f t="shared" si="9"/>
        <v>0.9</v>
      </c>
      <c r="G340">
        <f t="shared" si="9"/>
        <v>0.8</v>
      </c>
      <c r="H340">
        <f t="shared" si="9"/>
        <v>0.8</v>
      </c>
    </row>
    <row r="341" spans="1:8" x14ac:dyDescent="0.35">
      <c r="A341" t="s">
        <v>152</v>
      </c>
      <c r="B341" t="s">
        <v>153</v>
      </c>
      <c r="C341">
        <f t="shared" si="10"/>
        <v>0.63</v>
      </c>
      <c r="D341">
        <f t="shared" si="9"/>
        <v>0.9</v>
      </c>
      <c r="E341">
        <f t="shared" si="9"/>
        <v>0.45</v>
      </c>
      <c r="F341">
        <f t="shared" si="9"/>
        <v>0.81</v>
      </c>
      <c r="G341">
        <f t="shared" si="9"/>
        <v>0.72000000000000008</v>
      </c>
      <c r="H341">
        <f t="shared" si="9"/>
        <v>0.72000000000000008</v>
      </c>
    </row>
    <row r="342" spans="1:8" x14ac:dyDescent="0.35">
      <c r="A342" t="s">
        <v>152</v>
      </c>
      <c r="B342" t="s">
        <v>154</v>
      </c>
      <c r="C342">
        <f t="shared" si="10"/>
        <v>0.35</v>
      </c>
      <c r="D342">
        <f t="shared" si="9"/>
        <v>0.5</v>
      </c>
      <c r="E342">
        <f t="shared" si="9"/>
        <v>0.25</v>
      </c>
      <c r="F342">
        <f t="shared" si="9"/>
        <v>0.45</v>
      </c>
      <c r="G342">
        <f t="shared" si="9"/>
        <v>0.4</v>
      </c>
      <c r="H342">
        <f t="shared" si="9"/>
        <v>0.4</v>
      </c>
    </row>
    <row r="343" spans="1:8" x14ac:dyDescent="0.35">
      <c r="A343" t="s">
        <v>152</v>
      </c>
      <c r="B343" t="s">
        <v>155</v>
      </c>
      <c r="C343">
        <f t="shared" si="10"/>
        <v>0.42</v>
      </c>
      <c r="D343">
        <f t="shared" si="9"/>
        <v>0.6</v>
      </c>
      <c r="E343">
        <f t="shared" si="9"/>
        <v>0.3</v>
      </c>
      <c r="F343">
        <f t="shared" si="9"/>
        <v>0.54</v>
      </c>
      <c r="G343">
        <f t="shared" si="9"/>
        <v>0.48</v>
      </c>
      <c r="H343">
        <f t="shared" si="9"/>
        <v>0.48</v>
      </c>
    </row>
    <row r="344" spans="1:8" x14ac:dyDescent="0.35">
      <c r="A344" t="s">
        <v>152</v>
      </c>
      <c r="B344" t="s">
        <v>156</v>
      </c>
      <c r="C344">
        <f t="shared" si="10"/>
        <v>0.35</v>
      </c>
      <c r="D344">
        <f t="shared" si="9"/>
        <v>0.5</v>
      </c>
      <c r="E344">
        <f t="shared" si="9"/>
        <v>0.25</v>
      </c>
      <c r="F344">
        <f t="shared" si="9"/>
        <v>0.45</v>
      </c>
      <c r="G344">
        <f t="shared" si="9"/>
        <v>0.4</v>
      </c>
      <c r="H344">
        <f t="shared" si="9"/>
        <v>0.4</v>
      </c>
    </row>
    <row r="345" spans="1:8" x14ac:dyDescent="0.35">
      <c r="A345" t="s">
        <v>152</v>
      </c>
      <c r="B345" t="s">
        <v>157</v>
      </c>
      <c r="C345">
        <f t="shared" si="10"/>
        <v>0.21</v>
      </c>
      <c r="D345">
        <f t="shared" si="9"/>
        <v>0.3</v>
      </c>
      <c r="E345">
        <f t="shared" si="9"/>
        <v>0.15</v>
      </c>
      <c r="F345">
        <f t="shared" ref="D345:H396" si="11">INDEX($B$4:$AA$29,MATCH($A345,$A$4:$A$29,0),MATCH($B345,$B$3:$AA$3,0))*VLOOKUP(F$42,$A$33:$B$38,2,FALSE)</f>
        <v>0.27</v>
      </c>
      <c r="G345">
        <f t="shared" si="11"/>
        <v>0.24</v>
      </c>
      <c r="H345">
        <f t="shared" si="11"/>
        <v>0.24</v>
      </c>
    </row>
    <row r="346" spans="1:8" x14ac:dyDescent="0.35">
      <c r="A346" t="s">
        <v>152</v>
      </c>
      <c r="B346" t="s">
        <v>158</v>
      </c>
      <c r="C346">
        <f t="shared" si="10"/>
        <v>0.35</v>
      </c>
      <c r="D346">
        <f t="shared" si="11"/>
        <v>0.5</v>
      </c>
      <c r="E346">
        <f t="shared" si="11"/>
        <v>0.25</v>
      </c>
      <c r="F346">
        <f t="shared" si="11"/>
        <v>0.45</v>
      </c>
      <c r="G346">
        <f t="shared" si="11"/>
        <v>0.4</v>
      </c>
      <c r="H346">
        <f t="shared" si="11"/>
        <v>0.4</v>
      </c>
    </row>
    <row r="347" spans="1:8" x14ac:dyDescent="0.35">
      <c r="A347" t="s">
        <v>152</v>
      </c>
      <c r="B347" t="s">
        <v>159</v>
      </c>
      <c r="C347">
        <f t="shared" si="10"/>
        <v>0.21</v>
      </c>
      <c r="D347">
        <f t="shared" si="11"/>
        <v>0.3</v>
      </c>
      <c r="E347">
        <f t="shared" si="11"/>
        <v>0.15</v>
      </c>
      <c r="F347">
        <f t="shared" si="11"/>
        <v>0.27</v>
      </c>
      <c r="G347">
        <f t="shared" si="11"/>
        <v>0.24</v>
      </c>
      <c r="H347">
        <f t="shared" si="11"/>
        <v>0.24</v>
      </c>
    </row>
    <row r="348" spans="1:8" x14ac:dyDescent="0.35">
      <c r="A348" t="s">
        <v>152</v>
      </c>
      <c r="B348" t="s">
        <v>160</v>
      </c>
      <c r="C348">
        <f t="shared" si="10"/>
        <v>0.35</v>
      </c>
      <c r="D348">
        <f t="shared" si="11"/>
        <v>0.5</v>
      </c>
      <c r="E348">
        <f t="shared" si="11"/>
        <v>0.25</v>
      </c>
      <c r="F348">
        <f t="shared" si="11"/>
        <v>0.45</v>
      </c>
      <c r="G348">
        <f t="shared" si="11"/>
        <v>0.4</v>
      </c>
      <c r="H348">
        <f t="shared" si="11"/>
        <v>0.4</v>
      </c>
    </row>
    <row r="349" spans="1:8" x14ac:dyDescent="0.35">
      <c r="A349" t="s">
        <v>152</v>
      </c>
      <c r="B349" t="s">
        <v>161</v>
      </c>
      <c r="C349">
        <f t="shared" si="10"/>
        <v>0.13999999999999999</v>
      </c>
      <c r="D349">
        <f t="shared" si="11"/>
        <v>0.2</v>
      </c>
      <c r="E349">
        <f t="shared" si="11"/>
        <v>0.1</v>
      </c>
      <c r="F349">
        <f t="shared" si="11"/>
        <v>0.18000000000000002</v>
      </c>
      <c r="G349">
        <f t="shared" si="11"/>
        <v>0.16000000000000003</v>
      </c>
      <c r="H349">
        <f t="shared" si="11"/>
        <v>0.16000000000000003</v>
      </c>
    </row>
    <row r="350" spans="1:8" x14ac:dyDescent="0.35">
      <c r="A350" t="s">
        <v>152</v>
      </c>
      <c r="B350" t="s">
        <v>162</v>
      </c>
      <c r="C350">
        <f t="shared" si="10"/>
        <v>0.21</v>
      </c>
      <c r="D350">
        <f t="shared" si="11"/>
        <v>0.3</v>
      </c>
      <c r="E350">
        <f t="shared" si="11"/>
        <v>0.15</v>
      </c>
      <c r="F350">
        <f t="shared" si="11"/>
        <v>0.27</v>
      </c>
      <c r="G350">
        <f t="shared" si="11"/>
        <v>0.24</v>
      </c>
      <c r="H350">
        <f t="shared" si="11"/>
        <v>0.24</v>
      </c>
    </row>
    <row r="351" spans="1:8" x14ac:dyDescent="0.35">
      <c r="A351" t="s">
        <v>152</v>
      </c>
      <c r="B351" t="s">
        <v>163</v>
      </c>
      <c r="C351">
        <f t="shared" si="10"/>
        <v>0.27999999999999997</v>
      </c>
      <c r="D351">
        <f t="shared" si="11"/>
        <v>0.4</v>
      </c>
      <c r="E351">
        <f t="shared" si="11"/>
        <v>0.2</v>
      </c>
      <c r="F351">
        <f t="shared" si="11"/>
        <v>0.36000000000000004</v>
      </c>
      <c r="G351">
        <f t="shared" si="11"/>
        <v>0.32000000000000006</v>
      </c>
      <c r="H351">
        <f t="shared" si="11"/>
        <v>0.32000000000000006</v>
      </c>
    </row>
    <row r="352" spans="1:8" x14ac:dyDescent="0.35">
      <c r="A352" t="s">
        <v>152</v>
      </c>
      <c r="B352" t="s">
        <v>164</v>
      </c>
      <c r="C352">
        <f t="shared" si="10"/>
        <v>0.27999999999999997</v>
      </c>
      <c r="D352">
        <f t="shared" si="11"/>
        <v>0.4</v>
      </c>
      <c r="E352">
        <f t="shared" si="11"/>
        <v>0.2</v>
      </c>
      <c r="F352">
        <f t="shared" si="11"/>
        <v>0.36000000000000004</v>
      </c>
      <c r="G352">
        <f t="shared" si="11"/>
        <v>0.32000000000000006</v>
      </c>
      <c r="H352">
        <f t="shared" si="11"/>
        <v>0.32000000000000006</v>
      </c>
    </row>
    <row r="353" spans="1:8" x14ac:dyDescent="0.35">
      <c r="A353" t="s">
        <v>152</v>
      </c>
      <c r="B353" t="s">
        <v>165</v>
      </c>
      <c r="C353">
        <f t="shared" si="10"/>
        <v>0.27999999999999997</v>
      </c>
      <c r="D353">
        <f t="shared" si="11"/>
        <v>0.4</v>
      </c>
      <c r="E353">
        <f t="shared" si="11"/>
        <v>0.2</v>
      </c>
      <c r="F353">
        <f t="shared" si="11"/>
        <v>0.36000000000000004</v>
      </c>
      <c r="G353">
        <f t="shared" si="11"/>
        <v>0.32000000000000006</v>
      </c>
      <c r="H353">
        <f t="shared" si="11"/>
        <v>0.32000000000000006</v>
      </c>
    </row>
    <row r="354" spans="1:8" x14ac:dyDescent="0.35">
      <c r="A354" t="s">
        <v>152</v>
      </c>
      <c r="B354" t="s">
        <v>166</v>
      </c>
      <c r="C354">
        <f t="shared" si="10"/>
        <v>0.27999999999999997</v>
      </c>
      <c r="D354">
        <f t="shared" si="11"/>
        <v>0.4</v>
      </c>
      <c r="E354">
        <f t="shared" si="11"/>
        <v>0.2</v>
      </c>
      <c r="F354">
        <f t="shared" si="11"/>
        <v>0.36000000000000004</v>
      </c>
      <c r="G354">
        <f t="shared" si="11"/>
        <v>0.32000000000000006</v>
      </c>
      <c r="H354">
        <f t="shared" si="11"/>
        <v>0.32000000000000006</v>
      </c>
    </row>
    <row r="355" spans="1:8" x14ac:dyDescent="0.35">
      <c r="A355" t="s">
        <v>153</v>
      </c>
      <c r="B355" t="s">
        <v>141</v>
      </c>
      <c r="C355">
        <f t="shared" si="10"/>
        <v>0.27999999999999997</v>
      </c>
      <c r="D355">
        <f t="shared" si="11"/>
        <v>0.4</v>
      </c>
      <c r="E355">
        <f t="shared" si="11"/>
        <v>0.2</v>
      </c>
      <c r="F355">
        <f t="shared" si="11"/>
        <v>0.36000000000000004</v>
      </c>
      <c r="G355">
        <f t="shared" si="11"/>
        <v>0.32000000000000006</v>
      </c>
      <c r="H355">
        <f t="shared" si="11"/>
        <v>0.32000000000000006</v>
      </c>
    </row>
    <row r="356" spans="1:8" x14ac:dyDescent="0.35">
      <c r="A356" t="s">
        <v>153</v>
      </c>
      <c r="B356" t="s">
        <v>142</v>
      </c>
      <c r="C356">
        <f t="shared" si="10"/>
        <v>0.35</v>
      </c>
      <c r="D356">
        <f t="shared" si="11"/>
        <v>0.5</v>
      </c>
      <c r="E356">
        <f t="shared" si="11"/>
        <v>0.25</v>
      </c>
      <c r="F356">
        <f t="shared" si="11"/>
        <v>0.45</v>
      </c>
      <c r="G356">
        <f t="shared" si="11"/>
        <v>0.4</v>
      </c>
      <c r="H356">
        <f t="shared" si="11"/>
        <v>0.4</v>
      </c>
    </row>
    <row r="357" spans="1:8" x14ac:dyDescent="0.35">
      <c r="A357" t="s">
        <v>153</v>
      </c>
      <c r="B357" t="s">
        <v>143</v>
      </c>
      <c r="C357">
        <f t="shared" si="10"/>
        <v>0.27999999999999997</v>
      </c>
      <c r="D357">
        <f t="shared" si="11"/>
        <v>0.4</v>
      </c>
      <c r="E357">
        <f t="shared" si="11"/>
        <v>0.2</v>
      </c>
      <c r="F357">
        <f t="shared" si="11"/>
        <v>0.36000000000000004</v>
      </c>
      <c r="G357">
        <f t="shared" si="11"/>
        <v>0.32000000000000006</v>
      </c>
      <c r="H357">
        <f t="shared" si="11"/>
        <v>0.32000000000000006</v>
      </c>
    </row>
    <row r="358" spans="1:8" x14ac:dyDescent="0.35">
      <c r="A358" t="s">
        <v>153</v>
      </c>
      <c r="B358" t="s">
        <v>144</v>
      </c>
      <c r="C358">
        <f t="shared" si="10"/>
        <v>0.27999999999999997</v>
      </c>
      <c r="D358">
        <f t="shared" si="11"/>
        <v>0.4</v>
      </c>
      <c r="E358">
        <f t="shared" si="11"/>
        <v>0.2</v>
      </c>
      <c r="F358">
        <f t="shared" si="11"/>
        <v>0.36000000000000004</v>
      </c>
      <c r="G358">
        <f t="shared" si="11"/>
        <v>0.32000000000000006</v>
      </c>
      <c r="H358">
        <f t="shared" si="11"/>
        <v>0.32000000000000006</v>
      </c>
    </row>
    <row r="359" spans="1:8" x14ac:dyDescent="0.35">
      <c r="A359" t="s">
        <v>153</v>
      </c>
      <c r="B359" t="s">
        <v>145</v>
      </c>
      <c r="C359">
        <f t="shared" si="10"/>
        <v>0.48999999999999994</v>
      </c>
      <c r="D359">
        <f t="shared" si="11"/>
        <v>0.7</v>
      </c>
      <c r="E359">
        <f t="shared" si="11"/>
        <v>0.35</v>
      </c>
      <c r="F359">
        <f t="shared" si="11"/>
        <v>0.63</v>
      </c>
      <c r="G359">
        <f t="shared" si="11"/>
        <v>0.55999999999999994</v>
      </c>
      <c r="H359">
        <f t="shared" si="11"/>
        <v>0.55999999999999994</v>
      </c>
    </row>
    <row r="360" spans="1:8" x14ac:dyDescent="0.35">
      <c r="A360" t="s">
        <v>153</v>
      </c>
      <c r="B360" t="s">
        <v>146</v>
      </c>
      <c r="C360">
        <f t="shared" si="10"/>
        <v>0.27999999999999997</v>
      </c>
      <c r="D360">
        <f t="shared" si="11"/>
        <v>0.4</v>
      </c>
      <c r="E360">
        <f t="shared" si="11"/>
        <v>0.2</v>
      </c>
      <c r="F360">
        <f t="shared" si="11"/>
        <v>0.36000000000000004</v>
      </c>
      <c r="G360">
        <f t="shared" si="11"/>
        <v>0.32000000000000006</v>
      </c>
      <c r="H360">
        <f t="shared" si="11"/>
        <v>0.32000000000000006</v>
      </c>
    </row>
    <row r="361" spans="1:8" x14ac:dyDescent="0.35">
      <c r="A361" t="s">
        <v>153</v>
      </c>
      <c r="B361" t="s">
        <v>147</v>
      </c>
      <c r="C361">
        <f t="shared" si="10"/>
        <v>0.35</v>
      </c>
      <c r="D361">
        <f t="shared" si="11"/>
        <v>0.5</v>
      </c>
      <c r="E361">
        <f t="shared" si="11"/>
        <v>0.25</v>
      </c>
      <c r="F361">
        <f t="shared" si="11"/>
        <v>0.45</v>
      </c>
      <c r="G361">
        <f t="shared" si="11"/>
        <v>0.4</v>
      </c>
      <c r="H361">
        <f t="shared" si="11"/>
        <v>0.4</v>
      </c>
    </row>
    <row r="362" spans="1:8" x14ac:dyDescent="0.35">
      <c r="A362" t="s">
        <v>153</v>
      </c>
      <c r="B362" t="s">
        <v>148</v>
      </c>
      <c r="C362">
        <f t="shared" si="10"/>
        <v>0.48999999999999994</v>
      </c>
      <c r="D362">
        <f t="shared" si="11"/>
        <v>0.7</v>
      </c>
      <c r="E362">
        <f t="shared" si="11"/>
        <v>0.35</v>
      </c>
      <c r="F362">
        <f t="shared" si="11"/>
        <v>0.63</v>
      </c>
      <c r="G362">
        <f t="shared" si="11"/>
        <v>0.55999999999999994</v>
      </c>
      <c r="H362">
        <f t="shared" si="11"/>
        <v>0.55999999999999994</v>
      </c>
    </row>
    <row r="363" spans="1:8" x14ac:dyDescent="0.35">
      <c r="A363" t="s">
        <v>153</v>
      </c>
      <c r="B363" t="s">
        <v>149</v>
      </c>
      <c r="C363">
        <f t="shared" si="10"/>
        <v>0.35</v>
      </c>
      <c r="D363">
        <f t="shared" si="11"/>
        <v>0.5</v>
      </c>
      <c r="E363">
        <f t="shared" si="11"/>
        <v>0.25</v>
      </c>
      <c r="F363">
        <f t="shared" si="11"/>
        <v>0.45</v>
      </c>
      <c r="G363">
        <f t="shared" si="11"/>
        <v>0.4</v>
      </c>
      <c r="H363">
        <f t="shared" si="11"/>
        <v>0.4</v>
      </c>
    </row>
    <row r="364" spans="1:8" x14ac:dyDescent="0.35">
      <c r="A364" t="s">
        <v>153</v>
      </c>
      <c r="B364" t="s">
        <v>150</v>
      </c>
      <c r="C364">
        <f t="shared" si="10"/>
        <v>0.27999999999999997</v>
      </c>
      <c r="D364">
        <f t="shared" si="11"/>
        <v>0.4</v>
      </c>
      <c r="E364">
        <f t="shared" si="11"/>
        <v>0.2</v>
      </c>
      <c r="F364">
        <f t="shared" si="11"/>
        <v>0.36000000000000004</v>
      </c>
      <c r="G364">
        <f t="shared" si="11"/>
        <v>0.32000000000000006</v>
      </c>
      <c r="H364">
        <f t="shared" si="11"/>
        <v>0.32000000000000006</v>
      </c>
    </row>
    <row r="365" spans="1:8" x14ac:dyDescent="0.35">
      <c r="A365" t="s">
        <v>153</v>
      </c>
      <c r="B365" t="s">
        <v>151</v>
      </c>
      <c r="C365">
        <f t="shared" si="10"/>
        <v>0.21</v>
      </c>
      <c r="D365">
        <f t="shared" si="11"/>
        <v>0.3</v>
      </c>
      <c r="E365">
        <f t="shared" si="11"/>
        <v>0.15</v>
      </c>
      <c r="F365">
        <f t="shared" si="11"/>
        <v>0.27</v>
      </c>
      <c r="G365">
        <f t="shared" si="11"/>
        <v>0.24</v>
      </c>
      <c r="H365">
        <f t="shared" si="11"/>
        <v>0.24</v>
      </c>
    </row>
    <row r="366" spans="1:8" x14ac:dyDescent="0.35">
      <c r="A366" t="s">
        <v>153</v>
      </c>
      <c r="B366" t="s">
        <v>152</v>
      </c>
      <c r="C366">
        <f t="shared" si="10"/>
        <v>0.63</v>
      </c>
      <c r="D366">
        <f t="shared" si="11"/>
        <v>0.9</v>
      </c>
      <c r="E366">
        <f t="shared" si="11"/>
        <v>0.45</v>
      </c>
      <c r="F366">
        <f t="shared" si="11"/>
        <v>0.81</v>
      </c>
      <c r="G366">
        <f t="shared" si="11"/>
        <v>0.72000000000000008</v>
      </c>
      <c r="H366">
        <f t="shared" si="11"/>
        <v>0.72000000000000008</v>
      </c>
    </row>
    <row r="367" spans="1:8" x14ac:dyDescent="0.35">
      <c r="A367" t="s">
        <v>153</v>
      </c>
      <c r="B367" t="s">
        <v>153</v>
      </c>
      <c r="C367">
        <f t="shared" si="10"/>
        <v>0.7</v>
      </c>
      <c r="D367">
        <f t="shared" si="11"/>
        <v>1</v>
      </c>
      <c r="E367">
        <f t="shared" si="11"/>
        <v>0.5</v>
      </c>
      <c r="F367">
        <f t="shared" si="11"/>
        <v>0.9</v>
      </c>
      <c r="G367">
        <f t="shared" si="11"/>
        <v>0.8</v>
      </c>
      <c r="H367">
        <f t="shared" si="11"/>
        <v>0.8</v>
      </c>
    </row>
    <row r="368" spans="1:8" x14ac:dyDescent="0.35">
      <c r="A368" t="s">
        <v>153</v>
      </c>
      <c r="B368" t="s">
        <v>154</v>
      </c>
      <c r="C368">
        <f t="shared" si="10"/>
        <v>0.35</v>
      </c>
      <c r="D368">
        <f t="shared" si="11"/>
        <v>0.5</v>
      </c>
      <c r="E368">
        <f t="shared" si="11"/>
        <v>0.25</v>
      </c>
      <c r="F368">
        <f t="shared" si="11"/>
        <v>0.45</v>
      </c>
      <c r="G368">
        <f t="shared" si="11"/>
        <v>0.4</v>
      </c>
      <c r="H368">
        <f t="shared" si="11"/>
        <v>0.4</v>
      </c>
    </row>
    <row r="369" spans="1:8" x14ac:dyDescent="0.35">
      <c r="A369" t="s">
        <v>153</v>
      </c>
      <c r="B369" t="s">
        <v>155</v>
      </c>
      <c r="C369">
        <f t="shared" si="10"/>
        <v>0.48999999999999994</v>
      </c>
      <c r="D369">
        <f t="shared" si="11"/>
        <v>0.7</v>
      </c>
      <c r="E369">
        <f t="shared" si="11"/>
        <v>0.35</v>
      </c>
      <c r="F369">
        <f t="shared" si="11"/>
        <v>0.63</v>
      </c>
      <c r="G369">
        <f t="shared" si="11"/>
        <v>0.55999999999999994</v>
      </c>
      <c r="H369">
        <f t="shared" si="11"/>
        <v>0.55999999999999994</v>
      </c>
    </row>
    <row r="370" spans="1:8" x14ac:dyDescent="0.35">
      <c r="A370" t="s">
        <v>153</v>
      </c>
      <c r="B370" t="s">
        <v>156</v>
      </c>
      <c r="C370">
        <f t="shared" si="10"/>
        <v>0.42</v>
      </c>
      <c r="D370">
        <f t="shared" si="11"/>
        <v>0.6</v>
      </c>
      <c r="E370">
        <f t="shared" si="11"/>
        <v>0.3</v>
      </c>
      <c r="F370">
        <f t="shared" si="11"/>
        <v>0.54</v>
      </c>
      <c r="G370">
        <f t="shared" si="11"/>
        <v>0.48</v>
      </c>
      <c r="H370">
        <f t="shared" si="11"/>
        <v>0.48</v>
      </c>
    </row>
    <row r="371" spans="1:8" x14ac:dyDescent="0.35">
      <c r="A371" t="s">
        <v>153</v>
      </c>
      <c r="B371" t="s">
        <v>157</v>
      </c>
      <c r="C371">
        <f t="shared" si="10"/>
        <v>0.27999999999999997</v>
      </c>
      <c r="D371">
        <f t="shared" si="11"/>
        <v>0.4</v>
      </c>
      <c r="E371">
        <f t="shared" si="11"/>
        <v>0.2</v>
      </c>
      <c r="F371">
        <f t="shared" si="11"/>
        <v>0.36000000000000004</v>
      </c>
      <c r="G371">
        <f t="shared" si="11"/>
        <v>0.32000000000000006</v>
      </c>
      <c r="H371">
        <f t="shared" si="11"/>
        <v>0.32000000000000006</v>
      </c>
    </row>
    <row r="372" spans="1:8" x14ac:dyDescent="0.35">
      <c r="A372" t="s">
        <v>153</v>
      </c>
      <c r="B372" t="s">
        <v>158</v>
      </c>
      <c r="C372">
        <f t="shared" si="10"/>
        <v>0.35</v>
      </c>
      <c r="D372">
        <f t="shared" si="11"/>
        <v>0.5</v>
      </c>
      <c r="E372">
        <f t="shared" si="11"/>
        <v>0.25</v>
      </c>
      <c r="F372">
        <f t="shared" si="11"/>
        <v>0.45</v>
      </c>
      <c r="G372">
        <f t="shared" si="11"/>
        <v>0.4</v>
      </c>
      <c r="H372">
        <f t="shared" si="11"/>
        <v>0.4</v>
      </c>
    </row>
    <row r="373" spans="1:8" x14ac:dyDescent="0.35">
      <c r="A373" t="s">
        <v>153</v>
      </c>
      <c r="B373" t="s">
        <v>159</v>
      </c>
      <c r="C373">
        <f t="shared" si="10"/>
        <v>0.21</v>
      </c>
      <c r="D373">
        <f t="shared" si="11"/>
        <v>0.3</v>
      </c>
      <c r="E373">
        <f t="shared" si="11"/>
        <v>0.15</v>
      </c>
      <c r="F373">
        <f t="shared" si="11"/>
        <v>0.27</v>
      </c>
      <c r="G373">
        <f t="shared" si="11"/>
        <v>0.24</v>
      </c>
      <c r="H373">
        <f t="shared" si="11"/>
        <v>0.24</v>
      </c>
    </row>
    <row r="374" spans="1:8" x14ac:dyDescent="0.35">
      <c r="A374" t="s">
        <v>153</v>
      </c>
      <c r="B374" t="s">
        <v>160</v>
      </c>
      <c r="C374">
        <f t="shared" si="10"/>
        <v>0.42</v>
      </c>
      <c r="D374">
        <f t="shared" si="11"/>
        <v>0.6</v>
      </c>
      <c r="E374">
        <f t="shared" si="11"/>
        <v>0.3</v>
      </c>
      <c r="F374">
        <f t="shared" si="11"/>
        <v>0.54</v>
      </c>
      <c r="G374">
        <f t="shared" si="11"/>
        <v>0.48</v>
      </c>
      <c r="H374">
        <f t="shared" si="11"/>
        <v>0.48</v>
      </c>
    </row>
    <row r="375" spans="1:8" x14ac:dyDescent="0.35">
      <c r="A375" t="s">
        <v>153</v>
      </c>
      <c r="B375" t="s">
        <v>161</v>
      </c>
      <c r="C375">
        <f t="shared" si="10"/>
        <v>0.21</v>
      </c>
      <c r="D375">
        <f t="shared" si="11"/>
        <v>0.3</v>
      </c>
      <c r="E375">
        <f t="shared" si="11"/>
        <v>0.15</v>
      </c>
      <c r="F375">
        <f t="shared" si="11"/>
        <v>0.27</v>
      </c>
      <c r="G375">
        <f t="shared" si="11"/>
        <v>0.24</v>
      </c>
      <c r="H375">
        <f t="shared" si="11"/>
        <v>0.24</v>
      </c>
    </row>
    <row r="376" spans="1:8" x14ac:dyDescent="0.35">
      <c r="A376" t="s">
        <v>153</v>
      </c>
      <c r="B376" t="s">
        <v>162</v>
      </c>
      <c r="C376">
        <f t="shared" si="10"/>
        <v>0.21</v>
      </c>
      <c r="D376">
        <f t="shared" si="11"/>
        <v>0.3</v>
      </c>
      <c r="E376">
        <f t="shared" si="11"/>
        <v>0.15</v>
      </c>
      <c r="F376">
        <f t="shared" si="11"/>
        <v>0.27</v>
      </c>
      <c r="G376">
        <f t="shared" si="11"/>
        <v>0.24</v>
      </c>
      <c r="H376">
        <f t="shared" si="11"/>
        <v>0.24</v>
      </c>
    </row>
    <row r="377" spans="1:8" x14ac:dyDescent="0.35">
      <c r="A377" t="s">
        <v>153</v>
      </c>
      <c r="B377" t="s">
        <v>163</v>
      </c>
      <c r="C377">
        <f t="shared" si="10"/>
        <v>0.35</v>
      </c>
      <c r="D377">
        <f t="shared" si="11"/>
        <v>0.5</v>
      </c>
      <c r="E377">
        <f t="shared" si="11"/>
        <v>0.25</v>
      </c>
      <c r="F377">
        <f t="shared" si="11"/>
        <v>0.45</v>
      </c>
      <c r="G377">
        <f t="shared" si="11"/>
        <v>0.4</v>
      </c>
      <c r="H377">
        <f t="shared" si="11"/>
        <v>0.4</v>
      </c>
    </row>
    <row r="378" spans="1:8" x14ac:dyDescent="0.35">
      <c r="A378" t="s">
        <v>153</v>
      </c>
      <c r="B378" t="s">
        <v>164</v>
      </c>
      <c r="C378">
        <f t="shared" si="10"/>
        <v>0.27999999999999997</v>
      </c>
      <c r="D378">
        <f t="shared" si="11"/>
        <v>0.4</v>
      </c>
      <c r="E378">
        <f t="shared" si="11"/>
        <v>0.2</v>
      </c>
      <c r="F378">
        <f t="shared" si="11"/>
        <v>0.36000000000000004</v>
      </c>
      <c r="G378">
        <f t="shared" si="11"/>
        <v>0.32000000000000006</v>
      </c>
      <c r="H378">
        <f t="shared" si="11"/>
        <v>0.32000000000000006</v>
      </c>
    </row>
    <row r="379" spans="1:8" x14ac:dyDescent="0.35">
      <c r="A379" t="s">
        <v>153</v>
      </c>
      <c r="B379" t="s">
        <v>165</v>
      </c>
      <c r="C379">
        <f t="shared" si="10"/>
        <v>0.35</v>
      </c>
      <c r="D379">
        <f t="shared" si="11"/>
        <v>0.5</v>
      </c>
      <c r="E379">
        <f t="shared" si="11"/>
        <v>0.25</v>
      </c>
      <c r="F379">
        <f t="shared" si="11"/>
        <v>0.45</v>
      </c>
      <c r="G379">
        <f t="shared" si="11"/>
        <v>0.4</v>
      </c>
      <c r="H379">
        <f t="shared" si="11"/>
        <v>0.4</v>
      </c>
    </row>
    <row r="380" spans="1:8" x14ac:dyDescent="0.35">
      <c r="A380" t="s">
        <v>153</v>
      </c>
      <c r="B380" t="s">
        <v>166</v>
      </c>
      <c r="C380">
        <f t="shared" si="10"/>
        <v>0.35</v>
      </c>
      <c r="D380">
        <f t="shared" si="11"/>
        <v>0.5</v>
      </c>
      <c r="E380">
        <f t="shared" si="11"/>
        <v>0.25</v>
      </c>
      <c r="F380">
        <f t="shared" si="11"/>
        <v>0.45</v>
      </c>
      <c r="G380">
        <f t="shared" si="11"/>
        <v>0.4</v>
      </c>
      <c r="H380">
        <f t="shared" si="11"/>
        <v>0.4</v>
      </c>
    </row>
    <row r="381" spans="1:8" x14ac:dyDescent="0.35">
      <c r="A381" t="s">
        <v>154</v>
      </c>
      <c r="B381" t="s">
        <v>141</v>
      </c>
      <c r="C381">
        <f t="shared" si="10"/>
        <v>0.42</v>
      </c>
      <c r="D381">
        <f t="shared" si="11"/>
        <v>0.6</v>
      </c>
      <c r="E381">
        <f t="shared" si="11"/>
        <v>0.3</v>
      </c>
      <c r="F381">
        <f t="shared" si="11"/>
        <v>0.54</v>
      </c>
      <c r="G381">
        <f t="shared" si="11"/>
        <v>0.48</v>
      </c>
      <c r="H381">
        <f t="shared" si="11"/>
        <v>0.48</v>
      </c>
    </row>
    <row r="382" spans="1:8" x14ac:dyDescent="0.35">
      <c r="A382" t="s">
        <v>154</v>
      </c>
      <c r="B382" t="s">
        <v>142</v>
      </c>
      <c r="C382">
        <f t="shared" si="10"/>
        <v>0.42</v>
      </c>
      <c r="D382">
        <f t="shared" si="11"/>
        <v>0.6</v>
      </c>
      <c r="E382">
        <f t="shared" si="11"/>
        <v>0.3</v>
      </c>
      <c r="F382">
        <f t="shared" si="11"/>
        <v>0.54</v>
      </c>
      <c r="G382">
        <f t="shared" si="11"/>
        <v>0.48</v>
      </c>
      <c r="H382">
        <f t="shared" si="11"/>
        <v>0.48</v>
      </c>
    </row>
    <row r="383" spans="1:8" x14ac:dyDescent="0.35">
      <c r="A383" t="s">
        <v>154</v>
      </c>
      <c r="B383" t="s">
        <v>143</v>
      </c>
      <c r="C383">
        <f t="shared" si="10"/>
        <v>0.55999999999999994</v>
      </c>
      <c r="D383">
        <f t="shared" si="11"/>
        <v>0.8</v>
      </c>
      <c r="E383">
        <f t="shared" si="11"/>
        <v>0.4</v>
      </c>
      <c r="F383">
        <f t="shared" si="11"/>
        <v>0.72000000000000008</v>
      </c>
      <c r="G383">
        <f t="shared" si="11"/>
        <v>0.64000000000000012</v>
      </c>
      <c r="H383">
        <f t="shared" si="11"/>
        <v>0.64000000000000012</v>
      </c>
    </row>
    <row r="384" spans="1:8" x14ac:dyDescent="0.35">
      <c r="A384" t="s">
        <v>154</v>
      </c>
      <c r="B384" t="s">
        <v>144</v>
      </c>
      <c r="C384">
        <f t="shared" si="10"/>
        <v>0.63</v>
      </c>
      <c r="D384">
        <f t="shared" si="11"/>
        <v>0.9</v>
      </c>
      <c r="E384">
        <f t="shared" si="11"/>
        <v>0.45</v>
      </c>
      <c r="F384">
        <f t="shared" si="11"/>
        <v>0.81</v>
      </c>
      <c r="G384">
        <f t="shared" si="11"/>
        <v>0.72000000000000008</v>
      </c>
      <c r="H384">
        <f t="shared" si="11"/>
        <v>0.72000000000000008</v>
      </c>
    </row>
    <row r="385" spans="1:8" x14ac:dyDescent="0.35">
      <c r="A385" t="s">
        <v>154</v>
      </c>
      <c r="B385" t="s">
        <v>145</v>
      </c>
      <c r="C385">
        <f t="shared" si="10"/>
        <v>0.27999999999999997</v>
      </c>
      <c r="D385">
        <f t="shared" si="11"/>
        <v>0.4</v>
      </c>
      <c r="E385">
        <f t="shared" si="11"/>
        <v>0.2</v>
      </c>
      <c r="F385">
        <f t="shared" si="11"/>
        <v>0.36000000000000004</v>
      </c>
      <c r="G385">
        <f t="shared" si="11"/>
        <v>0.32000000000000006</v>
      </c>
      <c r="H385">
        <f t="shared" si="11"/>
        <v>0.32000000000000006</v>
      </c>
    </row>
    <row r="386" spans="1:8" x14ac:dyDescent="0.35">
      <c r="A386" t="s">
        <v>154</v>
      </c>
      <c r="B386" t="s">
        <v>146</v>
      </c>
      <c r="C386">
        <f t="shared" si="10"/>
        <v>0.35</v>
      </c>
      <c r="D386">
        <f t="shared" si="11"/>
        <v>0.5</v>
      </c>
      <c r="E386">
        <f t="shared" si="11"/>
        <v>0.25</v>
      </c>
      <c r="F386">
        <f t="shared" si="11"/>
        <v>0.45</v>
      </c>
      <c r="G386">
        <f t="shared" si="11"/>
        <v>0.4</v>
      </c>
      <c r="H386">
        <f t="shared" si="11"/>
        <v>0.4</v>
      </c>
    </row>
    <row r="387" spans="1:8" x14ac:dyDescent="0.35">
      <c r="A387" t="s">
        <v>154</v>
      </c>
      <c r="B387" t="s">
        <v>147</v>
      </c>
      <c r="C387">
        <f t="shared" si="10"/>
        <v>0.27999999999999997</v>
      </c>
      <c r="D387">
        <f t="shared" si="11"/>
        <v>0.4</v>
      </c>
      <c r="E387">
        <f t="shared" si="11"/>
        <v>0.2</v>
      </c>
      <c r="F387">
        <f t="shared" si="11"/>
        <v>0.36000000000000004</v>
      </c>
      <c r="G387">
        <f t="shared" si="11"/>
        <v>0.32000000000000006</v>
      </c>
      <c r="H387">
        <f t="shared" si="11"/>
        <v>0.32000000000000006</v>
      </c>
    </row>
    <row r="388" spans="1:8" x14ac:dyDescent="0.35">
      <c r="A388" t="s">
        <v>154</v>
      </c>
      <c r="B388" t="s">
        <v>148</v>
      </c>
      <c r="C388">
        <f t="shared" si="10"/>
        <v>0.27999999999999997</v>
      </c>
      <c r="D388">
        <f t="shared" si="11"/>
        <v>0.4</v>
      </c>
      <c r="E388">
        <f t="shared" si="11"/>
        <v>0.2</v>
      </c>
      <c r="F388">
        <f t="shared" si="11"/>
        <v>0.36000000000000004</v>
      </c>
      <c r="G388">
        <f t="shared" si="11"/>
        <v>0.32000000000000006</v>
      </c>
      <c r="H388">
        <f t="shared" si="11"/>
        <v>0.32000000000000006</v>
      </c>
    </row>
    <row r="389" spans="1:8" x14ac:dyDescent="0.35">
      <c r="A389" t="s">
        <v>154</v>
      </c>
      <c r="B389" t="s">
        <v>149</v>
      </c>
      <c r="C389">
        <f t="shared" si="10"/>
        <v>0.27999999999999997</v>
      </c>
      <c r="D389">
        <f t="shared" si="11"/>
        <v>0.4</v>
      </c>
      <c r="E389">
        <f t="shared" si="11"/>
        <v>0.2</v>
      </c>
      <c r="F389">
        <f t="shared" si="11"/>
        <v>0.36000000000000004</v>
      </c>
      <c r="G389">
        <f t="shared" si="11"/>
        <v>0.32000000000000006</v>
      </c>
      <c r="H389">
        <f t="shared" si="11"/>
        <v>0.32000000000000006</v>
      </c>
    </row>
    <row r="390" spans="1:8" x14ac:dyDescent="0.35">
      <c r="A390" t="s">
        <v>154</v>
      </c>
      <c r="B390" t="s">
        <v>150</v>
      </c>
      <c r="C390">
        <f t="shared" si="10"/>
        <v>0.27999999999999997</v>
      </c>
      <c r="D390">
        <f t="shared" si="11"/>
        <v>0.4</v>
      </c>
      <c r="E390">
        <f t="shared" si="11"/>
        <v>0.2</v>
      </c>
      <c r="F390">
        <f t="shared" si="11"/>
        <v>0.36000000000000004</v>
      </c>
      <c r="G390">
        <f t="shared" si="11"/>
        <v>0.32000000000000006</v>
      </c>
      <c r="H390">
        <f t="shared" si="11"/>
        <v>0.32000000000000006</v>
      </c>
    </row>
    <row r="391" spans="1:8" x14ac:dyDescent="0.35">
      <c r="A391" t="s">
        <v>154</v>
      </c>
      <c r="B391" t="s">
        <v>151</v>
      </c>
      <c r="C391">
        <f t="shared" si="10"/>
        <v>0.35</v>
      </c>
      <c r="D391">
        <f t="shared" si="11"/>
        <v>0.5</v>
      </c>
      <c r="E391">
        <f t="shared" si="11"/>
        <v>0.25</v>
      </c>
      <c r="F391">
        <f t="shared" si="11"/>
        <v>0.45</v>
      </c>
      <c r="G391">
        <f t="shared" si="11"/>
        <v>0.4</v>
      </c>
      <c r="H391">
        <f t="shared" si="11"/>
        <v>0.4</v>
      </c>
    </row>
    <row r="392" spans="1:8" x14ac:dyDescent="0.35">
      <c r="A392" t="s">
        <v>154</v>
      </c>
      <c r="B392" t="s">
        <v>152</v>
      </c>
      <c r="C392">
        <f t="shared" si="10"/>
        <v>0.35</v>
      </c>
      <c r="D392">
        <f t="shared" si="11"/>
        <v>0.5</v>
      </c>
      <c r="E392">
        <f t="shared" si="11"/>
        <v>0.25</v>
      </c>
      <c r="F392">
        <f t="shared" si="11"/>
        <v>0.45</v>
      </c>
      <c r="G392">
        <f t="shared" si="11"/>
        <v>0.4</v>
      </c>
      <c r="H392">
        <f t="shared" si="11"/>
        <v>0.4</v>
      </c>
    </row>
    <row r="393" spans="1:8" x14ac:dyDescent="0.35">
      <c r="A393" t="s">
        <v>154</v>
      </c>
      <c r="B393" t="s">
        <v>153</v>
      </c>
      <c r="C393">
        <f t="shared" si="10"/>
        <v>0.35</v>
      </c>
      <c r="D393">
        <f t="shared" si="11"/>
        <v>0.5</v>
      </c>
      <c r="E393">
        <f t="shared" si="11"/>
        <v>0.25</v>
      </c>
      <c r="F393">
        <f t="shared" si="11"/>
        <v>0.45</v>
      </c>
      <c r="G393">
        <f t="shared" si="11"/>
        <v>0.4</v>
      </c>
      <c r="H393">
        <f t="shared" si="11"/>
        <v>0.4</v>
      </c>
    </row>
    <row r="394" spans="1:8" x14ac:dyDescent="0.35">
      <c r="A394" t="s">
        <v>154</v>
      </c>
      <c r="B394" t="s">
        <v>154</v>
      </c>
      <c r="C394">
        <f t="shared" si="10"/>
        <v>0.7</v>
      </c>
      <c r="D394">
        <f t="shared" si="11"/>
        <v>1</v>
      </c>
      <c r="E394">
        <f t="shared" si="11"/>
        <v>0.5</v>
      </c>
      <c r="F394">
        <f t="shared" si="11"/>
        <v>0.9</v>
      </c>
      <c r="G394">
        <f t="shared" si="11"/>
        <v>0.8</v>
      </c>
      <c r="H394">
        <f t="shared" si="11"/>
        <v>0.8</v>
      </c>
    </row>
    <row r="395" spans="1:8" x14ac:dyDescent="0.35">
      <c r="A395" t="s">
        <v>154</v>
      </c>
      <c r="B395" t="s">
        <v>155</v>
      </c>
      <c r="C395">
        <f t="shared" si="10"/>
        <v>0.42</v>
      </c>
      <c r="D395">
        <f t="shared" si="11"/>
        <v>0.6</v>
      </c>
      <c r="E395">
        <f t="shared" si="11"/>
        <v>0.3</v>
      </c>
      <c r="F395">
        <f t="shared" si="11"/>
        <v>0.54</v>
      </c>
      <c r="G395">
        <f t="shared" si="11"/>
        <v>0.48</v>
      </c>
      <c r="H395">
        <f t="shared" si="11"/>
        <v>0.48</v>
      </c>
    </row>
    <row r="396" spans="1:8" x14ac:dyDescent="0.35">
      <c r="A396" t="s">
        <v>154</v>
      </c>
      <c r="B396" t="s">
        <v>156</v>
      </c>
      <c r="C396">
        <f t="shared" si="10"/>
        <v>0.42</v>
      </c>
      <c r="D396">
        <f t="shared" si="11"/>
        <v>0.6</v>
      </c>
      <c r="E396">
        <f t="shared" si="11"/>
        <v>0.3</v>
      </c>
      <c r="F396">
        <f t="shared" ref="D396:H418" si="12">INDEX($B$4:$AA$29,MATCH($A396,$A$4:$A$29,0),MATCH($B396,$B$3:$AA$3,0))*VLOOKUP(F$42,$A$33:$B$38,2,FALSE)</f>
        <v>0.54</v>
      </c>
      <c r="G396">
        <f t="shared" si="12"/>
        <v>0.48</v>
      </c>
      <c r="H396">
        <f t="shared" si="12"/>
        <v>0.48</v>
      </c>
    </row>
    <row r="397" spans="1:8" x14ac:dyDescent="0.35">
      <c r="A397" t="s">
        <v>154</v>
      </c>
      <c r="B397" t="s">
        <v>157</v>
      </c>
      <c r="C397">
        <f t="shared" si="10"/>
        <v>0.27999999999999997</v>
      </c>
      <c r="D397">
        <f t="shared" si="12"/>
        <v>0.4</v>
      </c>
      <c r="E397">
        <f t="shared" si="12"/>
        <v>0.2</v>
      </c>
      <c r="F397">
        <f t="shared" si="12"/>
        <v>0.36000000000000004</v>
      </c>
      <c r="G397">
        <f t="shared" si="12"/>
        <v>0.32000000000000006</v>
      </c>
      <c r="H397">
        <f t="shared" si="12"/>
        <v>0.32000000000000006</v>
      </c>
    </row>
    <row r="398" spans="1:8" x14ac:dyDescent="0.35">
      <c r="A398" t="s">
        <v>154</v>
      </c>
      <c r="B398" t="s">
        <v>158</v>
      </c>
      <c r="C398">
        <f t="shared" ref="C398:H419" si="13">INDEX($B$4:$AA$29,MATCH($A398,$A$4:$A$29,0),MATCH($B398,$B$3:$AA$3,0))*VLOOKUP(C$42,$A$33:$B$38,2,FALSE)</f>
        <v>0.21</v>
      </c>
      <c r="D398">
        <f t="shared" si="12"/>
        <v>0.3</v>
      </c>
      <c r="E398">
        <f t="shared" si="12"/>
        <v>0.15</v>
      </c>
      <c r="F398">
        <f t="shared" si="12"/>
        <v>0.27</v>
      </c>
      <c r="G398">
        <f t="shared" si="12"/>
        <v>0.24</v>
      </c>
      <c r="H398">
        <f t="shared" si="12"/>
        <v>0.24</v>
      </c>
    </row>
    <row r="399" spans="1:8" x14ac:dyDescent="0.35">
      <c r="A399" t="s">
        <v>154</v>
      </c>
      <c r="B399" t="s">
        <v>159</v>
      </c>
      <c r="C399">
        <f t="shared" si="13"/>
        <v>0.35</v>
      </c>
      <c r="D399">
        <f t="shared" si="12"/>
        <v>0.5</v>
      </c>
      <c r="E399">
        <f t="shared" si="12"/>
        <v>0.25</v>
      </c>
      <c r="F399">
        <f t="shared" si="12"/>
        <v>0.45</v>
      </c>
      <c r="G399">
        <f t="shared" si="12"/>
        <v>0.4</v>
      </c>
      <c r="H399">
        <f t="shared" si="12"/>
        <v>0.4</v>
      </c>
    </row>
    <row r="400" spans="1:8" x14ac:dyDescent="0.35">
      <c r="A400" t="s">
        <v>154</v>
      </c>
      <c r="B400" t="s">
        <v>160</v>
      </c>
      <c r="C400">
        <f t="shared" si="13"/>
        <v>0.48999999999999994</v>
      </c>
      <c r="D400">
        <f t="shared" si="12"/>
        <v>0.7</v>
      </c>
      <c r="E400">
        <f t="shared" si="12"/>
        <v>0.35</v>
      </c>
      <c r="F400">
        <f t="shared" si="12"/>
        <v>0.63</v>
      </c>
      <c r="G400">
        <f t="shared" si="12"/>
        <v>0.55999999999999994</v>
      </c>
      <c r="H400">
        <f t="shared" si="12"/>
        <v>0.55999999999999994</v>
      </c>
    </row>
    <row r="401" spans="1:8" x14ac:dyDescent="0.35">
      <c r="A401" t="s">
        <v>154</v>
      </c>
      <c r="B401" t="s">
        <v>161</v>
      </c>
      <c r="C401">
        <f t="shared" si="13"/>
        <v>0.27999999999999997</v>
      </c>
      <c r="D401">
        <f t="shared" si="12"/>
        <v>0.4</v>
      </c>
      <c r="E401">
        <f t="shared" si="12"/>
        <v>0.2</v>
      </c>
      <c r="F401">
        <f t="shared" si="12"/>
        <v>0.36000000000000004</v>
      </c>
      <c r="G401">
        <f t="shared" si="12"/>
        <v>0.32000000000000006</v>
      </c>
      <c r="H401">
        <f t="shared" si="12"/>
        <v>0.32000000000000006</v>
      </c>
    </row>
    <row r="402" spans="1:8" x14ac:dyDescent="0.35">
      <c r="A402" t="s">
        <v>154</v>
      </c>
      <c r="B402" t="s">
        <v>162</v>
      </c>
      <c r="C402">
        <f t="shared" si="13"/>
        <v>0.35</v>
      </c>
      <c r="D402">
        <f t="shared" si="12"/>
        <v>0.5</v>
      </c>
      <c r="E402">
        <f t="shared" si="12"/>
        <v>0.25</v>
      </c>
      <c r="F402">
        <f t="shared" si="12"/>
        <v>0.45</v>
      </c>
      <c r="G402">
        <f t="shared" si="12"/>
        <v>0.4</v>
      </c>
      <c r="H402">
        <f t="shared" si="12"/>
        <v>0.4</v>
      </c>
    </row>
    <row r="403" spans="1:8" x14ac:dyDescent="0.35">
      <c r="A403" t="s">
        <v>154</v>
      </c>
      <c r="B403" t="s">
        <v>163</v>
      </c>
      <c r="C403">
        <f t="shared" si="13"/>
        <v>0.48999999999999994</v>
      </c>
      <c r="D403">
        <f t="shared" si="12"/>
        <v>0.7</v>
      </c>
      <c r="E403">
        <f t="shared" si="12"/>
        <v>0.35</v>
      </c>
      <c r="F403">
        <f t="shared" si="12"/>
        <v>0.63</v>
      </c>
      <c r="G403">
        <f t="shared" si="12"/>
        <v>0.55999999999999994</v>
      </c>
      <c r="H403">
        <f t="shared" si="12"/>
        <v>0.55999999999999994</v>
      </c>
    </row>
    <row r="404" spans="1:8" x14ac:dyDescent="0.35">
      <c r="A404" t="s">
        <v>154</v>
      </c>
      <c r="B404" t="s">
        <v>164</v>
      </c>
      <c r="C404">
        <f t="shared" si="13"/>
        <v>0.35</v>
      </c>
      <c r="D404">
        <f t="shared" si="12"/>
        <v>0.5</v>
      </c>
      <c r="E404">
        <f t="shared" si="12"/>
        <v>0.25</v>
      </c>
      <c r="F404">
        <f t="shared" si="12"/>
        <v>0.45</v>
      </c>
      <c r="G404">
        <f t="shared" si="12"/>
        <v>0.4</v>
      </c>
      <c r="H404">
        <f t="shared" si="12"/>
        <v>0.4</v>
      </c>
    </row>
    <row r="405" spans="1:8" x14ac:dyDescent="0.35">
      <c r="A405" t="s">
        <v>154</v>
      </c>
      <c r="B405" t="s">
        <v>165</v>
      </c>
      <c r="C405">
        <f t="shared" si="13"/>
        <v>0.21</v>
      </c>
      <c r="D405">
        <f t="shared" si="12"/>
        <v>0.3</v>
      </c>
      <c r="E405">
        <f t="shared" si="12"/>
        <v>0.15</v>
      </c>
      <c r="F405">
        <f t="shared" si="12"/>
        <v>0.27</v>
      </c>
      <c r="G405">
        <f t="shared" si="12"/>
        <v>0.24</v>
      </c>
      <c r="H405">
        <f t="shared" si="12"/>
        <v>0.24</v>
      </c>
    </row>
    <row r="406" spans="1:8" x14ac:dyDescent="0.35">
      <c r="A406" t="s">
        <v>154</v>
      </c>
      <c r="B406" t="s">
        <v>166</v>
      </c>
      <c r="C406">
        <f t="shared" si="13"/>
        <v>0.27999999999999997</v>
      </c>
      <c r="D406">
        <f t="shared" si="12"/>
        <v>0.4</v>
      </c>
      <c r="E406">
        <f t="shared" si="12"/>
        <v>0.2</v>
      </c>
      <c r="F406">
        <f t="shared" si="12"/>
        <v>0.36000000000000004</v>
      </c>
      <c r="G406">
        <f t="shared" si="12"/>
        <v>0.32000000000000006</v>
      </c>
      <c r="H406">
        <f t="shared" si="12"/>
        <v>0.32000000000000006</v>
      </c>
    </row>
    <row r="407" spans="1:8" x14ac:dyDescent="0.35">
      <c r="A407" t="s">
        <v>155</v>
      </c>
      <c r="B407" t="s">
        <v>141</v>
      </c>
      <c r="C407">
        <f t="shared" si="13"/>
        <v>0.63</v>
      </c>
      <c r="D407">
        <f t="shared" si="12"/>
        <v>0.9</v>
      </c>
      <c r="E407">
        <f t="shared" si="12"/>
        <v>0.45</v>
      </c>
      <c r="F407">
        <f t="shared" si="12"/>
        <v>0.81</v>
      </c>
      <c r="G407">
        <f t="shared" si="12"/>
        <v>0.72000000000000008</v>
      </c>
      <c r="H407">
        <f t="shared" si="12"/>
        <v>0.72000000000000008</v>
      </c>
    </row>
    <row r="408" spans="1:8" x14ac:dyDescent="0.35">
      <c r="A408" t="s">
        <v>155</v>
      </c>
      <c r="B408" t="s">
        <v>142</v>
      </c>
      <c r="C408">
        <f t="shared" si="13"/>
        <v>0.48999999999999994</v>
      </c>
      <c r="D408">
        <f t="shared" si="12"/>
        <v>0.7</v>
      </c>
      <c r="E408">
        <f t="shared" si="12"/>
        <v>0.35</v>
      </c>
      <c r="F408">
        <f t="shared" si="12"/>
        <v>0.63</v>
      </c>
      <c r="G408">
        <f t="shared" si="12"/>
        <v>0.55999999999999994</v>
      </c>
      <c r="H408">
        <f t="shared" si="12"/>
        <v>0.55999999999999994</v>
      </c>
    </row>
    <row r="409" spans="1:8" x14ac:dyDescent="0.35">
      <c r="A409" t="s">
        <v>155</v>
      </c>
      <c r="B409" t="s">
        <v>143</v>
      </c>
      <c r="C409">
        <f t="shared" si="13"/>
        <v>0.42</v>
      </c>
      <c r="D409">
        <f t="shared" si="12"/>
        <v>0.6</v>
      </c>
      <c r="E409">
        <f t="shared" si="12"/>
        <v>0.3</v>
      </c>
      <c r="F409">
        <f t="shared" si="12"/>
        <v>0.54</v>
      </c>
      <c r="G409">
        <f t="shared" si="12"/>
        <v>0.48</v>
      </c>
      <c r="H409">
        <f t="shared" si="12"/>
        <v>0.48</v>
      </c>
    </row>
    <row r="410" spans="1:8" x14ac:dyDescent="0.35">
      <c r="A410" t="s">
        <v>155</v>
      </c>
      <c r="B410" t="s">
        <v>144</v>
      </c>
      <c r="C410">
        <f t="shared" si="13"/>
        <v>0.42</v>
      </c>
      <c r="D410">
        <f t="shared" si="12"/>
        <v>0.6</v>
      </c>
      <c r="E410">
        <f t="shared" si="12"/>
        <v>0.3</v>
      </c>
      <c r="F410">
        <f t="shared" si="12"/>
        <v>0.54</v>
      </c>
      <c r="G410">
        <f t="shared" si="12"/>
        <v>0.48</v>
      </c>
      <c r="H410">
        <f t="shared" si="12"/>
        <v>0.48</v>
      </c>
    </row>
    <row r="411" spans="1:8" x14ac:dyDescent="0.35">
      <c r="A411" t="s">
        <v>155</v>
      </c>
      <c r="B411" t="s">
        <v>145</v>
      </c>
      <c r="C411">
        <f t="shared" si="13"/>
        <v>0.55999999999999994</v>
      </c>
      <c r="D411">
        <f t="shared" si="12"/>
        <v>0.8</v>
      </c>
      <c r="E411">
        <f t="shared" si="12"/>
        <v>0.4</v>
      </c>
      <c r="F411">
        <f t="shared" si="12"/>
        <v>0.72000000000000008</v>
      </c>
      <c r="G411">
        <f t="shared" si="12"/>
        <v>0.64000000000000012</v>
      </c>
      <c r="H411">
        <f t="shared" si="12"/>
        <v>0.64000000000000012</v>
      </c>
    </row>
    <row r="412" spans="1:8" x14ac:dyDescent="0.35">
      <c r="A412" t="s">
        <v>155</v>
      </c>
      <c r="B412" t="s">
        <v>146</v>
      </c>
      <c r="C412">
        <f t="shared" si="13"/>
        <v>0.63</v>
      </c>
      <c r="D412">
        <f t="shared" si="12"/>
        <v>0.9</v>
      </c>
      <c r="E412">
        <f t="shared" si="12"/>
        <v>0.45</v>
      </c>
      <c r="F412">
        <f t="shared" si="12"/>
        <v>0.81</v>
      </c>
      <c r="G412">
        <f t="shared" si="12"/>
        <v>0.72000000000000008</v>
      </c>
      <c r="H412">
        <f t="shared" si="12"/>
        <v>0.72000000000000008</v>
      </c>
    </row>
    <row r="413" spans="1:8" x14ac:dyDescent="0.35">
      <c r="A413" t="s">
        <v>155</v>
      </c>
      <c r="B413" t="s">
        <v>147</v>
      </c>
      <c r="C413">
        <f t="shared" si="13"/>
        <v>0.55999999999999994</v>
      </c>
      <c r="D413">
        <f t="shared" si="12"/>
        <v>0.8</v>
      </c>
      <c r="E413">
        <f t="shared" si="12"/>
        <v>0.4</v>
      </c>
      <c r="F413">
        <f t="shared" si="12"/>
        <v>0.72000000000000008</v>
      </c>
      <c r="G413">
        <f t="shared" si="12"/>
        <v>0.64000000000000012</v>
      </c>
      <c r="H413">
        <f t="shared" si="12"/>
        <v>0.64000000000000012</v>
      </c>
    </row>
    <row r="414" spans="1:8" x14ac:dyDescent="0.35">
      <c r="A414" t="s">
        <v>155</v>
      </c>
      <c r="B414" t="s">
        <v>148</v>
      </c>
      <c r="C414">
        <f t="shared" si="13"/>
        <v>0.63</v>
      </c>
      <c r="D414">
        <f t="shared" si="12"/>
        <v>0.9</v>
      </c>
      <c r="E414">
        <f t="shared" si="12"/>
        <v>0.45</v>
      </c>
      <c r="F414">
        <f t="shared" si="12"/>
        <v>0.81</v>
      </c>
      <c r="G414">
        <f t="shared" si="12"/>
        <v>0.72000000000000008</v>
      </c>
      <c r="H414">
        <f t="shared" si="12"/>
        <v>0.72000000000000008</v>
      </c>
    </row>
    <row r="415" spans="1:8" x14ac:dyDescent="0.35">
      <c r="A415" t="s">
        <v>155</v>
      </c>
      <c r="B415" t="s">
        <v>149</v>
      </c>
      <c r="C415">
        <f t="shared" si="13"/>
        <v>0.42</v>
      </c>
      <c r="D415">
        <f t="shared" si="12"/>
        <v>0.6</v>
      </c>
      <c r="E415">
        <f t="shared" si="12"/>
        <v>0.3</v>
      </c>
      <c r="F415">
        <f t="shared" si="12"/>
        <v>0.54</v>
      </c>
      <c r="G415">
        <f t="shared" si="12"/>
        <v>0.48</v>
      </c>
      <c r="H415">
        <f t="shared" si="12"/>
        <v>0.48</v>
      </c>
    </row>
    <row r="416" spans="1:8" x14ac:dyDescent="0.35">
      <c r="A416" t="s">
        <v>155</v>
      </c>
      <c r="B416" t="s">
        <v>150</v>
      </c>
      <c r="C416">
        <f t="shared" si="13"/>
        <v>0.42</v>
      </c>
      <c r="D416">
        <f t="shared" si="12"/>
        <v>0.6</v>
      </c>
      <c r="E416">
        <f t="shared" si="12"/>
        <v>0.3</v>
      </c>
      <c r="F416">
        <f t="shared" si="12"/>
        <v>0.54</v>
      </c>
      <c r="G416">
        <f t="shared" si="12"/>
        <v>0.48</v>
      </c>
      <c r="H416">
        <f t="shared" si="12"/>
        <v>0.48</v>
      </c>
    </row>
    <row r="417" spans="1:8" x14ac:dyDescent="0.35">
      <c r="A417" t="s">
        <v>155</v>
      </c>
      <c r="B417" t="s">
        <v>151</v>
      </c>
      <c r="C417">
        <f t="shared" si="13"/>
        <v>0.21</v>
      </c>
      <c r="D417">
        <f t="shared" si="12"/>
        <v>0.3</v>
      </c>
      <c r="E417">
        <f t="shared" si="12"/>
        <v>0.15</v>
      </c>
      <c r="F417">
        <f t="shared" si="12"/>
        <v>0.27</v>
      </c>
      <c r="G417">
        <f t="shared" si="12"/>
        <v>0.24</v>
      </c>
      <c r="H417">
        <f t="shared" si="12"/>
        <v>0.24</v>
      </c>
    </row>
    <row r="418" spans="1:8" x14ac:dyDescent="0.35">
      <c r="A418" t="s">
        <v>155</v>
      </c>
      <c r="B418" t="s">
        <v>152</v>
      </c>
      <c r="C418">
        <f t="shared" si="13"/>
        <v>0.42</v>
      </c>
      <c r="D418">
        <f t="shared" si="12"/>
        <v>0.6</v>
      </c>
      <c r="E418">
        <f t="shared" si="12"/>
        <v>0.3</v>
      </c>
      <c r="F418">
        <f t="shared" si="12"/>
        <v>0.54</v>
      </c>
      <c r="G418">
        <f t="shared" si="12"/>
        <v>0.48</v>
      </c>
      <c r="H418">
        <f t="shared" si="12"/>
        <v>0.48</v>
      </c>
    </row>
    <row r="419" spans="1:8" x14ac:dyDescent="0.35">
      <c r="A419" t="s">
        <v>155</v>
      </c>
      <c r="B419" t="s">
        <v>153</v>
      </c>
      <c r="C419">
        <f t="shared" si="13"/>
        <v>0.48999999999999994</v>
      </c>
      <c r="D419">
        <f t="shared" si="13"/>
        <v>0.7</v>
      </c>
      <c r="E419">
        <f t="shared" si="13"/>
        <v>0.35</v>
      </c>
      <c r="F419">
        <f t="shared" si="13"/>
        <v>0.63</v>
      </c>
      <c r="G419">
        <f t="shared" si="13"/>
        <v>0.55999999999999994</v>
      </c>
      <c r="H419">
        <f t="shared" si="13"/>
        <v>0.55999999999999994</v>
      </c>
    </row>
    <row r="420" spans="1:8" x14ac:dyDescent="0.35">
      <c r="A420" t="s">
        <v>155</v>
      </c>
      <c r="B420" t="s">
        <v>154</v>
      </c>
      <c r="C420">
        <f t="shared" ref="C420:H462" si="14">INDEX($B$4:$AA$29,MATCH($A420,$A$4:$A$29,0),MATCH($B420,$B$3:$AA$3,0))*VLOOKUP(C$42,$A$33:$B$38,2,FALSE)</f>
        <v>0.42</v>
      </c>
      <c r="D420">
        <f t="shared" si="14"/>
        <v>0.6</v>
      </c>
      <c r="E420">
        <f t="shared" si="14"/>
        <v>0.3</v>
      </c>
      <c r="F420">
        <f t="shared" si="14"/>
        <v>0.54</v>
      </c>
      <c r="G420">
        <f t="shared" si="14"/>
        <v>0.48</v>
      </c>
      <c r="H420">
        <f t="shared" si="14"/>
        <v>0.48</v>
      </c>
    </row>
    <row r="421" spans="1:8" x14ac:dyDescent="0.35">
      <c r="A421" t="s">
        <v>155</v>
      </c>
      <c r="B421" t="s">
        <v>155</v>
      </c>
      <c r="C421">
        <f t="shared" si="14"/>
        <v>0.7</v>
      </c>
      <c r="D421">
        <f t="shared" si="14"/>
        <v>1</v>
      </c>
      <c r="E421">
        <f t="shared" si="14"/>
        <v>0.5</v>
      </c>
      <c r="F421">
        <f t="shared" si="14"/>
        <v>0.9</v>
      </c>
      <c r="G421">
        <f t="shared" si="14"/>
        <v>0.8</v>
      </c>
      <c r="H421">
        <f t="shared" si="14"/>
        <v>0.8</v>
      </c>
    </row>
    <row r="422" spans="1:8" x14ac:dyDescent="0.35">
      <c r="A422" t="s">
        <v>155</v>
      </c>
      <c r="B422" t="s">
        <v>156</v>
      </c>
      <c r="C422">
        <f t="shared" si="14"/>
        <v>0.42</v>
      </c>
      <c r="D422">
        <f t="shared" si="14"/>
        <v>0.6</v>
      </c>
      <c r="E422">
        <f t="shared" si="14"/>
        <v>0.3</v>
      </c>
      <c r="F422">
        <f t="shared" si="14"/>
        <v>0.54</v>
      </c>
      <c r="G422">
        <f t="shared" si="14"/>
        <v>0.48</v>
      </c>
      <c r="H422">
        <f t="shared" si="14"/>
        <v>0.48</v>
      </c>
    </row>
    <row r="423" spans="1:8" x14ac:dyDescent="0.35">
      <c r="A423" t="s">
        <v>155</v>
      </c>
      <c r="B423" t="s">
        <v>157</v>
      </c>
      <c r="C423">
        <f t="shared" si="14"/>
        <v>0.21</v>
      </c>
      <c r="D423">
        <f t="shared" si="14"/>
        <v>0.3</v>
      </c>
      <c r="E423">
        <f t="shared" si="14"/>
        <v>0.15</v>
      </c>
      <c r="F423">
        <f t="shared" si="14"/>
        <v>0.27</v>
      </c>
      <c r="G423">
        <f t="shared" si="14"/>
        <v>0.24</v>
      </c>
      <c r="H423">
        <f t="shared" si="14"/>
        <v>0.24</v>
      </c>
    </row>
    <row r="424" spans="1:8" x14ac:dyDescent="0.35">
      <c r="A424" t="s">
        <v>155</v>
      </c>
      <c r="B424" t="s">
        <v>158</v>
      </c>
      <c r="C424">
        <f t="shared" si="14"/>
        <v>0.48999999999999994</v>
      </c>
      <c r="D424">
        <f t="shared" si="14"/>
        <v>0.7</v>
      </c>
      <c r="E424">
        <f t="shared" si="14"/>
        <v>0.35</v>
      </c>
      <c r="F424">
        <f t="shared" si="14"/>
        <v>0.63</v>
      </c>
      <c r="G424">
        <f t="shared" si="14"/>
        <v>0.55999999999999994</v>
      </c>
      <c r="H424">
        <f t="shared" si="14"/>
        <v>0.55999999999999994</v>
      </c>
    </row>
    <row r="425" spans="1:8" x14ac:dyDescent="0.35">
      <c r="A425" t="s">
        <v>155</v>
      </c>
      <c r="B425" t="s">
        <v>159</v>
      </c>
      <c r="C425">
        <f t="shared" si="14"/>
        <v>0.27999999999999997</v>
      </c>
      <c r="D425">
        <f t="shared" si="14"/>
        <v>0.4</v>
      </c>
      <c r="E425">
        <f t="shared" si="14"/>
        <v>0.2</v>
      </c>
      <c r="F425">
        <f t="shared" si="14"/>
        <v>0.36000000000000004</v>
      </c>
      <c r="G425">
        <f t="shared" si="14"/>
        <v>0.32000000000000006</v>
      </c>
      <c r="H425">
        <f t="shared" si="14"/>
        <v>0.32000000000000006</v>
      </c>
    </row>
    <row r="426" spans="1:8" x14ac:dyDescent="0.35">
      <c r="A426" t="s">
        <v>155</v>
      </c>
      <c r="B426" t="s">
        <v>160</v>
      </c>
      <c r="C426">
        <f t="shared" si="14"/>
        <v>0.42</v>
      </c>
      <c r="D426">
        <f t="shared" si="14"/>
        <v>0.6</v>
      </c>
      <c r="E426">
        <f t="shared" si="14"/>
        <v>0.3</v>
      </c>
      <c r="F426">
        <f t="shared" si="14"/>
        <v>0.54</v>
      </c>
      <c r="G426">
        <f t="shared" si="14"/>
        <v>0.48</v>
      </c>
      <c r="H426">
        <f t="shared" si="14"/>
        <v>0.48</v>
      </c>
    </row>
    <row r="427" spans="1:8" x14ac:dyDescent="0.35">
      <c r="A427" t="s">
        <v>155</v>
      </c>
      <c r="B427" t="s">
        <v>161</v>
      </c>
      <c r="C427">
        <f t="shared" si="14"/>
        <v>0.21</v>
      </c>
      <c r="D427">
        <f t="shared" si="14"/>
        <v>0.3</v>
      </c>
      <c r="E427">
        <f t="shared" si="14"/>
        <v>0.15</v>
      </c>
      <c r="F427">
        <f t="shared" si="14"/>
        <v>0.27</v>
      </c>
      <c r="G427">
        <f t="shared" si="14"/>
        <v>0.24</v>
      </c>
      <c r="H427">
        <f t="shared" si="14"/>
        <v>0.24</v>
      </c>
    </row>
    <row r="428" spans="1:8" x14ac:dyDescent="0.35">
      <c r="A428" t="s">
        <v>155</v>
      </c>
      <c r="B428" t="s">
        <v>162</v>
      </c>
      <c r="C428">
        <f t="shared" si="14"/>
        <v>0.27999999999999997</v>
      </c>
      <c r="D428">
        <f t="shared" si="14"/>
        <v>0.4</v>
      </c>
      <c r="E428">
        <f t="shared" si="14"/>
        <v>0.2</v>
      </c>
      <c r="F428">
        <f t="shared" si="14"/>
        <v>0.36000000000000004</v>
      </c>
      <c r="G428">
        <f t="shared" si="14"/>
        <v>0.32000000000000006</v>
      </c>
      <c r="H428">
        <f t="shared" si="14"/>
        <v>0.32000000000000006</v>
      </c>
    </row>
    <row r="429" spans="1:8" x14ac:dyDescent="0.35">
      <c r="A429" t="s">
        <v>155</v>
      </c>
      <c r="B429" t="s">
        <v>163</v>
      </c>
      <c r="C429">
        <f t="shared" si="14"/>
        <v>0.55999999999999994</v>
      </c>
      <c r="D429">
        <f t="shared" si="14"/>
        <v>0.8</v>
      </c>
      <c r="E429">
        <f t="shared" si="14"/>
        <v>0.4</v>
      </c>
      <c r="F429">
        <f t="shared" si="14"/>
        <v>0.72000000000000008</v>
      </c>
      <c r="G429">
        <f t="shared" si="14"/>
        <v>0.64000000000000012</v>
      </c>
      <c r="H429">
        <f t="shared" si="14"/>
        <v>0.64000000000000012</v>
      </c>
    </row>
    <row r="430" spans="1:8" x14ac:dyDescent="0.35">
      <c r="A430" t="s">
        <v>155</v>
      </c>
      <c r="B430" t="s">
        <v>164</v>
      </c>
      <c r="C430">
        <f t="shared" si="14"/>
        <v>0.35</v>
      </c>
      <c r="D430">
        <f t="shared" si="14"/>
        <v>0.5</v>
      </c>
      <c r="E430">
        <f t="shared" si="14"/>
        <v>0.25</v>
      </c>
      <c r="F430">
        <f t="shared" si="14"/>
        <v>0.45</v>
      </c>
      <c r="G430">
        <f t="shared" si="14"/>
        <v>0.4</v>
      </c>
      <c r="H430">
        <f t="shared" si="14"/>
        <v>0.4</v>
      </c>
    </row>
    <row r="431" spans="1:8" x14ac:dyDescent="0.35">
      <c r="A431" t="s">
        <v>155</v>
      </c>
      <c r="B431" t="s">
        <v>165</v>
      </c>
      <c r="C431">
        <f t="shared" si="14"/>
        <v>0.35</v>
      </c>
      <c r="D431">
        <f t="shared" si="14"/>
        <v>0.5</v>
      </c>
      <c r="E431">
        <f t="shared" si="14"/>
        <v>0.25</v>
      </c>
      <c r="F431">
        <f t="shared" si="14"/>
        <v>0.45</v>
      </c>
      <c r="G431">
        <f t="shared" si="14"/>
        <v>0.4</v>
      </c>
      <c r="H431">
        <f t="shared" si="14"/>
        <v>0.4</v>
      </c>
    </row>
    <row r="432" spans="1:8" x14ac:dyDescent="0.35">
      <c r="A432" t="s">
        <v>155</v>
      </c>
      <c r="B432" t="s">
        <v>166</v>
      </c>
      <c r="C432">
        <f t="shared" si="14"/>
        <v>0.35</v>
      </c>
      <c r="D432">
        <f t="shared" si="14"/>
        <v>0.5</v>
      </c>
      <c r="E432">
        <f t="shared" si="14"/>
        <v>0.25</v>
      </c>
      <c r="F432">
        <f t="shared" si="14"/>
        <v>0.45</v>
      </c>
      <c r="G432">
        <f t="shared" si="14"/>
        <v>0.4</v>
      </c>
      <c r="H432">
        <f t="shared" si="14"/>
        <v>0.4</v>
      </c>
    </row>
    <row r="433" spans="1:8" x14ac:dyDescent="0.35">
      <c r="A433" t="s">
        <v>156</v>
      </c>
      <c r="B433" t="s">
        <v>141</v>
      </c>
      <c r="C433">
        <f t="shared" si="14"/>
        <v>0.48999999999999994</v>
      </c>
      <c r="D433">
        <f t="shared" si="14"/>
        <v>0.7</v>
      </c>
      <c r="E433">
        <f t="shared" si="14"/>
        <v>0.35</v>
      </c>
      <c r="F433">
        <f t="shared" si="14"/>
        <v>0.63</v>
      </c>
      <c r="G433">
        <f t="shared" si="14"/>
        <v>0.55999999999999994</v>
      </c>
      <c r="H433">
        <f t="shared" si="14"/>
        <v>0.55999999999999994</v>
      </c>
    </row>
    <row r="434" spans="1:8" x14ac:dyDescent="0.35">
      <c r="A434" t="s">
        <v>156</v>
      </c>
      <c r="B434" t="s">
        <v>142</v>
      </c>
      <c r="C434">
        <f t="shared" si="14"/>
        <v>0.35</v>
      </c>
      <c r="D434">
        <f t="shared" si="14"/>
        <v>0.5</v>
      </c>
      <c r="E434">
        <f t="shared" si="14"/>
        <v>0.25</v>
      </c>
      <c r="F434">
        <f t="shared" si="14"/>
        <v>0.45</v>
      </c>
      <c r="G434">
        <f t="shared" si="14"/>
        <v>0.4</v>
      </c>
      <c r="H434">
        <f t="shared" si="14"/>
        <v>0.4</v>
      </c>
    </row>
    <row r="435" spans="1:8" x14ac:dyDescent="0.35">
      <c r="A435" t="s">
        <v>156</v>
      </c>
      <c r="B435" t="s">
        <v>143</v>
      </c>
      <c r="C435">
        <f t="shared" si="14"/>
        <v>0.27999999999999997</v>
      </c>
      <c r="D435">
        <f t="shared" si="14"/>
        <v>0.4</v>
      </c>
      <c r="E435">
        <f t="shared" si="14"/>
        <v>0.2</v>
      </c>
      <c r="F435">
        <f t="shared" si="14"/>
        <v>0.36000000000000004</v>
      </c>
      <c r="G435">
        <f t="shared" si="14"/>
        <v>0.32000000000000006</v>
      </c>
      <c r="H435">
        <f t="shared" si="14"/>
        <v>0.32000000000000006</v>
      </c>
    </row>
    <row r="436" spans="1:8" x14ac:dyDescent="0.35">
      <c r="A436" t="s">
        <v>156</v>
      </c>
      <c r="B436" t="s">
        <v>144</v>
      </c>
      <c r="C436">
        <f t="shared" si="14"/>
        <v>0.27999999999999997</v>
      </c>
      <c r="D436">
        <f t="shared" si="14"/>
        <v>0.4</v>
      </c>
      <c r="E436">
        <f t="shared" si="14"/>
        <v>0.2</v>
      </c>
      <c r="F436">
        <f t="shared" si="14"/>
        <v>0.36000000000000004</v>
      </c>
      <c r="G436">
        <f t="shared" si="14"/>
        <v>0.32000000000000006</v>
      </c>
      <c r="H436">
        <f t="shared" si="14"/>
        <v>0.32000000000000006</v>
      </c>
    </row>
    <row r="437" spans="1:8" x14ac:dyDescent="0.35">
      <c r="A437" t="s">
        <v>156</v>
      </c>
      <c r="B437" t="s">
        <v>145</v>
      </c>
      <c r="C437">
        <f t="shared" si="14"/>
        <v>0.42</v>
      </c>
      <c r="D437">
        <f t="shared" si="14"/>
        <v>0.6</v>
      </c>
      <c r="E437">
        <f t="shared" si="14"/>
        <v>0.3</v>
      </c>
      <c r="F437">
        <f t="shared" si="14"/>
        <v>0.54</v>
      </c>
      <c r="G437">
        <f t="shared" si="14"/>
        <v>0.48</v>
      </c>
      <c r="H437">
        <f t="shared" si="14"/>
        <v>0.48</v>
      </c>
    </row>
    <row r="438" spans="1:8" x14ac:dyDescent="0.35">
      <c r="A438" t="s">
        <v>156</v>
      </c>
      <c r="B438" t="s">
        <v>146</v>
      </c>
      <c r="C438">
        <f t="shared" si="14"/>
        <v>0.42</v>
      </c>
      <c r="D438">
        <f t="shared" si="14"/>
        <v>0.6</v>
      </c>
      <c r="E438">
        <f t="shared" si="14"/>
        <v>0.3</v>
      </c>
      <c r="F438">
        <f t="shared" si="14"/>
        <v>0.54</v>
      </c>
      <c r="G438">
        <f t="shared" si="14"/>
        <v>0.48</v>
      </c>
      <c r="H438">
        <f t="shared" si="14"/>
        <v>0.48</v>
      </c>
    </row>
    <row r="439" spans="1:8" x14ac:dyDescent="0.35">
      <c r="A439" t="s">
        <v>156</v>
      </c>
      <c r="B439" t="s">
        <v>147</v>
      </c>
      <c r="C439">
        <f t="shared" si="14"/>
        <v>0.27999999999999997</v>
      </c>
      <c r="D439">
        <f t="shared" si="14"/>
        <v>0.4</v>
      </c>
      <c r="E439">
        <f t="shared" si="14"/>
        <v>0.2</v>
      </c>
      <c r="F439">
        <f t="shared" si="14"/>
        <v>0.36000000000000004</v>
      </c>
      <c r="G439">
        <f t="shared" si="14"/>
        <v>0.32000000000000006</v>
      </c>
      <c r="H439">
        <f t="shared" si="14"/>
        <v>0.32000000000000006</v>
      </c>
    </row>
    <row r="440" spans="1:8" x14ac:dyDescent="0.35">
      <c r="A440" t="s">
        <v>156</v>
      </c>
      <c r="B440" t="s">
        <v>148</v>
      </c>
      <c r="C440">
        <f t="shared" si="14"/>
        <v>0.63</v>
      </c>
      <c r="D440">
        <f t="shared" si="14"/>
        <v>0.9</v>
      </c>
      <c r="E440">
        <f t="shared" si="14"/>
        <v>0.45</v>
      </c>
      <c r="F440">
        <f t="shared" si="14"/>
        <v>0.81</v>
      </c>
      <c r="G440">
        <f t="shared" si="14"/>
        <v>0.72000000000000008</v>
      </c>
      <c r="H440">
        <f t="shared" si="14"/>
        <v>0.72000000000000008</v>
      </c>
    </row>
    <row r="441" spans="1:8" x14ac:dyDescent="0.35">
      <c r="A441" t="s">
        <v>156</v>
      </c>
      <c r="B441" t="s">
        <v>149</v>
      </c>
      <c r="C441">
        <f t="shared" si="14"/>
        <v>0.27999999999999997</v>
      </c>
      <c r="D441">
        <f t="shared" si="14"/>
        <v>0.4</v>
      </c>
      <c r="E441">
        <f t="shared" si="14"/>
        <v>0.2</v>
      </c>
      <c r="F441">
        <f t="shared" si="14"/>
        <v>0.36000000000000004</v>
      </c>
      <c r="G441">
        <f t="shared" si="14"/>
        <v>0.32000000000000006</v>
      </c>
      <c r="H441">
        <f t="shared" si="14"/>
        <v>0.32000000000000006</v>
      </c>
    </row>
    <row r="442" spans="1:8" x14ac:dyDescent="0.35">
      <c r="A442" t="s">
        <v>156</v>
      </c>
      <c r="B442" t="s">
        <v>150</v>
      </c>
      <c r="C442">
        <f t="shared" si="14"/>
        <v>0.35</v>
      </c>
      <c r="D442">
        <f t="shared" si="14"/>
        <v>0.5</v>
      </c>
      <c r="E442">
        <f t="shared" si="14"/>
        <v>0.25</v>
      </c>
      <c r="F442">
        <f t="shared" si="14"/>
        <v>0.45</v>
      </c>
      <c r="G442">
        <f t="shared" si="14"/>
        <v>0.4</v>
      </c>
      <c r="H442">
        <f t="shared" si="14"/>
        <v>0.4</v>
      </c>
    </row>
    <row r="443" spans="1:8" x14ac:dyDescent="0.35">
      <c r="A443" t="s">
        <v>156</v>
      </c>
      <c r="B443" t="s">
        <v>151</v>
      </c>
      <c r="C443">
        <f t="shared" si="14"/>
        <v>0.13999999999999999</v>
      </c>
      <c r="D443">
        <f t="shared" si="14"/>
        <v>0.2</v>
      </c>
      <c r="E443">
        <f t="shared" si="14"/>
        <v>0.1</v>
      </c>
      <c r="F443">
        <f t="shared" si="14"/>
        <v>0.18000000000000002</v>
      </c>
      <c r="G443">
        <f t="shared" si="14"/>
        <v>0.16000000000000003</v>
      </c>
      <c r="H443">
        <f t="shared" si="14"/>
        <v>0.16000000000000003</v>
      </c>
    </row>
    <row r="444" spans="1:8" x14ac:dyDescent="0.35">
      <c r="A444" t="s">
        <v>156</v>
      </c>
      <c r="B444" t="s">
        <v>152</v>
      </c>
      <c r="C444">
        <f t="shared" si="14"/>
        <v>0.35</v>
      </c>
      <c r="D444">
        <f t="shared" si="14"/>
        <v>0.5</v>
      </c>
      <c r="E444">
        <f t="shared" si="14"/>
        <v>0.25</v>
      </c>
      <c r="F444">
        <f t="shared" si="14"/>
        <v>0.45</v>
      </c>
      <c r="G444">
        <f t="shared" si="14"/>
        <v>0.4</v>
      </c>
      <c r="H444">
        <f t="shared" si="14"/>
        <v>0.4</v>
      </c>
    </row>
    <row r="445" spans="1:8" x14ac:dyDescent="0.35">
      <c r="A445" t="s">
        <v>156</v>
      </c>
      <c r="B445" t="s">
        <v>153</v>
      </c>
      <c r="C445">
        <f t="shared" si="14"/>
        <v>0.42</v>
      </c>
      <c r="D445">
        <f t="shared" si="14"/>
        <v>0.6</v>
      </c>
      <c r="E445">
        <f t="shared" si="14"/>
        <v>0.3</v>
      </c>
      <c r="F445">
        <f t="shared" si="14"/>
        <v>0.54</v>
      </c>
      <c r="G445">
        <f t="shared" si="14"/>
        <v>0.48</v>
      </c>
      <c r="H445">
        <f t="shared" si="14"/>
        <v>0.48</v>
      </c>
    </row>
    <row r="446" spans="1:8" x14ac:dyDescent="0.35">
      <c r="A446" t="s">
        <v>156</v>
      </c>
      <c r="B446" t="s">
        <v>154</v>
      </c>
      <c r="C446">
        <f t="shared" si="14"/>
        <v>0.27999999999999997</v>
      </c>
      <c r="D446">
        <f t="shared" si="14"/>
        <v>0.4</v>
      </c>
      <c r="E446">
        <f t="shared" si="14"/>
        <v>0.2</v>
      </c>
      <c r="F446">
        <f t="shared" si="14"/>
        <v>0.36000000000000004</v>
      </c>
      <c r="G446">
        <f t="shared" si="14"/>
        <v>0.32000000000000006</v>
      </c>
      <c r="H446">
        <f t="shared" si="14"/>
        <v>0.32000000000000006</v>
      </c>
    </row>
    <row r="447" spans="1:8" x14ac:dyDescent="0.35">
      <c r="A447" t="s">
        <v>156</v>
      </c>
      <c r="B447" t="s">
        <v>155</v>
      </c>
      <c r="C447">
        <f t="shared" si="14"/>
        <v>0.42</v>
      </c>
      <c r="D447">
        <f t="shared" si="14"/>
        <v>0.6</v>
      </c>
      <c r="E447">
        <f t="shared" si="14"/>
        <v>0.3</v>
      </c>
      <c r="F447">
        <f t="shared" si="14"/>
        <v>0.54</v>
      </c>
      <c r="G447">
        <f t="shared" si="14"/>
        <v>0.48</v>
      </c>
      <c r="H447">
        <f t="shared" si="14"/>
        <v>0.48</v>
      </c>
    </row>
    <row r="448" spans="1:8" x14ac:dyDescent="0.35">
      <c r="A448" t="s">
        <v>156</v>
      </c>
      <c r="B448" t="s">
        <v>156</v>
      </c>
      <c r="C448">
        <f t="shared" si="14"/>
        <v>0.7</v>
      </c>
      <c r="D448">
        <f t="shared" si="14"/>
        <v>1</v>
      </c>
      <c r="E448">
        <f t="shared" si="14"/>
        <v>0.5</v>
      </c>
      <c r="F448">
        <f t="shared" si="14"/>
        <v>0.9</v>
      </c>
      <c r="G448">
        <f t="shared" si="14"/>
        <v>0.8</v>
      </c>
      <c r="H448">
        <f t="shared" si="14"/>
        <v>0.8</v>
      </c>
    </row>
    <row r="449" spans="1:8" x14ac:dyDescent="0.35">
      <c r="A449" t="s">
        <v>156</v>
      </c>
      <c r="B449" t="s">
        <v>157</v>
      </c>
      <c r="C449">
        <f t="shared" si="14"/>
        <v>0.27999999999999997</v>
      </c>
      <c r="D449">
        <f t="shared" si="14"/>
        <v>0.4</v>
      </c>
      <c r="E449">
        <f t="shared" si="14"/>
        <v>0.2</v>
      </c>
      <c r="F449">
        <f t="shared" si="14"/>
        <v>0.36000000000000004</v>
      </c>
      <c r="G449">
        <f t="shared" si="14"/>
        <v>0.32000000000000006</v>
      </c>
      <c r="H449">
        <f t="shared" si="14"/>
        <v>0.32000000000000006</v>
      </c>
    </row>
    <row r="450" spans="1:8" x14ac:dyDescent="0.35">
      <c r="A450" t="s">
        <v>156</v>
      </c>
      <c r="B450" t="s">
        <v>158</v>
      </c>
      <c r="C450">
        <f t="shared" si="14"/>
        <v>0.42</v>
      </c>
      <c r="D450">
        <f t="shared" si="14"/>
        <v>0.6</v>
      </c>
      <c r="E450">
        <f t="shared" si="14"/>
        <v>0.3</v>
      </c>
      <c r="F450">
        <f t="shared" si="14"/>
        <v>0.54</v>
      </c>
      <c r="G450">
        <f t="shared" si="14"/>
        <v>0.48</v>
      </c>
      <c r="H450">
        <f t="shared" si="14"/>
        <v>0.48</v>
      </c>
    </row>
    <row r="451" spans="1:8" x14ac:dyDescent="0.35">
      <c r="A451" t="s">
        <v>156</v>
      </c>
      <c r="B451" t="s">
        <v>159</v>
      </c>
      <c r="C451">
        <f t="shared" si="14"/>
        <v>0.27999999999999997</v>
      </c>
      <c r="D451">
        <f t="shared" si="14"/>
        <v>0.4</v>
      </c>
      <c r="E451">
        <f t="shared" si="14"/>
        <v>0.2</v>
      </c>
      <c r="F451">
        <f t="shared" si="14"/>
        <v>0.36000000000000004</v>
      </c>
      <c r="G451">
        <f t="shared" si="14"/>
        <v>0.32000000000000006</v>
      </c>
      <c r="H451">
        <f t="shared" si="14"/>
        <v>0.32000000000000006</v>
      </c>
    </row>
    <row r="452" spans="1:8" x14ac:dyDescent="0.35">
      <c r="A452" t="s">
        <v>156</v>
      </c>
      <c r="B452" t="s">
        <v>160</v>
      </c>
      <c r="C452">
        <f t="shared" si="14"/>
        <v>0.48999999999999994</v>
      </c>
      <c r="D452">
        <f t="shared" si="14"/>
        <v>0.7</v>
      </c>
      <c r="E452">
        <f t="shared" si="14"/>
        <v>0.35</v>
      </c>
      <c r="F452">
        <f t="shared" si="14"/>
        <v>0.63</v>
      </c>
      <c r="G452">
        <f t="shared" si="14"/>
        <v>0.55999999999999994</v>
      </c>
      <c r="H452">
        <f t="shared" si="14"/>
        <v>0.55999999999999994</v>
      </c>
    </row>
    <row r="453" spans="1:8" x14ac:dyDescent="0.35">
      <c r="A453" t="s">
        <v>156</v>
      </c>
      <c r="B453" t="s">
        <v>161</v>
      </c>
      <c r="C453">
        <f t="shared" si="14"/>
        <v>0.21</v>
      </c>
      <c r="D453">
        <f t="shared" si="14"/>
        <v>0.3</v>
      </c>
      <c r="E453">
        <f t="shared" si="14"/>
        <v>0.15</v>
      </c>
      <c r="F453">
        <f t="shared" si="14"/>
        <v>0.27</v>
      </c>
      <c r="G453">
        <f t="shared" si="14"/>
        <v>0.24</v>
      </c>
      <c r="H453">
        <f t="shared" si="14"/>
        <v>0.24</v>
      </c>
    </row>
    <row r="454" spans="1:8" x14ac:dyDescent="0.35">
      <c r="A454" t="s">
        <v>156</v>
      </c>
      <c r="B454" t="s">
        <v>162</v>
      </c>
      <c r="C454">
        <f t="shared" si="14"/>
        <v>0.27999999999999997</v>
      </c>
      <c r="D454">
        <f t="shared" si="14"/>
        <v>0.4</v>
      </c>
      <c r="E454">
        <f t="shared" si="14"/>
        <v>0.2</v>
      </c>
      <c r="F454">
        <f t="shared" si="14"/>
        <v>0.36000000000000004</v>
      </c>
      <c r="G454">
        <f t="shared" si="14"/>
        <v>0.32000000000000006</v>
      </c>
      <c r="H454">
        <f t="shared" si="14"/>
        <v>0.32000000000000006</v>
      </c>
    </row>
    <row r="455" spans="1:8" x14ac:dyDescent="0.35">
      <c r="A455" t="s">
        <v>156</v>
      </c>
      <c r="B455" t="s">
        <v>163</v>
      </c>
      <c r="C455">
        <f t="shared" si="14"/>
        <v>0.35</v>
      </c>
      <c r="D455">
        <f t="shared" si="14"/>
        <v>0.5</v>
      </c>
      <c r="E455">
        <f t="shared" si="14"/>
        <v>0.25</v>
      </c>
      <c r="F455">
        <f t="shared" si="14"/>
        <v>0.45</v>
      </c>
      <c r="G455">
        <f t="shared" si="14"/>
        <v>0.4</v>
      </c>
      <c r="H455">
        <f t="shared" si="14"/>
        <v>0.4</v>
      </c>
    </row>
    <row r="456" spans="1:8" x14ac:dyDescent="0.35">
      <c r="A456" t="s">
        <v>156</v>
      </c>
      <c r="B456" t="s">
        <v>164</v>
      </c>
      <c r="C456">
        <f t="shared" si="14"/>
        <v>0.63</v>
      </c>
      <c r="D456">
        <f t="shared" si="14"/>
        <v>0.9</v>
      </c>
      <c r="E456">
        <f t="shared" si="14"/>
        <v>0.45</v>
      </c>
      <c r="F456">
        <f t="shared" si="14"/>
        <v>0.81</v>
      </c>
      <c r="G456">
        <f t="shared" si="14"/>
        <v>0.72000000000000008</v>
      </c>
      <c r="H456">
        <f t="shared" si="14"/>
        <v>0.72000000000000008</v>
      </c>
    </row>
    <row r="457" spans="1:8" x14ac:dyDescent="0.35">
      <c r="A457" t="s">
        <v>156</v>
      </c>
      <c r="B457" t="s">
        <v>165</v>
      </c>
      <c r="C457">
        <f t="shared" si="14"/>
        <v>0.55999999999999994</v>
      </c>
      <c r="D457">
        <f t="shared" si="14"/>
        <v>0.8</v>
      </c>
      <c r="E457">
        <f t="shared" si="14"/>
        <v>0.4</v>
      </c>
      <c r="F457">
        <f t="shared" si="14"/>
        <v>0.72000000000000008</v>
      </c>
      <c r="G457">
        <f t="shared" si="14"/>
        <v>0.64000000000000012</v>
      </c>
      <c r="H457">
        <f t="shared" si="14"/>
        <v>0.64000000000000012</v>
      </c>
    </row>
    <row r="458" spans="1:8" x14ac:dyDescent="0.35">
      <c r="A458" t="s">
        <v>156</v>
      </c>
      <c r="B458" t="s">
        <v>166</v>
      </c>
      <c r="C458">
        <f t="shared" si="14"/>
        <v>0.63</v>
      </c>
      <c r="D458">
        <f t="shared" si="14"/>
        <v>0.9</v>
      </c>
      <c r="E458">
        <f t="shared" si="14"/>
        <v>0.45</v>
      </c>
      <c r="F458">
        <f t="shared" si="14"/>
        <v>0.81</v>
      </c>
      <c r="G458">
        <f t="shared" si="14"/>
        <v>0.72000000000000008</v>
      </c>
      <c r="H458">
        <f t="shared" si="14"/>
        <v>0.72000000000000008</v>
      </c>
    </row>
    <row r="459" spans="1:8" x14ac:dyDescent="0.35">
      <c r="A459" t="s">
        <v>157</v>
      </c>
      <c r="B459" t="s">
        <v>141</v>
      </c>
      <c r="C459">
        <f t="shared" si="14"/>
        <v>0.27999999999999997</v>
      </c>
      <c r="D459">
        <f t="shared" si="14"/>
        <v>0.4</v>
      </c>
      <c r="E459">
        <f t="shared" si="14"/>
        <v>0.2</v>
      </c>
      <c r="F459">
        <f t="shared" si="14"/>
        <v>0.36000000000000004</v>
      </c>
      <c r="G459">
        <f t="shared" si="14"/>
        <v>0.32000000000000006</v>
      </c>
      <c r="H459">
        <f t="shared" si="14"/>
        <v>0.32000000000000006</v>
      </c>
    </row>
    <row r="460" spans="1:8" x14ac:dyDescent="0.35">
      <c r="A460" t="s">
        <v>157</v>
      </c>
      <c r="B460" t="s">
        <v>142</v>
      </c>
      <c r="C460">
        <f t="shared" si="14"/>
        <v>0.21</v>
      </c>
      <c r="D460">
        <f t="shared" si="14"/>
        <v>0.3</v>
      </c>
      <c r="E460">
        <f t="shared" si="14"/>
        <v>0.15</v>
      </c>
      <c r="F460">
        <f t="shared" si="14"/>
        <v>0.27</v>
      </c>
      <c r="G460">
        <f t="shared" si="14"/>
        <v>0.24</v>
      </c>
      <c r="H460">
        <f t="shared" si="14"/>
        <v>0.24</v>
      </c>
    </row>
    <row r="461" spans="1:8" x14ac:dyDescent="0.35">
      <c r="A461" t="s">
        <v>157</v>
      </c>
      <c r="B461" t="s">
        <v>143</v>
      </c>
      <c r="C461">
        <f t="shared" si="14"/>
        <v>0.21</v>
      </c>
      <c r="D461">
        <f t="shared" si="14"/>
        <v>0.3</v>
      </c>
      <c r="E461">
        <f t="shared" si="14"/>
        <v>0.15</v>
      </c>
      <c r="F461">
        <f t="shared" si="14"/>
        <v>0.27</v>
      </c>
      <c r="G461">
        <f t="shared" si="14"/>
        <v>0.24</v>
      </c>
      <c r="H461">
        <f t="shared" si="14"/>
        <v>0.24</v>
      </c>
    </row>
    <row r="462" spans="1:8" x14ac:dyDescent="0.35">
      <c r="A462" t="s">
        <v>157</v>
      </c>
      <c r="B462" t="s">
        <v>144</v>
      </c>
      <c r="C462">
        <f t="shared" si="14"/>
        <v>0.13999999999999999</v>
      </c>
      <c r="D462">
        <f t="shared" si="14"/>
        <v>0.2</v>
      </c>
      <c r="E462">
        <f t="shared" si="14"/>
        <v>0.1</v>
      </c>
      <c r="F462">
        <f t="shared" ref="D462:H513" si="15">INDEX($B$4:$AA$29,MATCH($A462,$A$4:$A$29,0),MATCH($B462,$B$3:$AA$3,0))*VLOOKUP(F$42,$A$33:$B$38,2,FALSE)</f>
        <v>0.18000000000000002</v>
      </c>
      <c r="G462">
        <f t="shared" si="15"/>
        <v>0.16000000000000003</v>
      </c>
      <c r="H462">
        <f t="shared" si="15"/>
        <v>0.16000000000000003</v>
      </c>
    </row>
    <row r="463" spans="1:8" x14ac:dyDescent="0.35">
      <c r="A463" t="s">
        <v>157</v>
      </c>
      <c r="B463" t="s">
        <v>145</v>
      </c>
      <c r="C463">
        <f t="shared" ref="C463:C526" si="16">INDEX($B$4:$AA$29,MATCH($A463,$A$4:$A$29,0),MATCH($B463,$B$3:$AA$3,0))*VLOOKUP(C$42,$A$33:$B$38,2,FALSE)</f>
        <v>0.27999999999999997</v>
      </c>
      <c r="D463">
        <f t="shared" si="15"/>
        <v>0.4</v>
      </c>
      <c r="E463">
        <f t="shared" si="15"/>
        <v>0.2</v>
      </c>
      <c r="F463">
        <f t="shared" si="15"/>
        <v>0.36000000000000004</v>
      </c>
      <c r="G463">
        <f t="shared" si="15"/>
        <v>0.32000000000000006</v>
      </c>
      <c r="H463">
        <f t="shared" si="15"/>
        <v>0.32000000000000006</v>
      </c>
    </row>
    <row r="464" spans="1:8" x14ac:dyDescent="0.35">
      <c r="A464" t="s">
        <v>157</v>
      </c>
      <c r="B464" t="s">
        <v>146</v>
      </c>
      <c r="C464">
        <f t="shared" si="16"/>
        <v>0.27999999999999997</v>
      </c>
      <c r="D464">
        <f t="shared" si="15"/>
        <v>0.4</v>
      </c>
      <c r="E464">
        <f t="shared" si="15"/>
        <v>0.2</v>
      </c>
      <c r="F464">
        <f t="shared" si="15"/>
        <v>0.36000000000000004</v>
      </c>
      <c r="G464">
        <f t="shared" si="15"/>
        <v>0.32000000000000006</v>
      </c>
      <c r="H464">
        <f t="shared" si="15"/>
        <v>0.32000000000000006</v>
      </c>
    </row>
    <row r="465" spans="1:8" x14ac:dyDescent="0.35">
      <c r="A465" t="s">
        <v>157</v>
      </c>
      <c r="B465" t="s">
        <v>147</v>
      </c>
      <c r="C465">
        <f t="shared" si="16"/>
        <v>0.21</v>
      </c>
      <c r="D465">
        <f t="shared" si="15"/>
        <v>0.3</v>
      </c>
      <c r="E465">
        <f t="shared" si="15"/>
        <v>0.15</v>
      </c>
      <c r="F465">
        <f t="shared" si="15"/>
        <v>0.27</v>
      </c>
      <c r="G465">
        <f t="shared" si="15"/>
        <v>0.24</v>
      </c>
      <c r="H465">
        <f t="shared" si="15"/>
        <v>0.24</v>
      </c>
    </row>
    <row r="466" spans="1:8" x14ac:dyDescent="0.35">
      <c r="A466" t="s">
        <v>157</v>
      </c>
      <c r="B466" t="s">
        <v>148</v>
      </c>
      <c r="C466">
        <f t="shared" si="16"/>
        <v>0.27999999999999997</v>
      </c>
      <c r="D466">
        <f t="shared" si="15"/>
        <v>0.4</v>
      </c>
      <c r="E466">
        <f t="shared" si="15"/>
        <v>0.2</v>
      </c>
      <c r="F466">
        <f t="shared" si="15"/>
        <v>0.36000000000000004</v>
      </c>
      <c r="G466">
        <f t="shared" si="15"/>
        <v>0.32000000000000006</v>
      </c>
      <c r="H466">
        <f t="shared" si="15"/>
        <v>0.32000000000000006</v>
      </c>
    </row>
    <row r="467" spans="1:8" x14ac:dyDescent="0.35">
      <c r="A467" t="s">
        <v>157</v>
      </c>
      <c r="B467" t="s">
        <v>149</v>
      </c>
      <c r="C467">
        <f t="shared" si="16"/>
        <v>0.13999999999999999</v>
      </c>
      <c r="D467">
        <f t="shared" si="15"/>
        <v>0.2</v>
      </c>
      <c r="E467">
        <f t="shared" si="15"/>
        <v>0.1</v>
      </c>
      <c r="F467">
        <f t="shared" si="15"/>
        <v>0.18000000000000002</v>
      </c>
      <c r="G467">
        <f t="shared" si="15"/>
        <v>0.16000000000000003</v>
      </c>
      <c r="H467">
        <f t="shared" si="15"/>
        <v>0.16000000000000003</v>
      </c>
    </row>
    <row r="468" spans="1:8" x14ac:dyDescent="0.35">
      <c r="A468" t="s">
        <v>157</v>
      </c>
      <c r="B468" t="s">
        <v>150</v>
      </c>
      <c r="C468">
        <f t="shared" si="16"/>
        <v>0.21</v>
      </c>
      <c r="D468">
        <f t="shared" si="15"/>
        <v>0.3</v>
      </c>
      <c r="E468">
        <f t="shared" si="15"/>
        <v>0.15</v>
      </c>
      <c r="F468">
        <f t="shared" si="15"/>
        <v>0.27</v>
      </c>
      <c r="G468">
        <f t="shared" si="15"/>
        <v>0.24</v>
      </c>
      <c r="H468">
        <f t="shared" si="15"/>
        <v>0.24</v>
      </c>
    </row>
    <row r="469" spans="1:8" x14ac:dyDescent="0.35">
      <c r="A469" t="s">
        <v>157</v>
      </c>
      <c r="B469" t="s">
        <v>151</v>
      </c>
      <c r="C469">
        <f t="shared" si="16"/>
        <v>6.9999999999999993E-2</v>
      </c>
      <c r="D469">
        <f t="shared" si="15"/>
        <v>0.1</v>
      </c>
      <c r="E469">
        <f t="shared" si="15"/>
        <v>0.05</v>
      </c>
      <c r="F469">
        <f t="shared" si="15"/>
        <v>9.0000000000000011E-2</v>
      </c>
      <c r="G469">
        <f t="shared" si="15"/>
        <v>8.0000000000000016E-2</v>
      </c>
      <c r="H469">
        <f t="shared" si="15"/>
        <v>8.0000000000000016E-2</v>
      </c>
    </row>
    <row r="470" spans="1:8" x14ac:dyDescent="0.35">
      <c r="A470" t="s">
        <v>157</v>
      </c>
      <c r="B470" t="s">
        <v>152</v>
      </c>
      <c r="C470">
        <f t="shared" si="16"/>
        <v>0.21</v>
      </c>
      <c r="D470">
        <f t="shared" si="15"/>
        <v>0.3</v>
      </c>
      <c r="E470">
        <f t="shared" si="15"/>
        <v>0.15</v>
      </c>
      <c r="F470">
        <f t="shared" si="15"/>
        <v>0.27</v>
      </c>
      <c r="G470">
        <f t="shared" si="15"/>
        <v>0.24</v>
      </c>
      <c r="H470">
        <f t="shared" si="15"/>
        <v>0.24</v>
      </c>
    </row>
    <row r="471" spans="1:8" x14ac:dyDescent="0.35">
      <c r="A471" t="s">
        <v>157</v>
      </c>
      <c r="B471" t="s">
        <v>153</v>
      </c>
      <c r="C471">
        <f t="shared" si="16"/>
        <v>0.27999999999999997</v>
      </c>
      <c r="D471">
        <f t="shared" si="15"/>
        <v>0.4</v>
      </c>
      <c r="E471">
        <f t="shared" si="15"/>
        <v>0.2</v>
      </c>
      <c r="F471">
        <f t="shared" si="15"/>
        <v>0.36000000000000004</v>
      </c>
      <c r="G471">
        <f t="shared" si="15"/>
        <v>0.32000000000000006</v>
      </c>
      <c r="H471">
        <f t="shared" si="15"/>
        <v>0.32000000000000006</v>
      </c>
    </row>
    <row r="472" spans="1:8" x14ac:dyDescent="0.35">
      <c r="A472" t="s">
        <v>157</v>
      </c>
      <c r="B472" t="s">
        <v>154</v>
      </c>
      <c r="C472">
        <f t="shared" si="16"/>
        <v>0.21</v>
      </c>
      <c r="D472">
        <f t="shared" si="15"/>
        <v>0.3</v>
      </c>
      <c r="E472">
        <f t="shared" si="15"/>
        <v>0.15</v>
      </c>
      <c r="F472">
        <f t="shared" si="15"/>
        <v>0.27</v>
      </c>
      <c r="G472">
        <f t="shared" si="15"/>
        <v>0.24</v>
      </c>
      <c r="H472">
        <f t="shared" si="15"/>
        <v>0.24</v>
      </c>
    </row>
    <row r="473" spans="1:8" x14ac:dyDescent="0.35">
      <c r="A473" t="s">
        <v>157</v>
      </c>
      <c r="B473" t="s">
        <v>155</v>
      </c>
      <c r="C473">
        <f t="shared" si="16"/>
        <v>0.21</v>
      </c>
      <c r="D473">
        <f t="shared" si="15"/>
        <v>0.3</v>
      </c>
      <c r="E473">
        <f t="shared" si="15"/>
        <v>0.15</v>
      </c>
      <c r="F473">
        <f t="shared" si="15"/>
        <v>0.27</v>
      </c>
      <c r="G473">
        <f t="shared" si="15"/>
        <v>0.24</v>
      </c>
      <c r="H473">
        <f t="shared" si="15"/>
        <v>0.24</v>
      </c>
    </row>
    <row r="474" spans="1:8" x14ac:dyDescent="0.35">
      <c r="A474" t="s">
        <v>157</v>
      </c>
      <c r="B474" t="s">
        <v>156</v>
      </c>
      <c r="C474">
        <f t="shared" si="16"/>
        <v>0.27999999999999997</v>
      </c>
      <c r="D474">
        <f t="shared" si="15"/>
        <v>0.4</v>
      </c>
      <c r="E474">
        <f t="shared" si="15"/>
        <v>0.2</v>
      </c>
      <c r="F474">
        <f t="shared" si="15"/>
        <v>0.36000000000000004</v>
      </c>
      <c r="G474">
        <f t="shared" si="15"/>
        <v>0.32000000000000006</v>
      </c>
      <c r="H474">
        <f t="shared" si="15"/>
        <v>0.32000000000000006</v>
      </c>
    </row>
    <row r="475" spans="1:8" x14ac:dyDescent="0.35">
      <c r="A475" t="s">
        <v>157</v>
      </c>
      <c r="B475" t="s">
        <v>157</v>
      </c>
      <c r="C475">
        <f t="shared" si="16"/>
        <v>0.7</v>
      </c>
      <c r="D475">
        <f t="shared" si="15"/>
        <v>1</v>
      </c>
      <c r="E475">
        <f t="shared" si="15"/>
        <v>0.5</v>
      </c>
      <c r="F475">
        <f t="shared" si="15"/>
        <v>0.9</v>
      </c>
      <c r="G475">
        <f t="shared" si="15"/>
        <v>0.8</v>
      </c>
      <c r="H475">
        <f t="shared" si="15"/>
        <v>0.8</v>
      </c>
    </row>
    <row r="476" spans="1:8" x14ac:dyDescent="0.35">
      <c r="A476" t="s">
        <v>157</v>
      </c>
      <c r="B476" t="s">
        <v>158</v>
      </c>
      <c r="C476">
        <f t="shared" si="16"/>
        <v>0.21</v>
      </c>
      <c r="D476">
        <f t="shared" si="15"/>
        <v>0.3</v>
      </c>
      <c r="E476">
        <f t="shared" si="15"/>
        <v>0.15</v>
      </c>
      <c r="F476">
        <f t="shared" si="15"/>
        <v>0.27</v>
      </c>
      <c r="G476">
        <f t="shared" si="15"/>
        <v>0.24</v>
      </c>
      <c r="H476">
        <f t="shared" si="15"/>
        <v>0.24</v>
      </c>
    </row>
    <row r="477" spans="1:8" x14ac:dyDescent="0.35">
      <c r="A477" t="s">
        <v>157</v>
      </c>
      <c r="B477" t="s">
        <v>159</v>
      </c>
      <c r="C477">
        <f t="shared" si="16"/>
        <v>0.21</v>
      </c>
      <c r="D477">
        <f t="shared" si="15"/>
        <v>0.3</v>
      </c>
      <c r="E477">
        <f t="shared" si="15"/>
        <v>0.15</v>
      </c>
      <c r="F477">
        <f t="shared" si="15"/>
        <v>0.27</v>
      </c>
      <c r="G477">
        <f t="shared" si="15"/>
        <v>0.24</v>
      </c>
      <c r="H477">
        <f t="shared" si="15"/>
        <v>0.24</v>
      </c>
    </row>
    <row r="478" spans="1:8" x14ac:dyDescent="0.35">
      <c r="A478" t="s">
        <v>157</v>
      </c>
      <c r="B478" t="s">
        <v>160</v>
      </c>
      <c r="C478">
        <f t="shared" si="16"/>
        <v>0.55999999999999994</v>
      </c>
      <c r="D478">
        <f t="shared" si="15"/>
        <v>0.8</v>
      </c>
      <c r="E478">
        <f t="shared" si="15"/>
        <v>0.4</v>
      </c>
      <c r="F478">
        <f t="shared" si="15"/>
        <v>0.72000000000000008</v>
      </c>
      <c r="G478">
        <f t="shared" si="15"/>
        <v>0.64000000000000012</v>
      </c>
      <c r="H478">
        <f t="shared" si="15"/>
        <v>0.64000000000000012</v>
      </c>
    </row>
    <row r="479" spans="1:8" x14ac:dyDescent="0.35">
      <c r="A479" t="s">
        <v>157</v>
      </c>
      <c r="B479" t="s">
        <v>161</v>
      </c>
      <c r="C479">
        <f t="shared" si="16"/>
        <v>6.9999999999999993E-2</v>
      </c>
      <c r="D479">
        <f t="shared" si="15"/>
        <v>0.1</v>
      </c>
      <c r="E479">
        <f t="shared" si="15"/>
        <v>0.05</v>
      </c>
      <c r="F479">
        <f t="shared" si="15"/>
        <v>9.0000000000000011E-2</v>
      </c>
      <c r="G479">
        <f t="shared" si="15"/>
        <v>8.0000000000000016E-2</v>
      </c>
      <c r="H479">
        <f t="shared" si="15"/>
        <v>8.0000000000000016E-2</v>
      </c>
    </row>
    <row r="480" spans="1:8" x14ac:dyDescent="0.35">
      <c r="A480" t="s">
        <v>157</v>
      </c>
      <c r="B480" t="s">
        <v>162</v>
      </c>
      <c r="C480">
        <f t="shared" si="16"/>
        <v>0.21</v>
      </c>
      <c r="D480">
        <f t="shared" si="15"/>
        <v>0.3</v>
      </c>
      <c r="E480">
        <f t="shared" si="15"/>
        <v>0.15</v>
      </c>
      <c r="F480">
        <f t="shared" si="15"/>
        <v>0.27</v>
      </c>
      <c r="G480">
        <f t="shared" si="15"/>
        <v>0.24</v>
      </c>
      <c r="H480">
        <f t="shared" si="15"/>
        <v>0.24</v>
      </c>
    </row>
    <row r="481" spans="1:8" x14ac:dyDescent="0.35">
      <c r="A481" t="s">
        <v>157</v>
      </c>
      <c r="B481" t="s">
        <v>163</v>
      </c>
      <c r="C481">
        <f t="shared" si="16"/>
        <v>0.21</v>
      </c>
      <c r="D481">
        <f t="shared" si="15"/>
        <v>0.3</v>
      </c>
      <c r="E481">
        <f t="shared" si="15"/>
        <v>0.15</v>
      </c>
      <c r="F481">
        <f t="shared" si="15"/>
        <v>0.27</v>
      </c>
      <c r="G481">
        <f t="shared" si="15"/>
        <v>0.24</v>
      </c>
      <c r="H481">
        <f t="shared" si="15"/>
        <v>0.24</v>
      </c>
    </row>
    <row r="482" spans="1:8" x14ac:dyDescent="0.35">
      <c r="A482" t="s">
        <v>157</v>
      </c>
      <c r="B482" t="s">
        <v>164</v>
      </c>
      <c r="C482">
        <f t="shared" si="16"/>
        <v>0.27999999999999997</v>
      </c>
      <c r="D482">
        <f t="shared" si="15"/>
        <v>0.4</v>
      </c>
      <c r="E482">
        <f t="shared" si="15"/>
        <v>0.2</v>
      </c>
      <c r="F482">
        <f t="shared" si="15"/>
        <v>0.36000000000000004</v>
      </c>
      <c r="G482">
        <f t="shared" si="15"/>
        <v>0.32000000000000006</v>
      </c>
      <c r="H482">
        <f t="shared" si="15"/>
        <v>0.32000000000000006</v>
      </c>
    </row>
    <row r="483" spans="1:8" x14ac:dyDescent="0.35">
      <c r="A483" t="s">
        <v>157</v>
      </c>
      <c r="B483" t="s">
        <v>165</v>
      </c>
      <c r="C483">
        <f t="shared" si="16"/>
        <v>0.27999999999999997</v>
      </c>
      <c r="D483">
        <f t="shared" si="15"/>
        <v>0.4</v>
      </c>
      <c r="E483">
        <f t="shared" si="15"/>
        <v>0.2</v>
      </c>
      <c r="F483">
        <f t="shared" si="15"/>
        <v>0.36000000000000004</v>
      </c>
      <c r="G483">
        <f t="shared" si="15"/>
        <v>0.32000000000000006</v>
      </c>
      <c r="H483">
        <f t="shared" si="15"/>
        <v>0.32000000000000006</v>
      </c>
    </row>
    <row r="484" spans="1:8" x14ac:dyDescent="0.35">
      <c r="A484" t="s">
        <v>157</v>
      </c>
      <c r="B484" t="s">
        <v>166</v>
      </c>
      <c r="C484">
        <f t="shared" si="16"/>
        <v>0.27999999999999997</v>
      </c>
      <c r="D484">
        <f t="shared" si="15"/>
        <v>0.4</v>
      </c>
      <c r="E484">
        <f t="shared" si="15"/>
        <v>0.2</v>
      </c>
      <c r="F484">
        <f t="shared" si="15"/>
        <v>0.36000000000000004</v>
      </c>
      <c r="G484">
        <f t="shared" si="15"/>
        <v>0.32000000000000006</v>
      </c>
      <c r="H484">
        <f t="shared" si="15"/>
        <v>0.32000000000000006</v>
      </c>
    </row>
    <row r="485" spans="1:8" x14ac:dyDescent="0.35">
      <c r="A485" t="s">
        <v>158</v>
      </c>
      <c r="B485" t="s">
        <v>141</v>
      </c>
      <c r="C485">
        <f t="shared" si="16"/>
        <v>0.63</v>
      </c>
      <c r="D485">
        <f t="shared" si="15"/>
        <v>0.9</v>
      </c>
      <c r="E485">
        <f t="shared" si="15"/>
        <v>0.45</v>
      </c>
      <c r="F485">
        <f t="shared" si="15"/>
        <v>0.81</v>
      </c>
      <c r="G485">
        <f t="shared" si="15"/>
        <v>0.72000000000000008</v>
      </c>
      <c r="H485">
        <f t="shared" si="15"/>
        <v>0.72000000000000008</v>
      </c>
    </row>
    <row r="486" spans="1:8" x14ac:dyDescent="0.35">
      <c r="A486" t="s">
        <v>158</v>
      </c>
      <c r="B486" t="s">
        <v>142</v>
      </c>
      <c r="C486">
        <f t="shared" si="16"/>
        <v>0.42</v>
      </c>
      <c r="D486">
        <f t="shared" si="15"/>
        <v>0.6</v>
      </c>
      <c r="E486">
        <f t="shared" si="15"/>
        <v>0.3</v>
      </c>
      <c r="F486">
        <f t="shared" si="15"/>
        <v>0.54</v>
      </c>
      <c r="G486">
        <f t="shared" si="15"/>
        <v>0.48</v>
      </c>
      <c r="H486">
        <f t="shared" si="15"/>
        <v>0.48</v>
      </c>
    </row>
    <row r="487" spans="1:8" x14ac:dyDescent="0.35">
      <c r="A487" t="s">
        <v>158</v>
      </c>
      <c r="B487" t="s">
        <v>143</v>
      </c>
      <c r="C487">
        <f t="shared" si="16"/>
        <v>0.42</v>
      </c>
      <c r="D487">
        <f t="shared" si="15"/>
        <v>0.6</v>
      </c>
      <c r="E487">
        <f t="shared" si="15"/>
        <v>0.3</v>
      </c>
      <c r="F487">
        <f t="shared" si="15"/>
        <v>0.54</v>
      </c>
      <c r="G487">
        <f t="shared" si="15"/>
        <v>0.48</v>
      </c>
      <c r="H487">
        <f t="shared" si="15"/>
        <v>0.48</v>
      </c>
    </row>
    <row r="488" spans="1:8" x14ac:dyDescent="0.35">
      <c r="A488" t="s">
        <v>158</v>
      </c>
      <c r="B488" t="s">
        <v>144</v>
      </c>
      <c r="C488">
        <f t="shared" si="16"/>
        <v>0.35</v>
      </c>
      <c r="D488">
        <f t="shared" si="15"/>
        <v>0.5</v>
      </c>
      <c r="E488">
        <f t="shared" si="15"/>
        <v>0.25</v>
      </c>
      <c r="F488">
        <f t="shared" si="15"/>
        <v>0.45</v>
      </c>
      <c r="G488">
        <f t="shared" si="15"/>
        <v>0.4</v>
      </c>
      <c r="H488">
        <f t="shared" si="15"/>
        <v>0.4</v>
      </c>
    </row>
    <row r="489" spans="1:8" x14ac:dyDescent="0.35">
      <c r="A489" t="s">
        <v>158</v>
      </c>
      <c r="B489" t="s">
        <v>145</v>
      </c>
      <c r="C489">
        <f t="shared" si="16"/>
        <v>0.35</v>
      </c>
      <c r="D489">
        <f t="shared" si="15"/>
        <v>0.5</v>
      </c>
      <c r="E489">
        <f t="shared" si="15"/>
        <v>0.25</v>
      </c>
      <c r="F489">
        <f t="shared" si="15"/>
        <v>0.45</v>
      </c>
      <c r="G489">
        <f t="shared" si="15"/>
        <v>0.4</v>
      </c>
      <c r="H489">
        <f t="shared" si="15"/>
        <v>0.4</v>
      </c>
    </row>
    <row r="490" spans="1:8" x14ac:dyDescent="0.35">
      <c r="A490" t="s">
        <v>158</v>
      </c>
      <c r="B490" t="s">
        <v>146</v>
      </c>
      <c r="C490">
        <f t="shared" si="16"/>
        <v>0.63</v>
      </c>
      <c r="D490">
        <f t="shared" si="15"/>
        <v>0.9</v>
      </c>
      <c r="E490">
        <f t="shared" si="15"/>
        <v>0.45</v>
      </c>
      <c r="F490">
        <f t="shared" si="15"/>
        <v>0.81</v>
      </c>
      <c r="G490">
        <f t="shared" si="15"/>
        <v>0.72000000000000008</v>
      </c>
      <c r="H490">
        <f t="shared" si="15"/>
        <v>0.72000000000000008</v>
      </c>
    </row>
    <row r="491" spans="1:8" x14ac:dyDescent="0.35">
      <c r="A491" t="s">
        <v>158</v>
      </c>
      <c r="B491" t="s">
        <v>147</v>
      </c>
      <c r="C491">
        <f t="shared" si="16"/>
        <v>0.35</v>
      </c>
      <c r="D491">
        <f t="shared" si="15"/>
        <v>0.5</v>
      </c>
      <c r="E491">
        <f t="shared" si="15"/>
        <v>0.25</v>
      </c>
      <c r="F491">
        <f t="shared" si="15"/>
        <v>0.45</v>
      </c>
      <c r="G491">
        <f t="shared" si="15"/>
        <v>0.4</v>
      </c>
      <c r="H491">
        <f t="shared" si="15"/>
        <v>0.4</v>
      </c>
    </row>
    <row r="492" spans="1:8" x14ac:dyDescent="0.35">
      <c r="A492" t="s">
        <v>158</v>
      </c>
      <c r="B492" t="s">
        <v>148</v>
      </c>
      <c r="C492">
        <f t="shared" si="16"/>
        <v>0.35</v>
      </c>
      <c r="D492">
        <f t="shared" si="15"/>
        <v>0.5</v>
      </c>
      <c r="E492">
        <f t="shared" si="15"/>
        <v>0.25</v>
      </c>
      <c r="F492">
        <f t="shared" si="15"/>
        <v>0.45</v>
      </c>
      <c r="G492">
        <f t="shared" si="15"/>
        <v>0.4</v>
      </c>
      <c r="H492">
        <f t="shared" si="15"/>
        <v>0.4</v>
      </c>
    </row>
    <row r="493" spans="1:8" x14ac:dyDescent="0.35">
      <c r="A493" t="s">
        <v>158</v>
      </c>
      <c r="B493" t="s">
        <v>149</v>
      </c>
      <c r="C493">
        <f t="shared" si="16"/>
        <v>0.27999999999999997</v>
      </c>
      <c r="D493">
        <f t="shared" si="15"/>
        <v>0.4</v>
      </c>
      <c r="E493">
        <f t="shared" si="15"/>
        <v>0.2</v>
      </c>
      <c r="F493">
        <f t="shared" si="15"/>
        <v>0.36000000000000004</v>
      </c>
      <c r="G493">
        <f t="shared" si="15"/>
        <v>0.32000000000000006</v>
      </c>
      <c r="H493">
        <f t="shared" si="15"/>
        <v>0.32000000000000006</v>
      </c>
    </row>
    <row r="494" spans="1:8" x14ac:dyDescent="0.35">
      <c r="A494" t="s">
        <v>158</v>
      </c>
      <c r="B494" t="s">
        <v>150</v>
      </c>
      <c r="C494">
        <f t="shared" si="16"/>
        <v>0.35</v>
      </c>
      <c r="D494">
        <f t="shared" si="15"/>
        <v>0.5</v>
      </c>
      <c r="E494">
        <f t="shared" si="15"/>
        <v>0.25</v>
      </c>
      <c r="F494">
        <f t="shared" si="15"/>
        <v>0.45</v>
      </c>
      <c r="G494">
        <f t="shared" si="15"/>
        <v>0.4</v>
      </c>
      <c r="H494">
        <f t="shared" si="15"/>
        <v>0.4</v>
      </c>
    </row>
    <row r="495" spans="1:8" x14ac:dyDescent="0.35">
      <c r="A495" t="s">
        <v>158</v>
      </c>
      <c r="B495" t="s">
        <v>151</v>
      </c>
      <c r="C495">
        <f t="shared" si="16"/>
        <v>0.13999999999999999</v>
      </c>
      <c r="D495">
        <f t="shared" si="15"/>
        <v>0.2</v>
      </c>
      <c r="E495">
        <f t="shared" si="15"/>
        <v>0.1</v>
      </c>
      <c r="F495">
        <f t="shared" si="15"/>
        <v>0.18000000000000002</v>
      </c>
      <c r="G495">
        <f t="shared" si="15"/>
        <v>0.16000000000000003</v>
      </c>
      <c r="H495">
        <f t="shared" si="15"/>
        <v>0.16000000000000003</v>
      </c>
    </row>
    <row r="496" spans="1:8" x14ac:dyDescent="0.35">
      <c r="A496" t="s">
        <v>158</v>
      </c>
      <c r="B496" t="s">
        <v>152</v>
      </c>
      <c r="C496">
        <f t="shared" si="16"/>
        <v>0.35</v>
      </c>
      <c r="D496">
        <f t="shared" si="15"/>
        <v>0.5</v>
      </c>
      <c r="E496">
        <f t="shared" si="15"/>
        <v>0.25</v>
      </c>
      <c r="F496">
        <f t="shared" si="15"/>
        <v>0.45</v>
      </c>
      <c r="G496">
        <f t="shared" si="15"/>
        <v>0.4</v>
      </c>
      <c r="H496">
        <f t="shared" si="15"/>
        <v>0.4</v>
      </c>
    </row>
    <row r="497" spans="1:8" x14ac:dyDescent="0.35">
      <c r="A497" t="s">
        <v>158</v>
      </c>
      <c r="B497" t="s">
        <v>153</v>
      </c>
      <c r="C497">
        <f t="shared" si="16"/>
        <v>0.35</v>
      </c>
      <c r="D497">
        <f t="shared" si="15"/>
        <v>0.5</v>
      </c>
      <c r="E497">
        <f t="shared" si="15"/>
        <v>0.25</v>
      </c>
      <c r="F497">
        <f t="shared" si="15"/>
        <v>0.45</v>
      </c>
      <c r="G497">
        <f t="shared" si="15"/>
        <v>0.4</v>
      </c>
      <c r="H497">
        <f t="shared" si="15"/>
        <v>0.4</v>
      </c>
    </row>
    <row r="498" spans="1:8" x14ac:dyDescent="0.35">
      <c r="A498" t="s">
        <v>158</v>
      </c>
      <c r="B498" t="s">
        <v>154</v>
      </c>
      <c r="C498">
        <f t="shared" si="16"/>
        <v>0.35</v>
      </c>
      <c r="D498">
        <f t="shared" si="15"/>
        <v>0.5</v>
      </c>
      <c r="E498">
        <f t="shared" si="15"/>
        <v>0.25</v>
      </c>
      <c r="F498">
        <f t="shared" si="15"/>
        <v>0.45</v>
      </c>
      <c r="G498">
        <f t="shared" si="15"/>
        <v>0.4</v>
      </c>
      <c r="H498">
        <f t="shared" si="15"/>
        <v>0.4</v>
      </c>
    </row>
    <row r="499" spans="1:8" x14ac:dyDescent="0.35">
      <c r="A499" t="s">
        <v>158</v>
      </c>
      <c r="B499" t="s">
        <v>155</v>
      </c>
      <c r="C499">
        <f t="shared" si="16"/>
        <v>0.48999999999999994</v>
      </c>
      <c r="D499">
        <f t="shared" si="15"/>
        <v>0.7</v>
      </c>
      <c r="E499">
        <f t="shared" si="15"/>
        <v>0.35</v>
      </c>
      <c r="F499">
        <f t="shared" si="15"/>
        <v>0.63</v>
      </c>
      <c r="G499">
        <f t="shared" si="15"/>
        <v>0.55999999999999994</v>
      </c>
      <c r="H499">
        <f t="shared" si="15"/>
        <v>0.55999999999999994</v>
      </c>
    </row>
    <row r="500" spans="1:8" x14ac:dyDescent="0.35">
      <c r="A500" t="s">
        <v>158</v>
      </c>
      <c r="B500" t="s">
        <v>156</v>
      </c>
      <c r="C500">
        <f t="shared" si="16"/>
        <v>0.42</v>
      </c>
      <c r="D500">
        <f t="shared" si="15"/>
        <v>0.6</v>
      </c>
      <c r="E500">
        <f t="shared" si="15"/>
        <v>0.3</v>
      </c>
      <c r="F500">
        <f t="shared" si="15"/>
        <v>0.54</v>
      </c>
      <c r="G500">
        <f t="shared" si="15"/>
        <v>0.48</v>
      </c>
      <c r="H500">
        <f t="shared" si="15"/>
        <v>0.48</v>
      </c>
    </row>
    <row r="501" spans="1:8" x14ac:dyDescent="0.35">
      <c r="A501" t="s">
        <v>158</v>
      </c>
      <c r="B501" t="s">
        <v>157</v>
      </c>
      <c r="C501">
        <f t="shared" si="16"/>
        <v>0.21</v>
      </c>
      <c r="D501">
        <f t="shared" si="15"/>
        <v>0.3</v>
      </c>
      <c r="E501">
        <f t="shared" si="15"/>
        <v>0.15</v>
      </c>
      <c r="F501">
        <f t="shared" si="15"/>
        <v>0.27</v>
      </c>
      <c r="G501">
        <f t="shared" si="15"/>
        <v>0.24</v>
      </c>
      <c r="H501">
        <f t="shared" si="15"/>
        <v>0.24</v>
      </c>
    </row>
    <row r="502" spans="1:8" x14ac:dyDescent="0.35">
      <c r="A502" t="s">
        <v>158</v>
      </c>
      <c r="B502" t="s">
        <v>158</v>
      </c>
      <c r="C502">
        <f t="shared" si="16"/>
        <v>0.7</v>
      </c>
      <c r="D502">
        <f t="shared" si="15"/>
        <v>1</v>
      </c>
      <c r="E502">
        <f t="shared" si="15"/>
        <v>0.5</v>
      </c>
      <c r="F502">
        <f t="shared" si="15"/>
        <v>0.9</v>
      </c>
      <c r="G502">
        <f t="shared" si="15"/>
        <v>0.8</v>
      </c>
      <c r="H502">
        <f t="shared" si="15"/>
        <v>0.8</v>
      </c>
    </row>
    <row r="503" spans="1:8" x14ac:dyDescent="0.35">
      <c r="A503" t="s">
        <v>158</v>
      </c>
      <c r="B503" t="s">
        <v>159</v>
      </c>
      <c r="C503">
        <f t="shared" si="16"/>
        <v>0.42</v>
      </c>
      <c r="D503">
        <f t="shared" si="15"/>
        <v>0.6</v>
      </c>
      <c r="E503">
        <f t="shared" si="15"/>
        <v>0.3</v>
      </c>
      <c r="F503">
        <f t="shared" si="15"/>
        <v>0.54</v>
      </c>
      <c r="G503">
        <f t="shared" si="15"/>
        <v>0.48</v>
      </c>
      <c r="H503">
        <f t="shared" si="15"/>
        <v>0.48</v>
      </c>
    </row>
    <row r="504" spans="1:8" x14ac:dyDescent="0.35">
      <c r="A504" t="s">
        <v>158</v>
      </c>
      <c r="B504" t="s">
        <v>160</v>
      </c>
      <c r="C504">
        <f t="shared" si="16"/>
        <v>0.27999999999999997</v>
      </c>
      <c r="D504">
        <f t="shared" si="15"/>
        <v>0.4</v>
      </c>
      <c r="E504">
        <f t="shared" si="15"/>
        <v>0.2</v>
      </c>
      <c r="F504">
        <f t="shared" si="15"/>
        <v>0.36000000000000004</v>
      </c>
      <c r="G504">
        <f t="shared" si="15"/>
        <v>0.32000000000000006</v>
      </c>
      <c r="H504">
        <f t="shared" si="15"/>
        <v>0.32000000000000006</v>
      </c>
    </row>
    <row r="505" spans="1:8" x14ac:dyDescent="0.35">
      <c r="A505" t="s">
        <v>158</v>
      </c>
      <c r="B505" t="s">
        <v>161</v>
      </c>
      <c r="C505">
        <f t="shared" si="16"/>
        <v>0.27999999999999997</v>
      </c>
      <c r="D505">
        <f t="shared" si="15"/>
        <v>0.4</v>
      </c>
      <c r="E505">
        <f t="shared" si="15"/>
        <v>0.2</v>
      </c>
      <c r="F505">
        <f t="shared" si="15"/>
        <v>0.36000000000000004</v>
      </c>
      <c r="G505">
        <f t="shared" si="15"/>
        <v>0.32000000000000006</v>
      </c>
      <c r="H505">
        <f t="shared" si="15"/>
        <v>0.32000000000000006</v>
      </c>
    </row>
    <row r="506" spans="1:8" x14ac:dyDescent="0.35">
      <c r="A506" t="s">
        <v>158</v>
      </c>
      <c r="B506" t="s">
        <v>162</v>
      </c>
      <c r="C506">
        <f t="shared" si="16"/>
        <v>0.42</v>
      </c>
      <c r="D506">
        <f t="shared" si="15"/>
        <v>0.6</v>
      </c>
      <c r="E506">
        <f t="shared" si="15"/>
        <v>0.3</v>
      </c>
      <c r="F506">
        <f t="shared" si="15"/>
        <v>0.54</v>
      </c>
      <c r="G506">
        <f t="shared" si="15"/>
        <v>0.48</v>
      </c>
      <c r="H506">
        <f t="shared" si="15"/>
        <v>0.48</v>
      </c>
    </row>
    <row r="507" spans="1:8" x14ac:dyDescent="0.35">
      <c r="A507" t="s">
        <v>158</v>
      </c>
      <c r="B507" t="s">
        <v>163</v>
      </c>
      <c r="C507">
        <f t="shared" si="16"/>
        <v>0.48999999999999994</v>
      </c>
      <c r="D507">
        <f t="shared" si="15"/>
        <v>0.7</v>
      </c>
      <c r="E507">
        <f t="shared" si="15"/>
        <v>0.35</v>
      </c>
      <c r="F507">
        <f t="shared" si="15"/>
        <v>0.63</v>
      </c>
      <c r="G507">
        <f t="shared" si="15"/>
        <v>0.55999999999999994</v>
      </c>
      <c r="H507">
        <f t="shared" si="15"/>
        <v>0.55999999999999994</v>
      </c>
    </row>
    <row r="508" spans="1:8" x14ac:dyDescent="0.35">
      <c r="A508" t="s">
        <v>158</v>
      </c>
      <c r="B508" t="s">
        <v>164</v>
      </c>
      <c r="C508">
        <f t="shared" si="16"/>
        <v>0.35</v>
      </c>
      <c r="D508">
        <f t="shared" si="15"/>
        <v>0.5</v>
      </c>
      <c r="E508">
        <f t="shared" si="15"/>
        <v>0.25</v>
      </c>
      <c r="F508">
        <f t="shared" si="15"/>
        <v>0.45</v>
      </c>
      <c r="G508">
        <f t="shared" si="15"/>
        <v>0.4</v>
      </c>
      <c r="H508">
        <f t="shared" si="15"/>
        <v>0.4</v>
      </c>
    </row>
    <row r="509" spans="1:8" x14ac:dyDescent="0.35">
      <c r="A509" t="s">
        <v>158</v>
      </c>
      <c r="B509" t="s">
        <v>165</v>
      </c>
      <c r="C509">
        <f t="shared" si="16"/>
        <v>0.63</v>
      </c>
      <c r="D509">
        <f t="shared" si="15"/>
        <v>0.9</v>
      </c>
      <c r="E509">
        <f t="shared" si="15"/>
        <v>0.45</v>
      </c>
      <c r="F509">
        <f t="shared" si="15"/>
        <v>0.81</v>
      </c>
      <c r="G509">
        <f t="shared" si="15"/>
        <v>0.72000000000000008</v>
      </c>
      <c r="H509">
        <f t="shared" si="15"/>
        <v>0.72000000000000008</v>
      </c>
    </row>
    <row r="510" spans="1:8" x14ac:dyDescent="0.35">
      <c r="A510" t="s">
        <v>158</v>
      </c>
      <c r="B510" t="s">
        <v>166</v>
      </c>
      <c r="C510">
        <f t="shared" si="16"/>
        <v>0.42</v>
      </c>
      <c r="D510">
        <f t="shared" si="15"/>
        <v>0.6</v>
      </c>
      <c r="E510">
        <f t="shared" si="15"/>
        <v>0.3</v>
      </c>
      <c r="F510">
        <f t="shared" si="15"/>
        <v>0.54</v>
      </c>
      <c r="G510">
        <f t="shared" si="15"/>
        <v>0.48</v>
      </c>
      <c r="H510">
        <f t="shared" si="15"/>
        <v>0.48</v>
      </c>
    </row>
    <row r="511" spans="1:8" x14ac:dyDescent="0.35">
      <c r="A511" t="s">
        <v>159</v>
      </c>
      <c r="B511" t="s">
        <v>141</v>
      </c>
      <c r="C511">
        <f t="shared" si="16"/>
        <v>0.48999999999999994</v>
      </c>
      <c r="D511">
        <f t="shared" si="15"/>
        <v>0.7</v>
      </c>
      <c r="E511">
        <f t="shared" si="15"/>
        <v>0.35</v>
      </c>
      <c r="F511">
        <f t="shared" si="15"/>
        <v>0.63</v>
      </c>
      <c r="G511">
        <f t="shared" si="15"/>
        <v>0.55999999999999994</v>
      </c>
      <c r="H511">
        <f t="shared" si="15"/>
        <v>0.55999999999999994</v>
      </c>
    </row>
    <row r="512" spans="1:8" x14ac:dyDescent="0.35">
      <c r="A512" t="s">
        <v>159</v>
      </c>
      <c r="B512" t="s">
        <v>142</v>
      </c>
      <c r="C512">
        <f t="shared" si="16"/>
        <v>0.35</v>
      </c>
      <c r="D512">
        <f t="shared" si="15"/>
        <v>0.5</v>
      </c>
      <c r="E512">
        <f t="shared" si="15"/>
        <v>0.25</v>
      </c>
      <c r="F512">
        <f t="shared" si="15"/>
        <v>0.45</v>
      </c>
      <c r="G512">
        <f t="shared" si="15"/>
        <v>0.4</v>
      </c>
      <c r="H512">
        <f t="shared" si="15"/>
        <v>0.4</v>
      </c>
    </row>
    <row r="513" spans="1:8" x14ac:dyDescent="0.35">
      <c r="A513" t="s">
        <v>159</v>
      </c>
      <c r="B513" t="s">
        <v>143</v>
      </c>
      <c r="C513">
        <f t="shared" si="16"/>
        <v>0.48999999999999994</v>
      </c>
      <c r="D513">
        <f t="shared" si="15"/>
        <v>0.7</v>
      </c>
      <c r="E513">
        <f t="shared" si="15"/>
        <v>0.35</v>
      </c>
      <c r="F513">
        <f t="shared" ref="D513:H564" si="17">INDEX($B$4:$AA$29,MATCH($A513,$A$4:$A$29,0),MATCH($B513,$B$3:$AA$3,0))*VLOOKUP(F$42,$A$33:$B$38,2,FALSE)</f>
        <v>0.63</v>
      </c>
      <c r="G513">
        <f t="shared" si="17"/>
        <v>0.55999999999999994</v>
      </c>
      <c r="H513">
        <f t="shared" si="17"/>
        <v>0.55999999999999994</v>
      </c>
    </row>
    <row r="514" spans="1:8" x14ac:dyDescent="0.35">
      <c r="A514" t="s">
        <v>159</v>
      </c>
      <c r="B514" t="s">
        <v>144</v>
      </c>
      <c r="C514">
        <f t="shared" si="16"/>
        <v>0.63</v>
      </c>
      <c r="D514">
        <f t="shared" si="17"/>
        <v>0.9</v>
      </c>
      <c r="E514">
        <f t="shared" si="17"/>
        <v>0.45</v>
      </c>
      <c r="F514">
        <f t="shared" si="17"/>
        <v>0.81</v>
      </c>
      <c r="G514">
        <f t="shared" si="17"/>
        <v>0.72000000000000008</v>
      </c>
      <c r="H514">
        <f t="shared" si="17"/>
        <v>0.72000000000000008</v>
      </c>
    </row>
    <row r="515" spans="1:8" x14ac:dyDescent="0.35">
      <c r="A515" t="s">
        <v>159</v>
      </c>
      <c r="B515" t="s">
        <v>145</v>
      </c>
      <c r="C515">
        <f t="shared" si="16"/>
        <v>0.27999999999999997</v>
      </c>
      <c r="D515">
        <f t="shared" si="17"/>
        <v>0.4</v>
      </c>
      <c r="E515">
        <f t="shared" si="17"/>
        <v>0.2</v>
      </c>
      <c r="F515">
        <f t="shared" si="17"/>
        <v>0.36000000000000004</v>
      </c>
      <c r="G515">
        <f t="shared" si="17"/>
        <v>0.32000000000000006</v>
      </c>
      <c r="H515">
        <f t="shared" si="17"/>
        <v>0.32000000000000006</v>
      </c>
    </row>
    <row r="516" spans="1:8" x14ac:dyDescent="0.35">
      <c r="A516" t="s">
        <v>159</v>
      </c>
      <c r="B516" t="s">
        <v>146</v>
      </c>
      <c r="C516">
        <f t="shared" si="16"/>
        <v>0.42</v>
      </c>
      <c r="D516">
        <f t="shared" si="17"/>
        <v>0.6</v>
      </c>
      <c r="E516">
        <f t="shared" si="17"/>
        <v>0.3</v>
      </c>
      <c r="F516">
        <f t="shared" si="17"/>
        <v>0.54</v>
      </c>
      <c r="G516">
        <f t="shared" si="17"/>
        <v>0.48</v>
      </c>
      <c r="H516">
        <f t="shared" si="17"/>
        <v>0.48</v>
      </c>
    </row>
    <row r="517" spans="1:8" x14ac:dyDescent="0.35">
      <c r="A517" t="s">
        <v>159</v>
      </c>
      <c r="B517" t="s">
        <v>147</v>
      </c>
      <c r="C517">
        <f t="shared" si="16"/>
        <v>0.21</v>
      </c>
      <c r="D517">
        <f t="shared" si="17"/>
        <v>0.3</v>
      </c>
      <c r="E517">
        <f t="shared" si="17"/>
        <v>0.15</v>
      </c>
      <c r="F517">
        <f t="shared" si="17"/>
        <v>0.27</v>
      </c>
      <c r="G517">
        <f t="shared" si="17"/>
        <v>0.24</v>
      </c>
      <c r="H517">
        <f t="shared" si="17"/>
        <v>0.24</v>
      </c>
    </row>
    <row r="518" spans="1:8" x14ac:dyDescent="0.35">
      <c r="A518" t="s">
        <v>159</v>
      </c>
      <c r="B518" t="s">
        <v>148</v>
      </c>
      <c r="C518">
        <f t="shared" si="16"/>
        <v>0.21</v>
      </c>
      <c r="D518">
        <f t="shared" si="17"/>
        <v>0.3</v>
      </c>
      <c r="E518">
        <f t="shared" si="17"/>
        <v>0.15</v>
      </c>
      <c r="F518">
        <f t="shared" si="17"/>
        <v>0.27</v>
      </c>
      <c r="G518">
        <f t="shared" si="17"/>
        <v>0.24</v>
      </c>
      <c r="H518">
        <f t="shared" si="17"/>
        <v>0.24</v>
      </c>
    </row>
    <row r="519" spans="1:8" x14ac:dyDescent="0.35">
      <c r="A519" t="s">
        <v>159</v>
      </c>
      <c r="B519" t="s">
        <v>149</v>
      </c>
      <c r="C519">
        <f t="shared" si="16"/>
        <v>0.21</v>
      </c>
      <c r="D519">
        <f t="shared" si="17"/>
        <v>0.3</v>
      </c>
      <c r="E519">
        <f t="shared" si="17"/>
        <v>0.15</v>
      </c>
      <c r="F519">
        <f t="shared" si="17"/>
        <v>0.27</v>
      </c>
      <c r="G519">
        <f t="shared" si="17"/>
        <v>0.24</v>
      </c>
      <c r="H519">
        <f t="shared" si="17"/>
        <v>0.24</v>
      </c>
    </row>
    <row r="520" spans="1:8" x14ac:dyDescent="0.35">
      <c r="A520" t="s">
        <v>159</v>
      </c>
      <c r="B520" t="s">
        <v>150</v>
      </c>
      <c r="C520">
        <f t="shared" si="16"/>
        <v>0.35</v>
      </c>
      <c r="D520">
        <f t="shared" si="17"/>
        <v>0.5</v>
      </c>
      <c r="E520">
        <f t="shared" si="17"/>
        <v>0.25</v>
      </c>
      <c r="F520">
        <f t="shared" si="17"/>
        <v>0.45</v>
      </c>
      <c r="G520">
        <f t="shared" si="17"/>
        <v>0.4</v>
      </c>
      <c r="H520">
        <f t="shared" si="17"/>
        <v>0.4</v>
      </c>
    </row>
    <row r="521" spans="1:8" x14ac:dyDescent="0.35">
      <c r="A521" t="s">
        <v>159</v>
      </c>
      <c r="B521" t="s">
        <v>151</v>
      </c>
      <c r="C521">
        <f t="shared" si="16"/>
        <v>0.21</v>
      </c>
      <c r="D521">
        <f t="shared" si="17"/>
        <v>0.3</v>
      </c>
      <c r="E521">
        <f t="shared" si="17"/>
        <v>0.15</v>
      </c>
      <c r="F521">
        <f t="shared" si="17"/>
        <v>0.27</v>
      </c>
      <c r="G521">
        <f t="shared" si="17"/>
        <v>0.24</v>
      </c>
      <c r="H521">
        <f t="shared" si="17"/>
        <v>0.24</v>
      </c>
    </row>
    <row r="522" spans="1:8" x14ac:dyDescent="0.35">
      <c r="A522" t="s">
        <v>159</v>
      </c>
      <c r="B522" t="s">
        <v>152</v>
      </c>
      <c r="C522">
        <f t="shared" si="16"/>
        <v>0.21</v>
      </c>
      <c r="D522">
        <f t="shared" si="17"/>
        <v>0.3</v>
      </c>
      <c r="E522">
        <f t="shared" si="17"/>
        <v>0.15</v>
      </c>
      <c r="F522">
        <f t="shared" si="17"/>
        <v>0.27</v>
      </c>
      <c r="G522">
        <f t="shared" si="17"/>
        <v>0.24</v>
      </c>
      <c r="H522">
        <f t="shared" si="17"/>
        <v>0.24</v>
      </c>
    </row>
    <row r="523" spans="1:8" x14ac:dyDescent="0.35">
      <c r="A523" t="s">
        <v>159</v>
      </c>
      <c r="B523" t="s">
        <v>153</v>
      </c>
      <c r="C523">
        <f t="shared" si="16"/>
        <v>0.21</v>
      </c>
      <c r="D523">
        <f t="shared" si="17"/>
        <v>0.3</v>
      </c>
      <c r="E523">
        <f t="shared" si="17"/>
        <v>0.15</v>
      </c>
      <c r="F523">
        <f t="shared" si="17"/>
        <v>0.27</v>
      </c>
      <c r="G523">
        <f t="shared" si="17"/>
        <v>0.24</v>
      </c>
      <c r="H523">
        <f t="shared" si="17"/>
        <v>0.24</v>
      </c>
    </row>
    <row r="524" spans="1:8" x14ac:dyDescent="0.35">
      <c r="A524" t="s">
        <v>159</v>
      </c>
      <c r="B524" t="s">
        <v>154</v>
      </c>
      <c r="C524">
        <f t="shared" si="16"/>
        <v>0.48999999999999994</v>
      </c>
      <c r="D524">
        <f t="shared" si="17"/>
        <v>0.7</v>
      </c>
      <c r="E524">
        <f t="shared" si="17"/>
        <v>0.35</v>
      </c>
      <c r="F524">
        <f t="shared" si="17"/>
        <v>0.63</v>
      </c>
      <c r="G524">
        <f t="shared" si="17"/>
        <v>0.55999999999999994</v>
      </c>
      <c r="H524">
        <f t="shared" si="17"/>
        <v>0.55999999999999994</v>
      </c>
    </row>
    <row r="525" spans="1:8" x14ac:dyDescent="0.35">
      <c r="A525" t="s">
        <v>159</v>
      </c>
      <c r="B525" t="s">
        <v>155</v>
      </c>
      <c r="C525">
        <f t="shared" si="16"/>
        <v>0.27999999999999997</v>
      </c>
      <c r="D525">
        <f t="shared" si="17"/>
        <v>0.4</v>
      </c>
      <c r="E525">
        <f t="shared" si="17"/>
        <v>0.2</v>
      </c>
      <c r="F525">
        <f t="shared" si="17"/>
        <v>0.36000000000000004</v>
      </c>
      <c r="G525">
        <f t="shared" si="17"/>
        <v>0.32000000000000006</v>
      </c>
      <c r="H525">
        <f t="shared" si="17"/>
        <v>0.32000000000000006</v>
      </c>
    </row>
    <row r="526" spans="1:8" x14ac:dyDescent="0.35">
      <c r="A526" t="s">
        <v>159</v>
      </c>
      <c r="B526" t="s">
        <v>156</v>
      </c>
      <c r="C526">
        <f t="shared" si="16"/>
        <v>0.27999999999999997</v>
      </c>
      <c r="D526">
        <f t="shared" si="17"/>
        <v>0.4</v>
      </c>
      <c r="E526">
        <f t="shared" si="17"/>
        <v>0.2</v>
      </c>
      <c r="F526">
        <f t="shared" si="17"/>
        <v>0.36000000000000004</v>
      </c>
      <c r="G526">
        <f t="shared" si="17"/>
        <v>0.32000000000000006</v>
      </c>
      <c r="H526">
        <f t="shared" si="17"/>
        <v>0.32000000000000006</v>
      </c>
    </row>
    <row r="527" spans="1:8" x14ac:dyDescent="0.35">
      <c r="A527" t="s">
        <v>159</v>
      </c>
      <c r="B527" t="s">
        <v>157</v>
      </c>
      <c r="C527">
        <f t="shared" ref="C527:C590" si="18">INDEX($B$4:$AA$29,MATCH($A527,$A$4:$A$29,0),MATCH($B527,$B$3:$AA$3,0))*VLOOKUP(C$42,$A$33:$B$38,2,FALSE)</f>
        <v>0.21</v>
      </c>
      <c r="D527">
        <f t="shared" si="17"/>
        <v>0.3</v>
      </c>
      <c r="E527">
        <f t="shared" si="17"/>
        <v>0.15</v>
      </c>
      <c r="F527">
        <f t="shared" si="17"/>
        <v>0.27</v>
      </c>
      <c r="G527">
        <f t="shared" si="17"/>
        <v>0.24</v>
      </c>
      <c r="H527">
        <f t="shared" si="17"/>
        <v>0.24</v>
      </c>
    </row>
    <row r="528" spans="1:8" x14ac:dyDescent="0.35">
      <c r="A528" t="s">
        <v>159</v>
      </c>
      <c r="B528" t="s">
        <v>158</v>
      </c>
      <c r="C528">
        <f t="shared" si="18"/>
        <v>0.42</v>
      </c>
      <c r="D528">
        <f t="shared" si="17"/>
        <v>0.6</v>
      </c>
      <c r="E528">
        <f t="shared" si="17"/>
        <v>0.3</v>
      </c>
      <c r="F528">
        <f t="shared" si="17"/>
        <v>0.54</v>
      </c>
      <c r="G528">
        <f t="shared" si="17"/>
        <v>0.48</v>
      </c>
      <c r="H528">
        <f t="shared" si="17"/>
        <v>0.48</v>
      </c>
    </row>
    <row r="529" spans="1:8" x14ac:dyDescent="0.35">
      <c r="A529" t="s">
        <v>159</v>
      </c>
      <c r="B529" t="s">
        <v>159</v>
      </c>
      <c r="C529">
        <f t="shared" si="18"/>
        <v>0.7</v>
      </c>
      <c r="D529">
        <f t="shared" si="17"/>
        <v>1</v>
      </c>
      <c r="E529">
        <f t="shared" si="17"/>
        <v>0.5</v>
      </c>
      <c r="F529">
        <f t="shared" si="17"/>
        <v>0.9</v>
      </c>
      <c r="G529">
        <f t="shared" si="17"/>
        <v>0.8</v>
      </c>
      <c r="H529">
        <f t="shared" si="17"/>
        <v>0.8</v>
      </c>
    </row>
    <row r="530" spans="1:8" x14ac:dyDescent="0.35">
      <c r="A530" t="s">
        <v>159</v>
      </c>
      <c r="B530" t="s">
        <v>160</v>
      </c>
      <c r="C530">
        <f t="shared" si="18"/>
        <v>0.21</v>
      </c>
      <c r="D530">
        <f t="shared" si="17"/>
        <v>0.3</v>
      </c>
      <c r="E530">
        <f t="shared" si="17"/>
        <v>0.15</v>
      </c>
      <c r="F530">
        <f t="shared" si="17"/>
        <v>0.27</v>
      </c>
      <c r="G530">
        <f t="shared" si="17"/>
        <v>0.24</v>
      </c>
      <c r="H530">
        <f t="shared" si="17"/>
        <v>0.24</v>
      </c>
    </row>
    <row r="531" spans="1:8" x14ac:dyDescent="0.35">
      <c r="A531" t="s">
        <v>159</v>
      </c>
      <c r="B531" t="s">
        <v>161</v>
      </c>
      <c r="C531">
        <f t="shared" si="18"/>
        <v>0.21</v>
      </c>
      <c r="D531">
        <f t="shared" si="17"/>
        <v>0.3</v>
      </c>
      <c r="E531">
        <f t="shared" si="17"/>
        <v>0.15</v>
      </c>
      <c r="F531">
        <f t="shared" si="17"/>
        <v>0.27</v>
      </c>
      <c r="G531">
        <f t="shared" si="17"/>
        <v>0.24</v>
      </c>
      <c r="H531">
        <f t="shared" si="17"/>
        <v>0.24</v>
      </c>
    </row>
    <row r="532" spans="1:8" x14ac:dyDescent="0.35">
      <c r="A532" t="s">
        <v>159</v>
      </c>
      <c r="B532" t="s">
        <v>162</v>
      </c>
      <c r="C532">
        <f t="shared" si="18"/>
        <v>0.63</v>
      </c>
      <c r="D532">
        <f t="shared" si="17"/>
        <v>0.9</v>
      </c>
      <c r="E532">
        <f t="shared" si="17"/>
        <v>0.45</v>
      </c>
      <c r="F532">
        <f t="shared" si="17"/>
        <v>0.81</v>
      </c>
      <c r="G532">
        <f t="shared" si="17"/>
        <v>0.72000000000000008</v>
      </c>
      <c r="H532">
        <f t="shared" si="17"/>
        <v>0.72000000000000008</v>
      </c>
    </row>
    <row r="533" spans="1:8" x14ac:dyDescent="0.35">
      <c r="A533" t="s">
        <v>159</v>
      </c>
      <c r="B533" t="s">
        <v>163</v>
      </c>
      <c r="C533">
        <f t="shared" si="18"/>
        <v>0.35</v>
      </c>
      <c r="D533">
        <f t="shared" si="17"/>
        <v>0.5</v>
      </c>
      <c r="E533">
        <f t="shared" si="17"/>
        <v>0.25</v>
      </c>
      <c r="F533">
        <f t="shared" si="17"/>
        <v>0.45</v>
      </c>
      <c r="G533">
        <f t="shared" si="17"/>
        <v>0.4</v>
      </c>
      <c r="H533">
        <f t="shared" si="17"/>
        <v>0.4</v>
      </c>
    </row>
    <row r="534" spans="1:8" x14ac:dyDescent="0.35">
      <c r="A534" t="s">
        <v>159</v>
      </c>
      <c r="B534" t="s">
        <v>164</v>
      </c>
      <c r="C534">
        <f t="shared" si="18"/>
        <v>0.27999999999999997</v>
      </c>
      <c r="D534">
        <f t="shared" si="17"/>
        <v>0.4</v>
      </c>
      <c r="E534">
        <f t="shared" si="17"/>
        <v>0.2</v>
      </c>
      <c r="F534">
        <f t="shared" si="17"/>
        <v>0.36000000000000004</v>
      </c>
      <c r="G534">
        <f t="shared" si="17"/>
        <v>0.32000000000000006</v>
      </c>
      <c r="H534">
        <f t="shared" si="17"/>
        <v>0.32000000000000006</v>
      </c>
    </row>
    <row r="535" spans="1:8" x14ac:dyDescent="0.35">
      <c r="A535" t="s">
        <v>159</v>
      </c>
      <c r="B535" t="s">
        <v>165</v>
      </c>
      <c r="C535">
        <f t="shared" si="18"/>
        <v>0.35</v>
      </c>
      <c r="D535">
        <f t="shared" si="17"/>
        <v>0.5</v>
      </c>
      <c r="E535">
        <f t="shared" si="17"/>
        <v>0.25</v>
      </c>
      <c r="F535">
        <f t="shared" si="17"/>
        <v>0.45</v>
      </c>
      <c r="G535">
        <f t="shared" si="17"/>
        <v>0.4</v>
      </c>
      <c r="H535">
        <f t="shared" si="17"/>
        <v>0.4</v>
      </c>
    </row>
    <row r="536" spans="1:8" x14ac:dyDescent="0.35">
      <c r="A536" t="s">
        <v>159</v>
      </c>
      <c r="B536" t="s">
        <v>166</v>
      </c>
      <c r="C536">
        <f t="shared" si="18"/>
        <v>0.35</v>
      </c>
      <c r="D536">
        <f t="shared" si="17"/>
        <v>0.5</v>
      </c>
      <c r="E536">
        <f t="shared" si="17"/>
        <v>0.25</v>
      </c>
      <c r="F536">
        <f t="shared" si="17"/>
        <v>0.45</v>
      </c>
      <c r="G536">
        <f t="shared" si="17"/>
        <v>0.4</v>
      </c>
      <c r="H536">
        <f t="shared" si="17"/>
        <v>0.4</v>
      </c>
    </row>
    <row r="537" spans="1:8" x14ac:dyDescent="0.35">
      <c r="A537" t="s">
        <v>160</v>
      </c>
      <c r="B537" t="s">
        <v>141</v>
      </c>
      <c r="C537">
        <f t="shared" si="18"/>
        <v>0.42</v>
      </c>
      <c r="D537">
        <f t="shared" si="17"/>
        <v>0.6</v>
      </c>
      <c r="E537">
        <f t="shared" si="17"/>
        <v>0.3</v>
      </c>
      <c r="F537">
        <f t="shared" si="17"/>
        <v>0.54</v>
      </c>
      <c r="G537">
        <f t="shared" si="17"/>
        <v>0.48</v>
      </c>
      <c r="H537">
        <f t="shared" si="17"/>
        <v>0.48</v>
      </c>
    </row>
    <row r="538" spans="1:8" x14ac:dyDescent="0.35">
      <c r="A538" t="s">
        <v>160</v>
      </c>
      <c r="B538" t="s">
        <v>142</v>
      </c>
      <c r="C538">
        <f t="shared" si="18"/>
        <v>0.21</v>
      </c>
      <c r="D538">
        <f t="shared" si="17"/>
        <v>0.3</v>
      </c>
      <c r="E538">
        <f t="shared" si="17"/>
        <v>0.15</v>
      </c>
      <c r="F538">
        <f t="shared" si="17"/>
        <v>0.27</v>
      </c>
      <c r="G538">
        <f t="shared" si="17"/>
        <v>0.24</v>
      </c>
      <c r="H538">
        <f t="shared" si="17"/>
        <v>0.24</v>
      </c>
    </row>
    <row r="539" spans="1:8" x14ac:dyDescent="0.35">
      <c r="A539" t="s">
        <v>160</v>
      </c>
      <c r="B539" t="s">
        <v>143</v>
      </c>
      <c r="C539">
        <f t="shared" si="18"/>
        <v>0.21</v>
      </c>
      <c r="D539">
        <f t="shared" si="17"/>
        <v>0.3</v>
      </c>
      <c r="E539">
        <f t="shared" si="17"/>
        <v>0.15</v>
      </c>
      <c r="F539">
        <f t="shared" si="17"/>
        <v>0.27</v>
      </c>
      <c r="G539">
        <f t="shared" si="17"/>
        <v>0.24</v>
      </c>
      <c r="H539">
        <f t="shared" si="17"/>
        <v>0.24</v>
      </c>
    </row>
    <row r="540" spans="1:8" x14ac:dyDescent="0.35">
      <c r="A540" t="s">
        <v>160</v>
      </c>
      <c r="B540" t="s">
        <v>144</v>
      </c>
      <c r="C540">
        <f t="shared" si="18"/>
        <v>0.21</v>
      </c>
      <c r="D540">
        <f t="shared" si="17"/>
        <v>0.3</v>
      </c>
      <c r="E540">
        <f t="shared" si="17"/>
        <v>0.15</v>
      </c>
      <c r="F540">
        <f t="shared" si="17"/>
        <v>0.27</v>
      </c>
      <c r="G540">
        <f t="shared" si="17"/>
        <v>0.24</v>
      </c>
      <c r="H540">
        <f t="shared" si="17"/>
        <v>0.24</v>
      </c>
    </row>
    <row r="541" spans="1:8" x14ac:dyDescent="0.35">
      <c r="A541" t="s">
        <v>160</v>
      </c>
      <c r="B541" t="s">
        <v>145</v>
      </c>
      <c r="C541">
        <f t="shared" si="18"/>
        <v>0.42</v>
      </c>
      <c r="D541">
        <f t="shared" si="17"/>
        <v>0.6</v>
      </c>
      <c r="E541">
        <f t="shared" si="17"/>
        <v>0.3</v>
      </c>
      <c r="F541">
        <f t="shared" si="17"/>
        <v>0.54</v>
      </c>
      <c r="G541">
        <f t="shared" si="17"/>
        <v>0.48</v>
      </c>
      <c r="H541">
        <f t="shared" si="17"/>
        <v>0.48</v>
      </c>
    </row>
    <row r="542" spans="1:8" x14ac:dyDescent="0.35">
      <c r="A542" t="s">
        <v>160</v>
      </c>
      <c r="B542" t="s">
        <v>146</v>
      </c>
      <c r="C542">
        <f t="shared" si="18"/>
        <v>0.35</v>
      </c>
      <c r="D542">
        <f t="shared" si="17"/>
        <v>0.5</v>
      </c>
      <c r="E542">
        <f t="shared" si="17"/>
        <v>0.25</v>
      </c>
      <c r="F542">
        <f t="shared" si="17"/>
        <v>0.45</v>
      </c>
      <c r="G542">
        <f t="shared" si="17"/>
        <v>0.4</v>
      </c>
      <c r="H542">
        <f t="shared" si="17"/>
        <v>0.4</v>
      </c>
    </row>
    <row r="543" spans="1:8" x14ac:dyDescent="0.35">
      <c r="A543" t="s">
        <v>160</v>
      </c>
      <c r="B543" t="s">
        <v>147</v>
      </c>
      <c r="C543">
        <f t="shared" si="18"/>
        <v>0.13999999999999999</v>
      </c>
      <c r="D543">
        <f t="shared" si="17"/>
        <v>0.2</v>
      </c>
      <c r="E543">
        <f t="shared" si="17"/>
        <v>0.1</v>
      </c>
      <c r="F543">
        <f t="shared" si="17"/>
        <v>0.18000000000000002</v>
      </c>
      <c r="G543">
        <f t="shared" si="17"/>
        <v>0.16000000000000003</v>
      </c>
      <c r="H543">
        <f t="shared" si="17"/>
        <v>0.16000000000000003</v>
      </c>
    </row>
    <row r="544" spans="1:8" x14ac:dyDescent="0.35">
      <c r="A544" t="s">
        <v>160</v>
      </c>
      <c r="B544" t="s">
        <v>148</v>
      </c>
      <c r="C544">
        <f t="shared" si="18"/>
        <v>0.48999999999999994</v>
      </c>
      <c r="D544">
        <f t="shared" si="17"/>
        <v>0.7</v>
      </c>
      <c r="E544">
        <f t="shared" si="17"/>
        <v>0.35</v>
      </c>
      <c r="F544">
        <f t="shared" si="17"/>
        <v>0.63</v>
      </c>
      <c r="G544">
        <f t="shared" si="17"/>
        <v>0.55999999999999994</v>
      </c>
      <c r="H544">
        <f t="shared" si="17"/>
        <v>0.55999999999999994</v>
      </c>
    </row>
    <row r="545" spans="1:8" x14ac:dyDescent="0.35">
      <c r="A545" t="s">
        <v>160</v>
      </c>
      <c r="B545" t="s">
        <v>149</v>
      </c>
      <c r="C545">
        <f t="shared" si="18"/>
        <v>0.21</v>
      </c>
      <c r="D545">
        <f t="shared" si="17"/>
        <v>0.3</v>
      </c>
      <c r="E545">
        <f t="shared" si="17"/>
        <v>0.15</v>
      </c>
      <c r="F545">
        <f t="shared" si="17"/>
        <v>0.27</v>
      </c>
      <c r="G545">
        <f t="shared" si="17"/>
        <v>0.24</v>
      </c>
      <c r="H545">
        <f t="shared" si="17"/>
        <v>0.24</v>
      </c>
    </row>
    <row r="546" spans="1:8" x14ac:dyDescent="0.35">
      <c r="A546" t="s">
        <v>160</v>
      </c>
      <c r="B546" t="s">
        <v>150</v>
      </c>
      <c r="C546">
        <f t="shared" si="18"/>
        <v>0.21</v>
      </c>
      <c r="D546">
        <f t="shared" si="17"/>
        <v>0.3</v>
      </c>
      <c r="E546">
        <f t="shared" si="17"/>
        <v>0.15</v>
      </c>
      <c r="F546">
        <f t="shared" si="17"/>
        <v>0.27</v>
      </c>
      <c r="G546">
        <f t="shared" si="17"/>
        <v>0.24</v>
      </c>
      <c r="H546">
        <f t="shared" si="17"/>
        <v>0.24</v>
      </c>
    </row>
    <row r="547" spans="1:8" x14ac:dyDescent="0.35">
      <c r="A547" t="s">
        <v>160</v>
      </c>
      <c r="B547" t="s">
        <v>151</v>
      </c>
      <c r="C547">
        <f t="shared" si="18"/>
        <v>0.13999999999999999</v>
      </c>
      <c r="D547">
        <f t="shared" si="17"/>
        <v>0.2</v>
      </c>
      <c r="E547">
        <f t="shared" si="17"/>
        <v>0.1</v>
      </c>
      <c r="F547">
        <f t="shared" si="17"/>
        <v>0.18000000000000002</v>
      </c>
      <c r="G547">
        <f t="shared" si="17"/>
        <v>0.16000000000000003</v>
      </c>
      <c r="H547">
        <f t="shared" si="17"/>
        <v>0.16000000000000003</v>
      </c>
    </row>
    <row r="548" spans="1:8" x14ac:dyDescent="0.35">
      <c r="A548" t="s">
        <v>160</v>
      </c>
      <c r="B548" t="s">
        <v>152</v>
      </c>
      <c r="C548">
        <f t="shared" si="18"/>
        <v>0.35</v>
      </c>
      <c r="D548">
        <f t="shared" si="17"/>
        <v>0.5</v>
      </c>
      <c r="E548">
        <f t="shared" si="17"/>
        <v>0.25</v>
      </c>
      <c r="F548">
        <f t="shared" si="17"/>
        <v>0.45</v>
      </c>
      <c r="G548">
        <f t="shared" si="17"/>
        <v>0.4</v>
      </c>
      <c r="H548">
        <f t="shared" si="17"/>
        <v>0.4</v>
      </c>
    </row>
    <row r="549" spans="1:8" x14ac:dyDescent="0.35">
      <c r="A549" t="s">
        <v>160</v>
      </c>
      <c r="B549" t="s">
        <v>153</v>
      </c>
      <c r="C549">
        <f t="shared" si="18"/>
        <v>0.42</v>
      </c>
      <c r="D549">
        <f t="shared" si="17"/>
        <v>0.6</v>
      </c>
      <c r="E549">
        <f t="shared" si="17"/>
        <v>0.3</v>
      </c>
      <c r="F549">
        <f t="shared" si="17"/>
        <v>0.54</v>
      </c>
      <c r="G549">
        <f t="shared" si="17"/>
        <v>0.48</v>
      </c>
      <c r="H549">
        <f t="shared" si="17"/>
        <v>0.48</v>
      </c>
    </row>
    <row r="550" spans="1:8" x14ac:dyDescent="0.35">
      <c r="A550" t="s">
        <v>160</v>
      </c>
      <c r="B550" t="s">
        <v>154</v>
      </c>
      <c r="C550">
        <f t="shared" si="18"/>
        <v>0.27999999999999997</v>
      </c>
      <c r="D550">
        <f t="shared" si="17"/>
        <v>0.4</v>
      </c>
      <c r="E550">
        <f t="shared" si="17"/>
        <v>0.2</v>
      </c>
      <c r="F550">
        <f t="shared" si="17"/>
        <v>0.36000000000000004</v>
      </c>
      <c r="G550">
        <f t="shared" si="17"/>
        <v>0.32000000000000006</v>
      </c>
      <c r="H550">
        <f t="shared" si="17"/>
        <v>0.32000000000000006</v>
      </c>
    </row>
    <row r="551" spans="1:8" x14ac:dyDescent="0.35">
      <c r="A551" t="s">
        <v>160</v>
      </c>
      <c r="B551" t="s">
        <v>155</v>
      </c>
      <c r="C551">
        <f t="shared" si="18"/>
        <v>0.42</v>
      </c>
      <c r="D551">
        <f t="shared" si="17"/>
        <v>0.6</v>
      </c>
      <c r="E551">
        <f t="shared" si="17"/>
        <v>0.3</v>
      </c>
      <c r="F551">
        <f t="shared" si="17"/>
        <v>0.54</v>
      </c>
      <c r="G551">
        <f t="shared" si="17"/>
        <v>0.48</v>
      </c>
      <c r="H551">
        <f t="shared" si="17"/>
        <v>0.48</v>
      </c>
    </row>
    <row r="552" spans="1:8" x14ac:dyDescent="0.35">
      <c r="A552" t="s">
        <v>160</v>
      </c>
      <c r="B552" t="s">
        <v>156</v>
      </c>
      <c r="C552">
        <f t="shared" si="18"/>
        <v>0.48999999999999994</v>
      </c>
      <c r="D552">
        <f t="shared" si="17"/>
        <v>0.7</v>
      </c>
      <c r="E552">
        <f t="shared" si="17"/>
        <v>0.35</v>
      </c>
      <c r="F552">
        <f t="shared" si="17"/>
        <v>0.63</v>
      </c>
      <c r="G552">
        <f t="shared" si="17"/>
        <v>0.55999999999999994</v>
      </c>
      <c r="H552">
        <f t="shared" si="17"/>
        <v>0.55999999999999994</v>
      </c>
    </row>
    <row r="553" spans="1:8" x14ac:dyDescent="0.35">
      <c r="A553" t="s">
        <v>160</v>
      </c>
      <c r="B553" t="s">
        <v>157</v>
      </c>
      <c r="C553">
        <f t="shared" si="18"/>
        <v>0.55999999999999994</v>
      </c>
      <c r="D553">
        <f t="shared" si="17"/>
        <v>0.8</v>
      </c>
      <c r="E553">
        <f t="shared" si="17"/>
        <v>0.4</v>
      </c>
      <c r="F553">
        <f t="shared" si="17"/>
        <v>0.72000000000000008</v>
      </c>
      <c r="G553">
        <f t="shared" si="17"/>
        <v>0.64000000000000012</v>
      </c>
      <c r="H553">
        <f t="shared" si="17"/>
        <v>0.64000000000000012</v>
      </c>
    </row>
    <row r="554" spans="1:8" x14ac:dyDescent="0.35">
      <c r="A554" t="s">
        <v>160</v>
      </c>
      <c r="B554" t="s">
        <v>158</v>
      </c>
      <c r="C554">
        <f t="shared" si="18"/>
        <v>0.27999999999999997</v>
      </c>
      <c r="D554">
        <f t="shared" si="17"/>
        <v>0.4</v>
      </c>
      <c r="E554">
        <f t="shared" si="17"/>
        <v>0.2</v>
      </c>
      <c r="F554">
        <f t="shared" si="17"/>
        <v>0.36000000000000004</v>
      </c>
      <c r="G554">
        <f t="shared" si="17"/>
        <v>0.32000000000000006</v>
      </c>
      <c r="H554">
        <f t="shared" si="17"/>
        <v>0.32000000000000006</v>
      </c>
    </row>
    <row r="555" spans="1:8" x14ac:dyDescent="0.35">
      <c r="A555" t="s">
        <v>160</v>
      </c>
      <c r="B555" t="s">
        <v>159</v>
      </c>
      <c r="C555">
        <f t="shared" si="18"/>
        <v>0.21</v>
      </c>
      <c r="D555">
        <f t="shared" si="17"/>
        <v>0.3</v>
      </c>
      <c r="E555">
        <f t="shared" si="17"/>
        <v>0.15</v>
      </c>
      <c r="F555">
        <f t="shared" si="17"/>
        <v>0.27</v>
      </c>
      <c r="G555">
        <f t="shared" si="17"/>
        <v>0.24</v>
      </c>
      <c r="H555">
        <f t="shared" si="17"/>
        <v>0.24</v>
      </c>
    </row>
    <row r="556" spans="1:8" x14ac:dyDescent="0.35">
      <c r="A556" t="s">
        <v>160</v>
      </c>
      <c r="B556" t="s">
        <v>160</v>
      </c>
      <c r="C556">
        <f t="shared" si="18"/>
        <v>0.7</v>
      </c>
      <c r="D556">
        <f t="shared" si="17"/>
        <v>1</v>
      </c>
      <c r="E556">
        <f t="shared" si="17"/>
        <v>0.5</v>
      </c>
      <c r="F556">
        <f t="shared" si="17"/>
        <v>0.9</v>
      </c>
      <c r="G556">
        <f t="shared" si="17"/>
        <v>0.8</v>
      </c>
      <c r="H556">
        <f t="shared" si="17"/>
        <v>0.8</v>
      </c>
    </row>
    <row r="557" spans="1:8" x14ac:dyDescent="0.35">
      <c r="A557" t="s">
        <v>160</v>
      </c>
      <c r="B557" t="s">
        <v>161</v>
      </c>
      <c r="C557">
        <f t="shared" si="18"/>
        <v>6.9999999999999993E-2</v>
      </c>
      <c r="D557">
        <f t="shared" si="17"/>
        <v>0.1</v>
      </c>
      <c r="E557">
        <f t="shared" si="17"/>
        <v>0.05</v>
      </c>
      <c r="F557">
        <f t="shared" si="17"/>
        <v>9.0000000000000011E-2</v>
      </c>
      <c r="G557">
        <f t="shared" si="17"/>
        <v>8.0000000000000016E-2</v>
      </c>
      <c r="H557">
        <f t="shared" si="17"/>
        <v>8.0000000000000016E-2</v>
      </c>
    </row>
    <row r="558" spans="1:8" x14ac:dyDescent="0.35">
      <c r="A558" t="s">
        <v>160</v>
      </c>
      <c r="B558" t="s">
        <v>162</v>
      </c>
      <c r="C558">
        <f t="shared" si="18"/>
        <v>0.27999999999999997</v>
      </c>
      <c r="D558">
        <f t="shared" si="17"/>
        <v>0.4</v>
      </c>
      <c r="E558">
        <f t="shared" si="17"/>
        <v>0.2</v>
      </c>
      <c r="F558">
        <f t="shared" si="17"/>
        <v>0.36000000000000004</v>
      </c>
      <c r="G558">
        <f t="shared" si="17"/>
        <v>0.32000000000000006</v>
      </c>
      <c r="H558">
        <f t="shared" si="17"/>
        <v>0.32000000000000006</v>
      </c>
    </row>
    <row r="559" spans="1:8" x14ac:dyDescent="0.35">
      <c r="A559" t="s">
        <v>160</v>
      </c>
      <c r="B559" t="s">
        <v>163</v>
      </c>
      <c r="C559">
        <f t="shared" si="18"/>
        <v>0.27999999999999997</v>
      </c>
      <c r="D559">
        <f t="shared" si="17"/>
        <v>0.4</v>
      </c>
      <c r="E559">
        <f t="shared" si="17"/>
        <v>0.2</v>
      </c>
      <c r="F559">
        <f t="shared" si="17"/>
        <v>0.36000000000000004</v>
      </c>
      <c r="G559">
        <f t="shared" si="17"/>
        <v>0.32000000000000006</v>
      </c>
      <c r="H559">
        <f t="shared" si="17"/>
        <v>0.32000000000000006</v>
      </c>
    </row>
    <row r="560" spans="1:8" x14ac:dyDescent="0.35">
      <c r="A560" t="s">
        <v>160</v>
      </c>
      <c r="B560" t="s">
        <v>164</v>
      </c>
      <c r="C560">
        <f t="shared" si="18"/>
        <v>0.48999999999999994</v>
      </c>
      <c r="D560">
        <f t="shared" si="17"/>
        <v>0.7</v>
      </c>
      <c r="E560">
        <f t="shared" si="17"/>
        <v>0.35</v>
      </c>
      <c r="F560">
        <f t="shared" si="17"/>
        <v>0.63</v>
      </c>
      <c r="G560">
        <f t="shared" si="17"/>
        <v>0.55999999999999994</v>
      </c>
      <c r="H560">
        <f t="shared" si="17"/>
        <v>0.55999999999999994</v>
      </c>
    </row>
    <row r="561" spans="1:8" x14ac:dyDescent="0.35">
      <c r="A561" t="s">
        <v>160</v>
      </c>
      <c r="B561" t="s">
        <v>165</v>
      </c>
      <c r="C561">
        <f t="shared" si="18"/>
        <v>0.42</v>
      </c>
      <c r="D561">
        <f t="shared" si="17"/>
        <v>0.6</v>
      </c>
      <c r="E561">
        <f t="shared" si="17"/>
        <v>0.3</v>
      </c>
      <c r="F561">
        <f t="shared" si="17"/>
        <v>0.54</v>
      </c>
      <c r="G561">
        <f t="shared" si="17"/>
        <v>0.48</v>
      </c>
      <c r="H561">
        <f t="shared" si="17"/>
        <v>0.48</v>
      </c>
    </row>
    <row r="562" spans="1:8" x14ac:dyDescent="0.35">
      <c r="A562" t="s">
        <v>160</v>
      </c>
      <c r="B562" t="s">
        <v>166</v>
      </c>
      <c r="C562">
        <f t="shared" si="18"/>
        <v>0.42</v>
      </c>
      <c r="D562">
        <f t="shared" si="17"/>
        <v>0.6</v>
      </c>
      <c r="E562">
        <f t="shared" si="17"/>
        <v>0.3</v>
      </c>
      <c r="F562">
        <f t="shared" si="17"/>
        <v>0.54</v>
      </c>
      <c r="G562">
        <f t="shared" si="17"/>
        <v>0.48</v>
      </c>
      <c r="H562">
        <f t="shared" si="17"/>
        <v>0.48</v>
      </c>
    </row>
    <row r="563" spans="1:8" x14ac:dyDescent="0.35">
      <c r="A563" t="s">
        <v>161</v>
      </c>
      <c r="B563" t="s">
        <v>141</v>
      </c>
      <c r="C563">
        <f t="shared" si="18"/>
        <v>0.21</v>
      </c>
      <c r="D563">
        <f t="shared" si="17"/>
        <v>0.3</v>
      </c>
      <c r="E563">
        <f t="shared" si="17"/>
        <v>0.15</v>
      </c>
      <c r="F563">
        <f t="shared" si="17"/>
        <v>0.27</v>
      </c>
      <c r="G563">
        <f t="shared" si="17"/>
        <v>0.24</v>
      </c>
      <c r="H563">
        <f t="shared" si="17"/>
        <v>0.24</v>
      </c>
    </row>
    <row r="564" spans="1:8" x14ac:dyDescent="0.35">
      <c r="A564" t="s">
        <v>161</v>
      </c>
      <c r="B564" t="s">
        <v>142</v>
      </c>
      <c r="C564">
        <f t="shared" si="18"/>
        <v>0.21</v>
      </c>
      <c r="D564">
        <f t="shared" si="17"/>
        <v>0.3</v>
      </c>
      <c r="E564">
        <f t="shared" si="17"/>
        <v>0.15</v>
      </c>
      <c r="F564">
        <f t="shared" ref="D564:H615" si="19">INDEX($B$4:$AA$29,MATCH($A564,$A$4:$A$29,0),MATCH($B564,$B$3:$AA$3,0))*VLOOKUP(F$42,$A$33:$B$38,2,FALSE)</f>
        <v>0.27</v>
      </c>
      <c r="G564">
        <f t="shared" si="19"/>
        <v>0.24</v>
      </c>
      <c r="H564">
        <f t="shared" si="19"/>
        <v>0.24</v>
      </c>
    </row>
    <row r="565" spans="1:8" x14ac:dyDescent="0.35">
      <c r="A565" t="s">
        <v>161</v>
      </c>
      <c r="B565" t="s">
        <v>143</v>
      </c>
      <c r="C565">
        <f t="shared" si="18"/>
        <v>0.27999999999999997</v>
      </c>
      <c r="D565">
        <f t="shared" si="19"/>
        <v>0.4</v>
      </c>
      <c r="E565">
        <f t="shared" si="19"/>
        <v>0.2</v>
      </c>
      <c r="F565">
        <f t="shared" si="19"/>
        <v>0.36000000000000004</v>
      </c>
      <c r="G565">
        <f t="shared" si="19"/>
        <v>0.32000000000000006</v>
      </c>
      <c r="H565">
        <f t="shared" si="19"/>
        <v>0.32000000000000006</v>
      </c>
    </row>
    <row r="566" spans="1:8" x14ac:dyDescent="0.35">
      <c r="A566" t="s">
        <v>161</v>
      </c>
      <c r="B566" t="s">
        <v>144</v>
      </c>
      <c r="C566">
        <f t="shared" si="18"/>
        <v>0.35</v>
      </c>
      <c r="D566">
        <f t="shared" si="19"/>
        <v>0.5</v>
      </c>
      <c r="E566">
        <f t="shared" si="19"/>
        <v>0.25</v>
      </c>
      <c r="F566">
        <f t="shared" si="19"/>
        <v>0.45</v>
      </c>
      <c r="G566">
        <f t="shared" si="19"/>
        <v>0.4</v>
      </c>
      <c r="H566">
        <f t="shared" si="19"/>
        <v>0.4</v>
      </c>
    </row>
    <row r="567" spans="1:8" x14ac:dyDescent="0.35">
      <c r="A567" t="s">
        <v>161</v>
      </c>
      <c r="B567" t="s">
        <v>145</v>
      </c>
      <c r="C567">
        <f t="shared" si="18"/>
        <v>0.27999999999999997</v>
      </c>
      <c r="D567">
        <f t="shared" si="19"/>
        <v>0.4</v>
      </c>
      <c r="E567">
        <f t="shared" si="19"/>
        <v>0.2</v>
      </c>
      <c r="F567">
        <f t="shared" si="19"/>
        <v>0.36000000000000004</v>
      </c>
      <c r="G567">
        <f t="shared" si="19"/>
        <v>0.32000000000000006</v>
      </c>
      <c r="H567">
        <f t="shared" si="19"/>
        <v>0.32000000000000006</v>
      </c>
    </row>
    <row r="568" spans="1:8" x14ac:dyDescent="0.35">
      <c r="A568" t="s">
        <v>161</v>
      </c>
      <c r="B568" t="s">
        <v>146</v>
      </c>
      <c r="C568">
        <f t="shared" si="18"/>
        <v>0.27999999999999997</v>
      </c>
      <c r="D568">
        <f t="shared" si="19"/>
        <v>0.4</v>
      </c>
      <c r="E568">
        <f t="shared" si="19"/>
        <v>0.2</v>
      </c>
      <c r="F568">
        <f t="shared" si="19"/>
        <v>0.36000000000000004</v>
      </c>
      <c r="G568">
        <f t="shared" si="19"/>
        <v>0.32000000000000006</v>
      </c>
      <c r="H568">
        <f t="shared" si="19"/>
        <v>0.32000000000000006</v>
      </c>
    </row>
    <row r="569" spans="1:8" x14ac:dyDescent="0.35">
      <c r="A569" t="s">
        <v>161</v>
      </c>
      <c r="B569" t="s">
        <v>147</v>
      </c>
      <c r="C569">
        <f t="shared" si="18"/>
        <v>0.42</v>
      </c>
      <c r="D569">
        <f t="shared" si="19"/>
        <v>0.6</v>
      </c>
      <c r="E569">
        <f t="shared" si="19"/>
        <v>0.3</v>
      </c>
      <c r="F569">
        <f t="shared" si="19"/>
        <v>0.54</v>
      </c>
      <c r="G569">
        <f t="shared" si="19"/>
        <v>0.48</v>
      </c>
      <c r="H569">
        <f t="shared" si="19"/>
        <v>0.48</v>
      </c>
    </row>
    <row r="570" spans="1:8" x14ac:dyDescent="0.35">
      <c r="A570" t="s">
        <v>161</v>
      </c>
      <c r="B570" t="s">
        <v>148</v>
      </c>
      <c r="C570">
        <f t="shared" si="18"/>
        <v>0.27999999999999997</v>
      </c>
      <c r="D570">
        <f t="shared" si="19"/>
        <v>0.4</v>
      </c>
      <c r="E570">
        <f t="shared" si="19"/>
        <v>0.2</v>
      </c>
      <c r="F570">
        <f t="shared" si="19"/>
        <v>0.36000000000000004</v>
      </c>
      <c r="G570">
        <f t="shared" si="19"/>
        <v>0.32000000000000006</v>
      </c>
      <c r="H570">
        <f t="shared" si="19"/>
        <v>0.32000000000000006</v>
      </c>
    </row>
    <row r="571" spans="1:8" x14ac:dyDescent="0.35">
      <c r="A571" t="s">
        <v>161</v>
      </c>
      <c r="B571" t="s">
        <v>149</v>
      </c>
      <c r="C571">
        <f t="shared" si="18"/>
        <v>0.48999999999999994</v>
      </c>
      <c r="D571">
        <f t="shared" si="19"/>
        <v>0.7</v>
      </c>
      <c r="E571">
        <f t="shared" si="19"/>
        <v>0.35</v>
      </c>
      <c r="F571">
        <f t="shared" si="19"/>
        <v>0.63</v>
      </c>
      <c r="G571">
        <f t="shared" si="19"/>
        <v>0.55999999999999994</v>
      </c>
      <c r="H571">
        <f t="shared" si="19"/>
        <v>0.55999999999999994</v>
      </c>
    </row>
    <row r="572" spans="1:8" x14ac:dyDescent="0.35">
      <c r="A572" t="s">
        <v>161</v>
      </c>
      <c r="B572" t="s">
        <v>150</v>
      </c>
      <c r="C572">
        <f t="shared" si="18"/>
        <v>0.35</v>
      </c>
      <c r="D572">
        <f t="shared" si="19"/>
        <v>0.5</v>
      </c>
      <c r="E572">
        <f t="shared" si="19"/>
        <v>0.25</v>
      </c>
      <c r="F572">
        <f t="shared" si="19"/>
        <v>0.45</v>
      </c>
      <c r="G572">
        <f t="shared" si="19"/>
        <v>0.4</v>
      </c>
      <c r="H572">
        <f t="shared" si="19"/>
        <v>0.4</v>
      </c>
    </row>
    <row r="573" spans="1:8" x14ac:dyDescent="0.35">
      <c r="A573" t="s">
        <v>161</v>
      </c>
      <c r="B573" t="s">
        <v>151</v>
      </c>
      <c r="C573">
        <f t="shared" si="18"/>
        <v>0.27999999999999997</v>
      </c>
      <c r="D573">
        <f t="shared" si="19"/>
        <v>0.4</v>
      </c>
      <c r="E573">
        <f t="shared" si="19"/>
        <v>0.2</v>
      </c>
      <c r="F573">
        <f t="shared" si="19"/>
        <v>0.36000000000000004</v>
      </c>
      <c r="G573">
        <f t="shared" si="19"/>
        <v>0.32000000000000006</v>
      </c>
      <c r="H573">
        <f t="shared" si="19"/>
        <v>0.32000000000000006</v>
      </c>
    </row>
    <row r="574" spans="1:8" x14ac:dyDescent="0.35">
      <c r="A574" t="s">
        <v>161</v>
      </c>
      <c r="B574" t="s">
        <v>152</v>
      </c>
      <c r="C574">
        <f t="shared" si="18"/>
        <v>0.21</v>
      </c>
      <c r="D574">
        <f t="shared" si="19"/>
        <v>0.3</v>
      </c>
      <c r="E574">
        <f t="shared" si="19"/>
        <v>0.15</v>
      </c>
      <c r="F574">
        <f t="shared" si="19"/>
        <v>0.27</v>
      </c>
      <c r="G574">
        <f t="shared" si="19"/>
        <v>0.24</v>
      </c>
      <c r="H574">
        <f t="shared" si="19"/>
        <v>0.24</v>
      </c>
    </row>
    <row r="575" spans="1:8" x14ac:dyDescent="0.35">
      <c r="A575" t="s">
        <v>161</v>
      </c>
      <c r="B575" t="s">
        <v>153</v>
      </c>
      <c r="C575">
        <f t="shared" si="18"/>
        <v>0.21</v>
      </c>
      <c r="D575">
        <f t="shared" si="19"/>
        <v>0.3</v>
      </c>
      <c r="E575">
        <f t="shared" si="19"/>
        <v>0.15</v>
      </c>
      <c r="F575">
        <f t="shared" si="19"/>
        <v>0.27</v>
      </c>
      <c r="G575">
        <f t="shared" si="19"/>
        <v>0.24</v>
      </c>
      <c r="H575">
        <f t="shared" si="19"/>
        <v>0.24</v>
      </c>
    </row>
    <row r="576" spans="1:8" x14ac:dyDescent="0.35">
      <c r="A576" t="s">
        <v>161</v>
      </c>
      <c r="B576" t="s">
        <v>154</v>
      </c>
      <c r="C576">
        <f t="shared" si="18"/>
        <v>0.35</v>
      </c>
      <c r="D576">
        <f t="shared" si="19"/>
        <v>0.5</v>
      </c>
      <c r="E576">
        <f t="shared" si="19"/>
        <v>0.25</v>
      </c>
      <c r="F576">
        <f t="shared" si="19"/>
        <v>0.45</v>
      </c>
      <c r="G576">
        <f t="shared" si="19"/>
        <v>0.4</v>
      </c>
      <c r="H576">
        <f t="shared" si="19"/>
        <v>0.4</v>
      </c>
    </row>
    <row r="577" spans="1:8" x14ac:dyDescent="0.35">
      <c r="A577" t="s">
        <v>161</v>
      </c>
      <c r="B577" t="s">
        <v>155</v>
      </c>
      <c r="C577">
        <f t="shared" si="18"/>
        <v>0.21</v>
      </c>
      <c r="D577">
        <f t="shared" si="19"/>
        <v>0.3</v>
      </c>
      <c r="E577">
        <f t="shared" si="19"/>
        <v>0.15</v>
      </c>
      <c r="F577">
        <f t="shared" si="19"/>
        <v>0.27</v>
      </c>
      <c r="G577">
        <f t="shared" si="19"/>
        <v>0.24</v>
      </c>
      <c r="H577">
        <f t="shared" si="19"/>
        <v>0.24</v>
      </c>
    </row>
    <row r="578" spans="1:8" x14ac:dyDescent="0.35">
      <c r="A578" t="s">
        <v>161</v>
      </c>
      <c r="B578" t="s">
        <v>156</v>
      </c>
      <c r="C578">
        <f t="shared" si="18"/>
        <v>0.21</v>
      </c>
      <c r="D578">
        <f t="shared" si="19"/>
        <v>0.3</v>
      </c>
      <c r="E578">
        <f t="shared" si="19"/>
        <v>0.15</v>
      </c>
      <c r="F578">
        <f t="shared" si="19"/>
        <v>0.27</v>
      </c>
      <c r="G578">
        <f t="shared" si="19"/>
        <v>0.24</v>
      </c>
      <c r="H578">
        <f t="shared" si="19"/>
        <v>0.24</v>
      </c>
    </row>
    <row r="579" spans="1:8" x14ac:dyDescent="0.35">
      <c r="A579" t="s">
        <v>161</v>
      </c>
      <c r="B579" t="s">
        <v>157</v>
      </c>
      <c r="C579">
        <f t="shared" si="18"/>
        <v>6.9999999999999993E-2</v>
      </c>
      <c r="D579">
        <f t="shared" si="19"/>
        <v>0.1</v>
      </c>
      <c r="E579">
        <f t="shared" si="19"/>
        <v>0.05</v>
      </c>
      <c r="F579">
        <f t="shared" si="19"/>
        <v>9.0000000000000011E-2</v>
      </c>
      <c r="G579">
        <f t="shared" si="19"/>
        <v>8.0000000000000016E-2</v>
      </c>
      <c r="H579">
        <f t="shared" si="19"/>
        <v>8.0000000000000016E-2</v>
      </c>
    </row>
    <row r="580" spans="1:8" x14ac:dyDescent="0.35">
      <c r="A580" t="s">
        <v>161</v>
      </c>
      <c r="B580" t="s">
        <v>158</v>
      </c>
      <c r="C580">
        <f t="shared" si="18"/>
        <v>0.27999999999999997</v>
      </c>
      <c r="D580">
        <f t="shared" si="19"/>
        <v>0.4</v>
      </c>
      <c r="E580">
        <f t="shared" si="19"/>
        <v>0.2</v>
      </c>
      <c r="F580">
        <f t="shared" si="19"/>
        <v>0.36000000000000004</v>
      </c>
      <c r="G580">
        <f t="shared" si="19"/>
        <v>0.32000000000000006</v>
      </c>
      <c r="H580">
        <f t="shared" si="19"/>
        <v>0.32000000000000006</v>
      </c>
    </row>
    <row r="581" spans="1:8" x14ac:dyDescent="0.35">
      <c r="A581" t="s">
        <v>161</v>
      </c>
      <c r="B581" t="s">
        <v>159</v>
      </c>
      <c r="C581">
        <f t="shared" si="18"/>
        <v>0.21</v>
      </c>
      <c r="D581">
        <f t="shared" si="19"/>
        <v>0.3</v>
      </c>
      <c r="E581">
        <f t="shared" si="19"/>
        <v>0.15</v>
      </c>
      <c r="F581">
        <f t="shared" si="19"/>
        <v>0.27</v>
      </c>
      <c r="G581">
        <f t="shared" si="19"/>
        <v>0.24</v>
      </c>
      <c r="H581">
        <f t="shared" si="19"/>
        <v>0.24</v>
      </c>
    </row>
    <row r="582" spans="1:8" x14ac:dyDescent="0.35">
      <c r="A582" t="s">
        <v>161</v>
      </c>
      <c r="B582" t="s">
        <v>160</v>
      </c>
      <c r="C582">
        <f t="shared" si="18"/>
        <v>6.9999999999999993E-2</v>
      </c>
      <c r="D582">
        <f t="shared" si="19"/>
        <v>0.1</v>
      </c>
      <c r="E582">
        <f t="shared" si="19"/>
        <v>0.05</v>
      </c>
      <c r="F582">
        <f t="shared" si="19"/>
        <v>9.0000000000000011E-2</v>
      </c>
      <c r="G582">
        <f t="shared" si="19"/>
        <v>8.0000000000000016E-2</v>
      </c>
      <c r="H582">
        <f t="shared" si="19"/>
        <v>8.0000000000000016E-2</v>
      </c>
    </row>
    <row r="583" spans="1:8" x14ac:dyDescent="0.35">
      <c r="A583" t="s">
        <v>161</v>
      </c>
      <c r="B583" t="s">
        <v>161</v>
      </c>
      <c r="C583">
        <f t="shared" si="18"/>
        <v>0.7</v>
      </c>
      <c r="D583">
        <f t="shared" si="19"/>
        <v>1</v>
      </c>
      <c r="E583">
        <f t="shared" si="19"/>
        <v>0.5</v>
      </c>
      <c r="F583">
        <f t="shared" si="19"/>
        <v>0.9</v>
      </c>
      <c r="G583">
        <f t="shared" si="19"/>
        <v>0.8</v>
      </c>
      <c r="H583">
        <f t="shared" si="19"/>
        <v>0.8</v>
      </c>
    </row>
    <row r="584" spans="1:8" x14ac:dyDescent="0.35">
      <c r="A584" t="s">
        <v>161</v>
      </c>
      <c r="B584" t="s">
        <v>162</v>
      </c>
      <c r="C584">
        <f t="shared" si="18"/>
        <v>0.21</v>
      </c>
      <c r="D584">
        <f t="shared" si="19"/>
        <v>0.3</v>
      </c>
      <c r="E584">
        <f t="shared" si="19"/>
        <v>0.15</v>
      </c>
      <c r="F584">
        <f t="shared" si="19"/>
        <v>0.27</v>
      </c>
      <c r="G584">
        <f t="shared" si="19"/>
        <v>0.24</v>
      </c>
      <c r="H584">
        <f t="shared" si="19"/>
        <v>0.24</v>
      </c>
    </row>
    <row r="585" spans="1:8" x14ac:dyDescent="0.35">
      <c r="A585" t="s">
        <v>161</v>
      </c>
      <c r="B585" t="s">
        <v>163</v>
      </c>
      <c r="C585">
        <f t="shared" si="18"/>
        <v>0.21</v>
      </c>
      <c r="D585">
        <f t="shared" si="19"/>
        <v>0.3</v>
      </c>
      <c r="E585">
        <f t="shared" si="19"/>
        <v>0.15</v>
      </c>
      <c r="F585">
        <f t="shared" si="19"/>
        <v>0.27</v>
      </c>
      <c r="G585">
        <f t="shared" si="19"/>
        <v>0.24</v>
      </c>
      <c r="H585">
        <f t="shared" si="19"/>
        <v>0.24</v>
      </c>
    </row>
    <row r="586" spans="1:8" x14ac:dyDescent="0.35">
      <c r="A586" t="s">
        <v>161</v>
      </c>
      <c r="B586" t="s">
        <v>164</v>
      </c>
      <c r="C586">
        <f t="shared" si="18"/>
        <v>0.13999999999999999</v>
      </c>
      <c r="D586">
        <f t="shared" si="19"/>
        <v>0.2</v>
      </c>
      <c r="E586">
        <f t="shared" si="19"/>
        <v>0.1</v>
      </c>
      <c r="F586">
        <f t="shared" si="19"/>
        <v>0.18000000000000002</v>
      </c>
      <c r="G586">
        <f t="shared" si="19"/>
        <v>0.16000000000000003</v>
      </c>
      <c r="H586">
        <f t="shared" si="19"/>
        <v>0.16000000000000003</v>
      </c>
    </row>
    <row r="587" spans="1:8" x14ac:dyDescent="0.35">
      <c r="A587" t="s">
        <v>161</v>
      </c>
      <c r="B587" t="s">
        <v>165</v>
      </c>
      <c r="C587">
        <f t="shared" si="18"/>
        <v>0.13999999999999999</v>
      </c>
      <c r="D587">
        <f t="shared" si="19"/>
        <v>0.2</v>
      </c>
      <c r="E587">
        <f t="shared" si="19"/>
        <v>0.1</v>
      </c>
      <c r="F587">
        <f t="shared" si="19"/>
        <v>0.18000000000000002</v>
      </c>
      <c r="G587">
        <f t="shared" si="19"/>
        <v>0.16000000000000003</v>
      </c>
      <c r="H587">
        <f t="shared" si="19"/>
        <v>0.16000000000000003</v>
      </c>
    </row>
    <row r="588" spans="1:8" x14ac:dyDescent="0.35">
      <c r="A588" t="s">
        <v>161</v>
      </c>
      <c r="B588" t="s">
        <v>166</v>
      </c>
      <c r="C588">
        <f t="shared" si="18"/>
        <v>0.13999999999999999</v>
      </c>
      <c r="D588">
        <f t="shared" si="19"/>
        <v>0.2</v>
      </c>
      <c r="E588">
        <f t="shared" si="19"/>
        <v>0.1</v>
      </c>
      <c r="F588">
        <f t="shared" si="19"/>
        <v>0.18000000000000002</v>
      </c>
      <c r="G588">
        <f t="shared" si="19"/>
        <v>0.16000000000000003</v>
      </c>
      <c r="H588">
        <f t="shared" si="19"/>
        <v>0.16000000000000003</v>
      </c>
    </row>
    <row r="589" spans="1:8" x14ac:dyDescent="0.35">
      <c r="A589" t="s">
        <v>162</v>
      </c>
      <c r="B589" t="s">
        <v>141</v>
      </c>
      <c r="C589">
        <f t="shared" si="18"/>
        <v>0.27999999999999997</v>
      </c>
      <c r="D589">
        <f t="shared" si="19"/>
        <v>0.4</v>
      </c>
      <c r="E589">
        <f t="shared" si="19"/>
        <v>0.2</v>
      </c>
      <c r="F589">
        <f t="shared" si="19"/>
        <v>0.36000000000000004</v>
      </c>
      <c r="G589">
        <f t="shared" si="19"/>
        <v>0.32000000000000006</v>
      </c>
      <c r="H589">
        <f t="shared" si="19"/>
        <v>0.32000000000000006</v>
      </c>
    </row>
    <row r="590" spans="1:8" x14ac:dyDescent="0.35">
      <c r="A590" t="s">
        <v>162</v>
      </c>
      <c r="B590" t="s">
        <v>142</v>
      </c>
      <c r="C590">
        <f t="shared" si="18"/>
        <v>0.35</v>
      </c>
      <c r="D590">
        <f t="shared" si="19"/>
        <v>0.5</v>
      </c>
      <c r="E590">
        <f t="shared" si="19"/>
        <v>0.25</v>
      </c>
      <c r="F590">
        <f t="shared" si="19"/>
        <v>0.45</v>
      </c>
      <c r="G590">
        <f t="shared" si="19"/>
        <v>0.4</v>
      </c>
      <c r="H590">
        <f t="shared" si="19"/>
        <v>0.4</v>
      </c>
    </row>
    <row r="591" spans="1:8" x14ac:dyDescent="0.35">
      <c r="A591" t="s">
        <v>162</v>
      </c>
      <c r="B591" t="s">
        <v>143</v>
      </c>
      <c r="C591">
        <f t="shared" ref="C591:C654" si="20">INDEX($B$4:$AA$29,MATCH($A591,$A$4:$A$29,0),MATCH($B591,$B$3:$AA$3,0))*VLOOKUP(C$42,$A$33:$B$38,2,FALSE)</f>
        <v>0.48999999999999994</v>
      </c>
      <c r="D591">
        <f t="shared" si="19"/>
        <v>0.7</v>
      </c>
      <c r="E591">
        <f t="shared" si="19"/>
        <v>0.35</v>
      </c>
      <c r="F591">
        <f t="shared" si="19"/>
        <v>0.63</v>
      </c>
      <c r="G591">
        <f t="shared" si="19"/>
        <v>0.55999999999999994</v>
      </c>
      <c r="H591">
        <f t="shared" si="19"/>
        <v>0.55999999999999994</v>
      </c>
    </row>
    <row r="592" spans="1:8" x14ac:dyDescent="0.35">
      <c r="A592" t="s">
        <v>162</v>
      </c>
      <c r="B592" t="s">
        <v>144</v>
      </c>
      <c r="C592">
        <f t="shared" si="20"/>
        <v>0.63</v>
      </c>
      <c r="D592">
        <f t="shared" si="19"/>
        <v>0.9</v>
      </c>
      <c r="E592">
        <f t="shared" si="19"/>
        <v>0.45</v>
      </c>
      <c r="F592">
        <f t="shared" si="19"/>
        <v>0.81</v>
      </c>
      <c r="G592">
        <f t="shared" si="19"/>
        <v>0.72000000000000008</v>
      </c>
      <c r="H592">
        <f t="shared" si="19"/>
        <v>0.72000000000000008</v>
      </c>
    </row>
    <row r="593" spans="1:8" x14ac:dyDescent="0.35">
      <c r="A593" t="s">
        <v>162</v>
      </c>
      <c r="B593" t="s">
        <v>145</v>
      </c>
      <c r="C593">
        <f t="shared" si="20"/>
        <v>0.35</v>
      </c>
      <c r="D593">
        <f t="shared" si="19"/>
        <v>0.5</v>
      </c>
      <c r="E593">
        <f t="shared" si="19"/>
        <v>0.25</v>
      </c>
      <c r="F593">
        <f t="shared" si="19"/>
        <v>0.45</v>
      </c>
      <c r="G593">
        <f t="shared" si="19"/>
        <v>0.4</v>
      </c>
      <c r="H593">
        <f t="shared" si="19"/>
        <v>0.4</v>
      </c>
    </row>
    <row r="594" spans="1:8" x14ac:dyDescent="0.35">
      <c r="A594" t="s">
        <v>162</v>
      </c>
      <c r="B594" t="s">
        <v>146</v>
      </c>
      <c r="C594">
        <f t="shared" si="20"/>
        <v>0.42</v>
      </c>
      <c r="D594">
        <f t="shared" si="19"/>
        <v>0.6</v>
      </c>
      <c r="E594">
        <f t="shared" si="19"/>
        <v>0.3</v>
      </c>
      <c r="F594">
        <f t="shared" si="19"/>
        <v>0.54</v>
      </c>
      <c r="G594">
        <f t="shared" si="19"/>
        <v>0.48</v>
      </c>
      <c r="H594">
        <f t="shared" si="19"/>
        <v>0.48</v>
      </c>
    </row>
    <row r="595" spans="1:8" x14ac:dyDescent="0.35">
      <c r="A595" t="s">
        <v>162</v>
      </c>
      <c r="B595" t="s">
        <v>147</v>
      </c>
      <c r="C595">
        <f t="shared" si="20"/>
        <v>0.21</v>
      </c>
      <c r="D595">
        <f t="shared" si="19"/>
        <v>0.3</v>
      </c>
      <c r="E595">
        <f t="shared" si="19"/>
        <v>0.15</v>
      </c>
      <c r="F595">
        <f t="shared" si="19"/>
        <v>0.27</v>
      </c>
      <c r="G595">
        <f t="shared" si="19"/>
        <v>0.24</v>
      </c>
      <c r="H595">
        <f t="shared" si="19"/>
        <v>0.24</v>
      </c>
    </row>
    <row r="596" spans="1:8" x14ac:dyDescent="0.35">
      <c r="A596" t="s">
        <v>162</v>
      </c>
      <c r="B596" t="s">
        <v>148</v>
      </c>
      <c r="C596">
        <f t="shared" si="20"/>
        <v>0.21</v>
      </c>
      <c r="D596">
        <f t="shared" si="19"/>
        <v>0.3</v>
      </c>
      <c r="E596">
        <f t="shared" si="19"/>
        <v>0.15</v>
      </c>
      <c r="F596">
        <f t="shared" si="19"/>
        <v>0.27</v>
      </c>
      <c r="G596">
        <f t="shared" si="19"/>
        <v>0.24</v>
      </c>
      <c r="H596">
        <f t="shared" si="19"/>
        <v>0.24</v>
      </c>
    </row>
    <row r="597" spans="1:8" x14ac:dyDescent="0.35">
      <c r="A597" t="s">
        <v>162</v>
      </c>
      <c r="B597" t="s">
        <v>149</v>
      </c>
      <c r="C597">
        <f t="shared" si="20"/>
        <v>0.21</v>
      </c>
      <c r="D597">
        <f t="shared" si="19"/>
        <v>0.3</v>
      </c>
      <c r="E597">
        <f t="shared" si="19"/>
        <v>0.15</v>
      </c>
      <c r="F597">
        <f t="shared" si="19"/>
        <v>0.27</v>
      </c>
      <c r="G597">
        <f t="shared" si="19"/>
        <v>0.24</v>
      </c>
      <c r="H597">
        <f t="shared" si="19"/>
        <v>0.24</v>
      </c>
    </row>
    <row r="598" spans="1:8" x14ac:dyDescent="0.35">
      <c r="A598" t="s">
        <v>162</v>
      </c>
      <c r="B598" t="s">
        <v>150</v>
      </c>
      <c r="C598">
        <f t="shared" si="20"/>
        <v>0.27999999999999997</v>
      </c>
      <c r="D598">
        <f t="shared" si="19"/>
        <v>0.4</v>
      </c>
      <c r="E598">
        <f t="shared" si="19"/>
        <v>0.2</v>
      </c>
      <c r="F598">
        <f t="shared" si="19"/>
        <v>0.36000000000000004</v>
      </c>
      <c r="G598">
        <f t="shared" si="19"/>
        <v>0.32000000000000006</v>
      </c>
      <c r="H598">
        <f t="shared" si="19"/>
        <v>0.32000000000000006</v>
      </c>
    </row>
    <row r="599" spans="1:8" x14ac:dyDescent="0.35">
      <c r="A599" t="s">
        <v>162</v>
      </c>
      <c r="B599" t="s">
        <v>151</v>
      </c>
      <c r="C599">
        <f t="shared" si="20"/>
        <v>0.21</v>
      </c>
      <c r="D599">
        <f t="shared" si="19"/>
        <v>0.3</v>
      </c>
      <c r="E599">
        <f t="shared" si="19"/>
        <v>0.15</v>
      </c>
      <c r="F599">
        <f t="shared" si="19"/>
        <v>0.27</v>
      </c>
      <c r="G599">
        <f t="shared" si="19"/>
        <v>0.24</v>
      </c>
      <c r="H599">
        <f t="shared" si="19"/>
        <v>0.24</v>
      </c>
    </row>
    <row r="600" spans="1:8" x14ac:dyDescent="0.35">
      <c r="A600" t="s">
        <v>162</v>
      </c>
      <c r="B600" t="s">
        <v>152</v>
      </c>
      <c r="C600">
        <f t="shared" si="20"/>
        <v>0.21</v>
      </c>
      <c r="D600">
        <f t="shared" si="19"/>
        <v>0.3</v>
      </c>
      <c r="E600">
        <f t="shared" si="19"/>
        <v>0.15</v>
      </c>
      <c r="F600">
        <f t="shared" si="19"/>
        <v>0.27</v>
      </c>
      <c r="G600">
        <f t="shared" si="19"/>
        <v>0.24</v>
      </c>
      <c r="H600">
        <f t="shared" si="19"/>
        <v>0.24</v>
      </c>
    </row>
    <row r="601" spans="1:8" x14ac:dyDescent="0.35">
      <c r="A601" t="s">
        <v>162</v>
      </c>
      <c r="B601" t="s">
        <v>153</v>
      </c>
      <c r="C601">
        <f t="shared" si="20"/>
        <v>0.21</v>
      </c>
      <c r="D601">
        <f t="shared" si="19"/>
        <v>0.3</v>
      </c>
      <c r="E601">
        <f t="shared" si="19"/>
        <v>0.15</v>
      </c>
      <c r="F601">
        <f t="shared" si="19"/>
        <v>0.27</v>
      </c>
      <c r="G601">
        <f t="shared" si="19"/>
        <v>0.24</v>
      </c>
      <c r="H601">
        <f t="shared" si="19"/>
        <v>0.24</v>
      </c>
    </row>
    <row r="602" spans="1:8" x14ac:dyDescent="0.35">
      <c r="A602" t="s">
        <v>162</v>
      </c>
      <c r="B602" t="s">
        <v>154</v>
      </c>
      <c r="C602">
        <f t="shared" si="20"/>
        <v>0.48999999999999994</v>
      </c>
      <c r="D602">
        <f t="shared" si="19"/>
        <v>0.7</v>
      </c>
      <c r="E602">
        <f t="shared" si="19"/>
        <v>0.35</v>
      </c>
      <c r="F602">
        <f t="shared" si="19"/>
        <v>0.63</v>
      </c>
      <c r="G602">
        <f t="shared" si="19"/>
        <v>0.55999999999999994</v>
      </c>
      <c r="H602">
        <f t="shared" si="19"/>
        <v>0.55999999999999994</v>
      </c>
    </row>
    <row r="603" spans="1:8" x14ac:dyDescent="0.35">
      <c r="A603" t="s">
        <v>162</v>
      </c>
      <c r="B603" t="s">
        <v>155</v>
      </c>
      <c r="C603">
        <f t="shared" si="20"/>
        <v>0.27999999999999997</v>
      </c>
      <c r="D603">
        <f t="shared" si="19"/>
        <v>0.4</v>
      </c>
      <c r="E603">
        <f t="shared" si="19"/>
        <v>0.2</v>
      </c>
      <c r="F603">
        <f t="shared" si="19"/>
        <v>0.36000000000000004</v>
      </c>
      <c r="G603">
        <f t="shared" si="19"/>
        <v>0.32000000000000006</v>
      </c>
      <c r="H603">
        <f t="shared" si="19"/>
        <v>0.32000000000000006</v>
      </c>
    </row>
    <row r="604" spans="1:8" x14ac:dyDescent="0.35">
      <c r="A604" t="s">
        <v>162</v>
      </c>
      <c r="B604" t="s">
        <v>156</v>
      </c>
      <c r="C604">
        <f t="shared" si="20"/>
        <v>0.27999999999999997</v>
      </c>
      <c r="D604">
        <f t="shared" si="19"/>
        <v>0.4</v>
      </c>
      <c r="E604">
        <f t="shared" si="19"/>
        <v>0.2</v>
      </c>
      <c r="F604">
        <f t="shared" si="19"/>
        <v>0.36000000000000004</v>
      </c>
      <c r="G604">
        <f t="shared" si="19"/>
        <v>0.32000000000000006</v>
      </c>
      <c r="H604">
        <f t="shared" si="19"/>
        <v>0.32000000000000006</v>
      </c>
    </row>
    <row r="605" spans="1:8" x14ac:dyDescent="0.35">
      <c r="A605" t="s">
        <v>162</v>
      </c>
      <c r="B605" t="s">
        <v>157</v>
      </c>
      <c r="C605">
        <f t="shared" si="20"/>
        <v>0.21</v>
      </c>
      <c r="D605">
        <f t="shared" si="19"/>
        <v>0.3</v>
      </c>
      <c r="E605">
        <f t="shared" si="19"/>
        <v>0.15</v>
      </c>
      <c r="F605">
        <f t="shared" si="19"/>
        <v>0.27</v>
      </c>
      <c r="G605">
        <f t="shared" si="19"/>
        <v>0.24</v>
      </c>
      <c r="H605">
        <f t="shared" si="19"/>
        <v>0.24</v>
      </c>
    </row>
    <row r="606" spans="1:8" x14ac:dyDescent="0.35">
      <c r="A606" t="s">
        <v>162</v>
      </c>
      <c r="B606" t="s">
        <v>158</v>
      </c>
      <c r="C606">
        <f t="shared" si="20"/>
        <v>0.42</v>
      </c>
      <c r="D606">
        <f t="shared" si="19"/>
        <v>0.6</v>
      </c>
      <c r="E606">
        <f t="shared" si="19"/>
        <v>0.3</v>
      </c>
      <c r="F606">
        <f t="shared" si="19"/>
        <v>0.54</v>
      </c>
      <c r="G606">
        <f t="shared" si="19"/>
        <v>0.48</v>
      </c>
      <c r="H606">
        <f t="shared" si="19"/>
        <v>0.48</v>
      </c>
    </row>
    <row r="607" spans="1:8" x14ac:dyDescent="0.35">
      <c r="A607" t="s">
        <v>162</v>
      </c>
      <c r="B607" t="s">
        <v>159</v>
      </c>
      <c r="C607">
        <f t="shared" si="20"/>
        <v>0.63</v>
      </c>
      <c r="D607">
        <f t="shared" si="19"/>
        <v>0.9</v>
      </c>
      <c r="E607">
        <f t="shared" si="19"/>
        <v>0.45</v>
      </c>
      <c r="F607">
        <f t="shared" si="19"/>
        <v>0.81</v>
      </c>
      <c r="G607">
        <f t="shared" si="19"/>
        <v>0.72000000000000008</v>
      </c>
      <c r="H607">
        <f t="shared" si="19"/>
        <v>0.72000000000000008</v>
      </c>
    </row>
    <row r="608" spans="1:8" x14ac:dyDescent="0.35">
      <c r="A608" t="s">
        <v>162</v>
      </c>
      <c r="B608" t="s">
        <v>160</v>
      </c>
      <c r="C608">
        <f t="shared" si="20"/>
        <v>0.27999999999999997</v>
      </c>
      <c r="D608">
        <f t="shared" si="19"/>
        <v>0.4</v>
      </c>
      <c r="E608">
        <f t="shared" si="19"/>
        <v>0.2</v>
      </c>
      <c r="F608">
        <f t="shared" si="19"/>
        <v>0.36000000000000004</v>
      </c>
      <c r="G608">
        <f t="shared" si="19"/>
        <v>0.32000000000000006</v>
      </c>
      <c r="H608">
        <f t="shared" si="19"/>
        <v>0.32000000000000006</v>
      </c>
    </row>
    <row r="609" spans="1:8" x14ac:dyDescent="0.35">
      <c r="A609" t="s">
        <v>162</v>
      </c>
      <c r="B609" t="s">
        <v>161</v>
      </c>
      <c r="C609">
        <f t="shared" si="20"/>
        <v>0.21</v>
      </c>
      <c r="D609">
        <f t="shared" si="19"/>
        <v>0.3</v>
      </c>
      <c r="E609">
        <f t="shared" si="19"/>
        <v>0.15</v>
      </c>
      <c r="F609">
        <f t="shared" si="19"/>
        <v>0.27</v>
      </c>
      <c r="G609">
        <f t="shared" si="19"/>
        <v>0.24</v>
      </c>
      <c r="H609">
        <f t="shared" si="19"/>
        <v>0.24</v>
      </c>
    </row>
    <row r="610" spans="1:8" x14ac:dyDescent="0.35">
      <c r="A610" t="s">
        <v>162</v>
      </c>
      <c r="B610" t="s">
        <v>162</v>
      </c>
      <c r="C610">
        <f t="shared" si="20"/>
        <v>0.7</v>
      </c>
      <c r="D610">
        <f t="shared" si="19"/>
        <v>1</v>
      </c>
      <c r="E610">
        <f t="shared" si="19"/>
        <v>0.5</v>
      </c>
      <c r="F610">
        <f t="shared" si="19"/>
        <v>0.9</v>
      </c>
      <c r="G610">
        <f t="shared" si="19"/>
        <v>0.8</v>
      </c>
      <c r="H610">
        <f t="shared" si="19"/>
        <v>0.8</v>
      </c>
    </row>
    <row r="611" spans="1:8" x14ac:dyDescent="0.35">
      <c r="A611" t="s">
        <v>162</v>
      </c>
      <c r="B611" t="s">
        <v>163</v>
      </c>
      <c r="C611">
        <f t="shared" si="20"/>
        <v>0.27999999999999997</v>
      </c>
      <c r="D611">
        <f t="shared" si="19"/>
        <v>0.4</v>
      </c>
      <c r="E611">
        <f t="shared" si="19"/>
        <v>0.2</v>
      </c>
      <c r="F611">
        <f t="shared" si="19"/>
        <v>0.36000000000000004</v>
      </c>
      <c r="G611">
        <f t="shared" si="19"/>
        <v>0.32000000000000006</v>
      </c>
      <c r="H611">
        <f t="shared" si="19"/>
        <v>0.32000000000000006</v>
      </c>
    </row>
    <row r="612" spans="1:8" x14ac:dyDescent="0.35">
      <c r="A612" t="s">
        <v>162</v>
      </c>
      <c r="B612" t="s">
        <v>164</v>
      </c>
      <c r="C612">
        <f t="shared" si="20"/>
        <v>0.27999999999999997</v>
      </c>
      <c r="D612">
        <f t="shared" si="19"/>
        <v>0.4</v>
      </c>
      <c r="E612">
        <f t="shared" si="19"/>
        <v>0.2</v>
      </c>
      <c r="F612">
        <f t="shared" si="19"/>
        <v>0.36000000000000004</v>
      </c>
      <c r="G612">
        <f t="shared" si="19"/>
        <v>0.32000000000000006</v>
      </c>
      <c r="H612">
        <f t="shared" si="19"/>
        <v>0.32000000000000006</v>
      </c>
    </row>
    <row r="613" spans="1:8" x14ac:dyDescent="0.35">
      <c r="A613" t="s">
        <v>162</v>
      </c>
      <c r="B613" t="s">
        <v>165</v>
      </c>
      <c r="C613">
        <f t="shared" si="20"/>
        <v>0.35</v>
      </c>
      <c r="D613">
        <f t="shared" si="19"/>
        <v>0.5</v>
      </c>
      <c r="E613">
        <f t="shared" si="19"/>
        <v>0.25</v>
      </c>
      <c r="F613">
        <f t="shared" si="19"/>
        <v>0.45</v>
      </c>
      <c r="G613">
        <f t="shared" si="19"/>
        <v>0.4</v>
      </c>
      <c r="H613">
        <f t="shared" si="19"/>
        <v>0.4</v>
      </c>
    </row>
    <row r="614" spans="1:8" x14ac:dyDescent="0.35">
      <c r="A614" t="s">
        <v>162</v>
      </c>
      <c r="B614" t="s">
        <v>166</v>
      </c>
      <c r="C614">
        <f t="shared" si="20"/>
        <v>0.35</v>
      </c>
      <c r="D614">
        <f t="shared" si="19"/>
        <v>0.5</v>
      </c>
      <c r="E614">
        <f t="shared" si="19"/>
        <v>0.25</v>
      </c>
      <c r="F614">
        <f t="shared" si="19"/>
        <v>0.45</v>
      </c>
      <c r="G614">
        <f t="shared" si="19"/>
        <v>0.4</v>
      </c>
      <c r="H614">
        <f t="shared" si="19"/>
        <v>0.4</v>
      </c>
    </row>
    <row r="615" spans="1:8" x14ac:dyDescent="0.35">
      <c r="A615" t="s">
        <v>163</v>
      </c>
      <c r="B615" t="s">
        <v>141</v>
      </c>
      <c r="C615">
        <f t="shared" si="20"/>
        <v>0.35</v>
      </c>
      <c r="D615">
        <f t="shared" si="19"/>
        <v>0.5</v>
      </c>
      <c r="E615">
        <f t="shared" si="19"/>
        <v>0.25</v>
      </c>
      <c r="F615">
        <f t="shared" ref="D615:H666" si="21">INDEX($B$4:$AA$29,MATCH($A615,$A$4:$A$29,0),MATCH($B615,$B$3:$AA$3,0))*VLOOKUP(F$42,$A$33:$B$38,2,FALSE)</f>
        <v>0.45</v>
      </c>
      <c r="G615">
        <f t="shared" si="21"/>
        <v>0.4</v>
      </c>
      <c r="H615">
        <f t="shared" si="21"/>
        <v>0.4</v>
      </c>
    </row>
    <row r="616" spans="1:8" x14ac:dyDescent="0.35">
      <c r="A616" t="s">
        <v>163</v>
      </c>
      <c r="B616" t="s">
        <v>142</v>
      </c>
      <c r="C616">
        <f t="shared" si="20"/>
        <v>0.63</v>
      </c>
      <c r="D616">
        <f t="shared" si="21"/>
        <v>0.9</v>
      </c>
      <c r="E616">
        <f t="shared" si="21"/>
        <v>0.45</v>
      </c>
      <c r="F616">
        <f t="shared" si="21"/>
        <v>0.81</v>
      </c>
      <c r="G616">
        <f t="shared" si="21"/>
        <v>0.72000000000000008</v>
      </c>
      <c r="H616">
        <f t="shared" si="21"/>
        <v>0.72000000000000008</v>
      </c>
    </row>
    <row r="617" spans="1:8" x14ac:dyDescent="0.35">
      <c r="A617" t="s">
        <v>163</v>
      </c>
      <c r="B617" t="s">
        <v>143</v>
      </c>
      <c r="C617">
        <f t="shared" si="20"/>
        <v>0.48999999999999994</v>
      </c>
      <c r="D617">
        <f t="shared" si="21"/>
        <v>0.7</v>
      </c>
      <c r="E617">
        <f t="shared" si="21"/>
        <v>0.35</v>
      </c>
      <c r="F617">
        <f t="shared" si="21"/>
        <v>0.63</v>
      </c>
      <c r="G617">
        <f t="shared" si="21"/>
        <v>0.55999999999999994</v>
      </c>
      <c r="H617">
        <f t="shared" si="21"/>
        <v>0.55999999999999994</v>
      </c>
    </row>
    <row r="618" spans="1:8" x14ac:dyDescent="0.35">
      <c r="A618" t="s">
        <v>163</v>
      </c>
      <c r="B618" t="s">
        <v>144</v>
      </c>
      <c r="C618">
        <f t="shared" si="20"/>
        <v>0.42</v>
      </c>
      <c r="D618">
        <f t="shared" si="21"/>
        <v>0.6</v>
      </c>
      <c r="E618">
        <f t="shared" si="21"/>
        <v>0.3</v>
      </c>
      <c r="F618">
        <f t="shared" si="21"/>
        <v>0.54</v>
      </c>
      <c r="G618">
        <f t="shared" si="21"/>
        <v>0.48</v>
      </c>
      <c r="H618">
        <f t="shared" si="21"/>
        <v>0.48</v>
      </c>
    </row>
    <row r="619" spans="1:8" x14ac:dyDescent="0.35">
      <c r="A619" t="s">
        <v>163</v>
      </c>
      <c r="B619" t="s">
        <v>145</v>
      </c>
      <c r="C619">
        <f t="shared" si="20"/>
        <v>0.63</v>
      </c>
      <c r="D619">
        <f t="shared" si="21"/>
        <v>0.9</v>
      </c>
      <c r="E619">
        <f t="shared" si="21"/>
        <v>0.45</v>
      </c>
      <c r="F619">
        <f t="shared" si="21"/>
        <v>0.81</v>
      </c>
      <c r="G619">
        <f t="shared" si="21"/>
        <v>0.72000000000000008</v>
      </c>
      <c r="H619">
        <f t="shared" si="21"/>
        <v>0.72000000000000008</v>
      </c>
    </row>
    <row r="620" spans="1:8" x14ac:dyDescent="0.35">
      <c r="A620" t="s">
        <v>163</v>
      </c>
      <c r="B620" t="s">
        <v>146</v>
      </c>
      <c r="C620">
        <f t="shared" si="20"/>
        <v>0.63</v>
      </c>
      <c r="D620">
        <f t="shared" si="21"/>
        <v>0.9</v>
      </c>
      <c r="E620">
        <f t="shared" si="21"/>
        <v>0.45</v>
      </c>
      <c r="F620">
        <f t="shared" si="21"/>
        <v>0.81</v>
      </c>
      <c r="G620">
        <f t="shared" si="21"/>
        <v>0.72000000000000008</v>
      </c>
      <c r="H620">
        <f t="shared" si="21"/>
        <v>0.72000000000000008</v>
      </c>
    </row>
    <row r="621" spans="1:8" x14ac:dyDescent="0.35">
      <c r="A621" t="s">
        <v>163</v>
      </c>
      <c r="B621" t="s">
        <v>147</v>
      </c>
      <c r="C621">
        <f t="shared" si="20"/>
        <v>0.42</v>
      </c>
      <c r="D621">
        <f t="shared" si="21"/>
        <v>0.6</v>
      </c>
      <c r="E621">
        <f t="shared" si="21"/>
        <v>0.3</v>
      </c>
      <c r="F621">
        <f t="shared" si="21"/>
        <v>0.54</v>
      </c>
      <c r="G621">
        <f t="shared" si="21"/>
        <v>0.48</v>
      </c>
      <c r="H621">
        <f t="shared" si="21"/>
        <v>0.48</v>
      </c>
    </row>
    <row r="622" spans="1:8" x14ac:dyDescent="0.35">
      <c r="A622" t="s">
        <v>163</v>
      </c>
      <c r="B622" t="s">
        <v>148</v>
      </c>
      <c r="C622">
        <f t="shared" si="20"/>
        <v>0.42</v>
      </c>
      <c r="D622">
        <f t="shared" si="21"/>
        <v>0.6</v>
      </c>
      <c r="E622">
        <f t="shared" si="21"/>
        <v>0.3</v>
      </c>
      <c r="F622">
        <f t="shared" si="21"/>
        <v>0.54</v>
      </c>
      <c r="G622">
        <f t="shared" si="21"/>
        <v>0.48</v>
      </c>
      <c r="H622">
        <f t="shared" si="21"/>
        <v>0.48</v>
      </c>
    </row>
    <row r="623" spans="1:8" x14ac:dyDescent="0.35">
      <c r="A623" t="s">
        <v>163</v>
      </c>
      <c r="B623" t="s">
        <v>149</v>
      </c>
      <c r="C623">
        <f t="shared" si="20"/>
        <v>0.35</v>
      </c>
      <c r="D623">
        <f t="shared" si="21"/>
        <v>0.5</v>
      </c>
      <c r="E623">
        <f t="shared" si="21"/>
        <v>0.25</v>
      </c>
      <c r="F623">
        <f t="shared" si="21"/>
        <v>0.45</v>
      </c>
      <c r="G623">
        <f t="shared" si="21"/>
        <v>0.4</v>
      </c>
      <c r="H623">
        <f t="shared" si="21"/>
        <v>0.4</v>
      </c>
    </row>
    <row r="624" spans="1:8" x14ac:dyDescent="0.35">
      <c r="A624" t="s">
        <v>163</v>
      </c>
      <c r="B624" t="s">
        <v>150</v>
      </c>
      <c r="C624">
        <f t="shared" si="20"/>
        <v>0.55999999999999994</v>
      </c>
      <c r="D624">
        <f t="shared" si="21"/>
        <v>0.8</v>
      </c>
      <c r="E624">
        <f t="shared" si="21"/>
        <v>0.4</v>
      </c>
      <c r="F624">
        <f t="shared" si="21"/>
        <v>0.72000000000000008</v>
      </c>
      <c r="G624">
        <f t="shared" si="21"/>
        <v>0.64000000000000012</v>
      </c>
      <c r="H624">
        <f t="shared" si="21"/>
        <v>0.64000000000000012</v>
      </c>
    </row>
    <row r="625" spans="1:8" x14ac:dyDescent="0.35">
      <c r="A625" t="s">
        <v>163</v>
      </c>
      <c r="B625" t="s">
        <v>151</v>
      </c>
      <c r="C625">
        <f t="shared" si="20"/>
        <v>0.13999999999999999</v>
      </c>
      <c r="D625">
        <f t="shared" si="21"/>
        <v>0.2</v>
      </c>
      <c r="E625">
        <f t="shared" si="21"/>
        <v>0.1</v>
      </c>
      <c r="F625">
        <f t="shared" si="21"/>
        <v>0.18000000000000002</v>
      </c>
      <c r="G625">
        <f t="shared" si="21"/>
        <v>0.16000000000000003</v>
      </c>
      <c r="H625">
        <f t="shared" si="21"/>
        <v>0.16000000000000003</v>
      </c>
    </row>
    <row r="626" spans="1:8" x14ac:dyDescent="0.35">
      <c r="A626" t="s">
        <v>163</v>
      </c>
      <c r="B626" t="s">
        <v>152</v>
      </c>
      <c r="C626">
        <f t="shared" si="20"/>
        <v>0.27999999999999997</v>
      </c>
      <c r="D626">
        <f t="shared" si="21"/>
        <v>0.4</v>
      </c>
      <c r="E626">
        <f t="shared" si="21"/>
        <v>0.2</v>
      </c>
      <c r="F626">
        <f t="shared" si="21"/>
        <v>0.36000000000000004</v>
      </c>
      <c r="G626">
        <f t="shared" si="21"/>
        <v>0.32000000000000006</v>
      </c>
      <c r="H626">
        <f t="shared" si="21"/>
        <v>0.32000000000000006</v>
      </c>
    </row>
    <row r="627" spans="1:8" x14ac:dyDescent="0.35">
      <c r="A627" t="s">
        <v>163</v>
      </c>
      <c r="B627" t="s">
        <v>153</v>
      </c>
      <c r="C627">
        <f t="shared" si="20"/>
        <v>0.35</v>
      </c>
      <c r="D627">
        <f t="shared" si="21"/>
        <v>0.5</v>
      </c>
      <c r="E627">
        <f t="shared" si="21"/>
        <v>0.25</v>
      </c>
      <c r="F627">
        <f t="shared" si="21"/>
        <v>0.45</v>
      </c>
      <c r="G627">
        <f t="shared" si="21"/>
        <v>0.4</v>
      </c>
      <c r="H627">
        <f t="shared" si="21"/>
        <v>0.4</v>
      </c>
    </row>
    <row r="628" spans="1:8" x14ac:dyDescent="0.35">
      <c r="A628" t="s">
        <v>163</v>
      </c>
      <c r="B628" t="s">
        <v>154</v>
      </c>
      <c r="C628">
        <f t="shared" si="20"/>
        <v>0.35</v>
      </c>
      <c r="D628">
        <f t="shared" si="21"/>
        <v>0.5</v>
      </c>
      <c r="E628">
        <f t="shared" si="21"/>
        <v>0.25</v>
      </c>
      <c r="F628">
        <f t="shared" si="21"/>
        <v>0.45</v>
      </c>
      <c r="G628">
        <f t="shared" si="21"/>
        <v>0.4</v>
      </c>
      <c r="H628">
        <f t="shared" si="21"/>
        <v>0.4</v>
      </c>
    </row>
    <row r="629" spans="1:8" x14ac:dyDescent="0.35">
      <c r="A629" t="s">
        <v>163</v>
      </c>
      <c r="B629" t="s">
        <v>155</v>
      </c>
      <c r="C629">
        <f t="shared" si="20"/>
        <v>0.55999999999999994</v>
      </c>
      <c r="D629">
        <f t="shared" si="21"/>
        <v>0.8</v>
      </c>
      <c r="E629">
        <f t="shared" si="21"/>
        <v>0.4</v>
      </c>
      <c r="F629">
        <f t="shared" si="21"/>
        <v>0.72000000000000008</v>
      </c>
      <c r="G629">
        <f t="shared" si="21"/>
        <v>0.64000000000000012</v>
      </c>
      <c r="H629">
        <f t="shared" si="21"/>
        <v>0.64000000000000012</v>
      </c>
    </row>
    <row r="630" spans="1:8" x14ac:dyDescent="0.35">
      <c r="A630" t="s">
        <v>163</v>
      </c>
      <c r="B630" t="s">
        <v>156</v>
      </c>
      <c r="C630">
        <f t="shared" si="20"/>
        <v>0.35</v>
      </c>
      <c r="D630">
        <f t="shared" si="21"/>
        <v>0.5</v>
      </c>
      <c r="E630">
        <f t="shared" si="21"/>
        <v>0.25</v>
      </c>
      <c r="F630">
        <f t="shared" si="21"/>
        <v>0.45</v>
      </c>
      <c r="G630">
        <f t="shared" si="21"/>
        <v>0.4</v>
      </c>
      <c r="H630">
        <f t="shared" si="21"/>
        <v>0.4</v>
      </c>
    </row>
    <row r="631" spans="1:8" x14ac:dyDescent="0.35">
      <c r="A631" t="s">
        <v>163</v>
      </c>
      <c r="B631" t="s">
        <v>157</v>
      </c>
      <c r="C631">
        <f t="shared" si="20"/>
        <v>0.21</v>
      </c>
      <c r="D631">
        <f t="shared" si="21"/>
        <v>0.3</v>
      </c>
      <c r="E631">
        <f t="shared" si="21"/>
        <v>0.15</v>
      </c>
      <c r="F631">
        <f t="shared" si="21"/>
        <v>0.27</v>
      </c>
      <c r="G631">
        <f t="shared" si="21"/>
        <v>0.24</v>
      </c>
      <c r="H631">
        <f t="shared" si="21"/>
        <v>0.24</v>
      </c>
    </row>
    <row r="632" spans="1:8" x14ac:dyDescent="0.35">
      <c r="A632" t="s">
        <v>163</v>
      </c>
      <c r="B632" t="s">
        <v>158</v>
      </c>
      <c r="C632">
        <f t="shared" si="20"/>
        <v>0.48999999999999994</v>
      </c>
      <c r="D632">
        <f t="shared" si="21"/>
        <v>0.7</v>
      </c>
      <c r="E632">
        <f t="shared" si="21"/>
        <v>0.35</v>
      </c>
      <c r="F632">
        <f t="shared" si="21"/>
        <v>0.63</v>
      </c>
      <c r="G632">
        <f t="shared" si="21"/>
        <v>0.55999999999999994</v>
      </c>
      <c r="H632">
        <f t="shared" si="21"/>
        <v>0.55999999999999994</v>
      </c>
    </row>
    <row r="633" spans="1:8" x14ac:dyDescent="0.35">
      <c r="A633" t="s">
        <v>163</v>
      </c>
      <c r="B633" t="s">
        <v>159</v>
      </c>
      <c r="C633">
        <f t="shared" si="20"/>
        <v>0.35</v>
      </c>
      <c r="D633">
        <f t="shared" si="21"/>
        <v>0.5</v>
      </c>
      <c r="E633">
        <f t="shared" si="21"/>
        <v>0.25</v>
      </c>
      <c r="F633">
        <f t="shared" si="21"/>
        <v>0.45</v>
      </c>
      <c r="G633">
        <f t="shared" si="21"/>
        <v>0.4</v>
      </c>
      <c r="H633">
        <f t="shared" si="21"/>
        <v>0.4</v>
      </c>
    </row>
    <row r="634" spans="1:8" x14ac:dyDescent="0.35">
      <c r="A634" t="s">
        <v>163</v>
      </c>
      <c r="B634" t="s">
        <v>160</v>
      </c>
      <c r="C634">
        <f t="shared" si="20"/>
        <v>0.27999999999999997</v>
      </c>
      <c r="D634">
        <f t="shared" si="21"/>
        <v>0.4</v>
      </c>
      <c r="E634">
        <f t="shared" si="21"/>
        <v>0.2</v>
      </c>
      <c r="F634">
        <f t="shared" si="21"/>
        <v>0.36000000000000004</v>
      </c>
      <c r="G634">
        <f t="shared" si="21"/>
        <v>0.32000000000000006</v>
      </c>
      <c r="H634">
        <f t="shared" si="21"/>
        <v>0.32000000000000006</v>
      </c>
    </row>
    <row r="635" spans="1:8" x14ac:dyDescent="0.35">
      <c r="A635" t="s">
        <v>163</v>
      </c>
      <c r="B635" t="s">
        <v>161</v>
      </c>
      <c r="C635">
        <f t="shared" si="20"/>
        <v>0.21</v>
      </c>
      <c r="D635">
        <f t="shared" si="21"/>
        <v>0.3</v>
      </c>
      <c r="E635">
        <f t="shared" si="21"/>
        <v>0.15</v>
      </c>
      <c r="F635">
        <f t="shared" si="21"/>
        <v>0.27</v>
      </c>
      <c r="G635">
        <f t="shared" si="21"/>
        <v>0.24</v>
      </c>
      <c r="H635">
        <f t="shared" si="21"/>
        <v>0.24</v>
      </c>
    </row>
    <row r="636" spans="1:8" x14ac:dyDescent="0.35">
      <c r="A636" t="s">
        <v>163</v>
      </c>
      <c r="B636" t="s">
        <v>162</v>
      </c>
      <c r="C636">
        <f t="shared" si="20"/>
        <v>0.27999999999999997</v>
      </c>
      <c r="D636">
        <f t="shared" si="21"/>
        <v>0.4</v>
      </c>
      <c r="E636">
        <f t="shared" si="21"/>
        <v>0.2</v>
      </c>
      <c r="F636">
        <f t="shared" si="21"/>
        <v>0.36000000000000004</v>
      </c>
      <c r="G636">
        <f t="shared" si="21"/>
        <v>0.32000000000000006</v>
      </c>
      <c r="H636">
        <f t="shared" si="21"/>
        <v>0.32000000000000006</v>
      </c>
    </row>
    <row r="637" spans="1:8" x14ac:dyDescent="0.35">
      <c r="A637" t="s">
        <v>163</v>
      </c>
      <c r="B637" t="s">
        <v>163</v>
      </c>
      <c r="C637">
        <f t="shared" si="20"/>
        <v>0.7</v>
      </c>
      <c r="D637">
        <f t="shared" si="21"/>
        <v>1</v>
      </c>
      <c r="E637">
        <f t="shared" si="21"/>
        <v>0.5</v>
      </c>
      <c r="F637">
        <f t="shared" si="21"/>
        <v>0.9</v>
      </c>
      <c r="G637">
        <f t="shared" si="21"/>
        <v>0.8</v>
      </c>
      <c r="H637">
        <f t="shared" si="21"/>
        <v>0.8</v>
      </c>
    </row>
    <row r="638" spans="1:8" x14ac:dyDescent="0.35">
      <c r="A638" t="s">
        <v>163</v>
      </c>
      <c r="B638" t="s">
        <v>164</v>
      </c>
      <c r="C638">
        <f t="shared" si="20"/>
        <v>0.27999999999999997</v>
      </c>
      <c r="D638">
        <f t="shared" si="21"/>
        <v>0.4</v>
      </c>
      <c r="E638">
        <f t="shared" si="21"/>
        <v>0.2</v>
      </c>
      <c r="F638">
        <f t="shared" si="21"/>
        <v>0.36000000000000004</v>
      </c>
      <c r="G638">
        <f t="shared" si="21"/>
        <v>0.32000000000000006</v>
      </c>
      <c r="H638">
        <f t="shared" si="21"/>
        <v>0.32000000000000006</v>
      </c>
    </row>
    <row r="639" spans="1:8" x14ac:dyDescent="0.35">
      <c r="A639" t="s">
        <v>163</v>
      </c>
      <c r="B639" t="s">
        <v>165</v>
      </c>
      <c r="C639">
        <f t="shared" si="20"/>
        <v>0.35</v>
      </c>
      <c r="D639">
        <f t="shared" si="21"/>
        <v>0.5</v>
      </c>
      <c r="E639">
        <f t="shared" si="21"/>
        <v>0.25</v>
      </c>
      <c r="F639">
        <f t="shared" si="21"/>
        <v>0.45</v>
      </c>
      <c r="G639">
        <f t="shared" si="21"/>
        <v>0.4</v>
      </c>
      <c r="H639">
        <f t="shared" si="21"/>
        <v>0.4</v>
      </c>
    </row>
    <row r="640" spans="1:8" x14ac:dyDescent="0.35">
      <c r="A640" t="s">
        <v>163</v>
      </c>
      <c r="B640" t="s">
        <v>166</v>
      </c>
      <c r="C640">
        <f t="shared" si="20"/>
        <v>0.42</v>
      </c>
      <c r="D640">
        <f t="shared" si="21"/>
        <v>0.6</v>
      </c>
      <c r="E640">
        <f t="shared" si="21"/>
        <v>0.3</v>
      </c>
      <c r="F640">
        <f t="shared" si="21"/>
        <v>0.54</v>
      </c>
      <c r="G640">
        <f t="shared" si="21"/>
        <v>0.48</v>
      </c>
      <c r="H640">
        <f t="shared" si="21"/>
        <v>0.48</v>
      </c>
    </row>
    <row r="641" spans="1:8" x14ac:dyDescent="0.35">
      <c r="A641" t="s">
        <v>164</v>
      </c>
      <c r="B641" t="s">
        <v>141</v>
      </c>
      <c r="C641">
        <f t="shared" si="20"/>
        <v>0.42</v>
      </c>
      <c r="D641">
        <f t="shared" si="21"/>
        <v>0.6</v>
      </c>
      <c r="E641">
        <f t="shared" si="21"/>
        <v>0.3</v>
      </c>
      <c r="F641">
        <f t="shared" si="21"/>
        <v>0.54</v>
      </c>
      <c r="G641">
        <f t="shared" si="21"/>
        <v>0.48</v>
      </c>
      <c r="H641">
        <f t="shared" si="21"/>
        <v>0.48</v>
      </c>
    </row>
    <row r="642" spans="1:8" x14ac:dyDescent="0.35">
      <c r="A642" t="s">
        <v>164</v>
      </c>
      <c r="B642" t="s">
        <v>142</v>
      </c>
      <c r="C642">
        <f t="shared" si="20"/>
        <v>0.35</v>
      </c>
      <c r="D642">
        <f t="shared" si="21"/>
        <v>0.5</v>
      </c>
      <c r="E642">
        <f t="shared" si="21"/>
        <v>0.25</v>
      </c>
      <c r="F642">
        <f t="shared" si="21"/>
        <v>0.45</v>
      </c>
      <c r="G642">
        <f t="shared" si="21"/>
        <v>0.4</v>
      </c>
      <c r="H642">
        <f t="shared" si="21"/>
        <v>0.4</v>
      </c>
    </row>
    <row r="643" spans="1:8" x14ac:dyDescent="0.35">
      <c r="A643" t="s">
        <v>164</v>
      </c>
      <c r="B643" t="s">
        <v>143</v>
      </c>
      <c r="C643">
        <f t="shared" si="20"/>
        <v>0.27999999999999997</v>
      </c>
      <c r="D643">
        <f t="shared" si="21"/>
        <v>0.4</v>
      </c>
      <c r="E643">
        <f t="shared" si="21"/>
        <v>0.2</v>
      </c>
      <c r="F643">
        <f t="shared" si="21"/>
        <v>0.36000000000000004</v>
      </c>
      <c r="G643">
        <f t="shared" si="21"/>
        <v>0.32000000000000006</v>
      </c>
      <c r="H643">
        <f t="shared" si="21"/>
        <v>0.32000000000000006</v>
      </c>
    </row>
    <row r="644" spans="1:8" x14ac:dyDescent="0.35">
      <c r="A644" t="s">
        <v>164</v>
      </c>
      <c r="B644" t="s">
        <v>144</v>
      </c>
      <c r="C644">
        <f t="shared" si="20"/>
        <v>0.21</v>
      </c>
      <c r="D644">
        <f t="shared" si="21"/>
        <v>0.3</v>
      </c>
      <c r="E644">
        <f t="shared" si="21"/>
        <v>0.15</v>
      </c>
      <c r="F644">
        <f t="shared" si="21"/>
        <v>0.27</v>
      </c>
      <c r="G644">
        <f t="shared" si="21"/>
        <v>0.24</v>
      </c>
      <c r="H644">
        <f t="shared" si="21"/>
        <v>0.24</v>
      </c>
    </row>
    <row r="645" spans="1:8" x14ac:dyDescent="0.35">
      <c r="A645" t="s">
        <v>164</v>
      </c>
      <c r="B645" t="s">
        <v>145</v>
      </c>
      <c r="C645">
        <f t="shared" si="20"/>
        <v>0.27999999999999997</v>
      </c>
      <c r="D645">
        <f t="shared" si="21"/>
        <v>0.4</v>
      </c>
      <c r="E645">
        <f t="shared" si="21"/>
        <v>0.2</v>
      </c>
      <c r="F645">
        <f t="shared" si="21"/>
        <v>0.36000000000000004</v>
      </c>
      <c r="G645">
        <f t="shared" si="21"/>
        <v>0.32000000000000006</v>
      </c>
      <c r="H645">
        <f t="shared" si="21"/>
        <v>0.32000000000000006</v>
      </c>
    </row>
    <row r="646" spans="1:8" x14ac:dyDescent="0.35">
      <c r="A646" t="s">
        <v>164</v>
      </c>
      <c r="B646" t="s">
        <v>146</v>
      </c>
      <c r="C646">
        <f t="shared" si="20"/>
        <v>0.35</v>
      </c>
      <c r="D646">
        <f t="shared" si="21"/>
        <v>0.5</v>
      </c>
      <c r="E646">
        <f t="shared" si="21"/>
        <v>0.25</v>
      </c>
      <c r="F646">
        <f t="shared" si="21"/>
        <v>0.45</v>
      </c>
      <c r="G646">
        <f t="shared" si="21"/>
        <v>0.4</v>
      </c>
      <c r="H646">
        <f t="shared" si="21"/>
        <v>0.4</v>
      </c>
    </row>
    <row r="647" spans="1:8" x14ac:dyDescent="0.35">
      <c r="A647" t="s">
        <v>164</v>
      </c>
      <c r="B647" t="s">
        <v>147</v>
      </c>
      <c r="C647">
        <f t="shared" si="20"/>
        <v>0.27999999999999997</v>
      </c>
      <c r="D647">
        <f t="shared" si="21"/>
        <v>0.4</v>
      </c>
      <c r="E647">
        <f t="shared" si="21"/>
        <v>0.2</v>
      </c>
      <c r="F647">
        <f t="shared" si="21"/>
        <v>0.36000000000000004</v>
      </c>
      <c r="G647">
        <f t="shared" si="21"/>
        <v>0.32000000000000006</v>
      </c>
      <c r="H647">
        <f t="shared" si="21"/>
        <v>0.32000000000000006</v>
      </c>
    </row>
    <row r="648" spans="1:8" x14ac:dyDescent="0.35">
      <c r="A648" t="s">
        <v>164</v>
      </c>
      <c r="B648" t="s">
        <v>148</v>
      </c>
      <c r="C648">
        <f t="shared" si="20"/>
        <v>0.48999999999999994</v>
      </c>
      <c r="D648">
        <f t="shared" si="21"/>
        <v>0.7</v>
      </c>
      <c r="E648">
        <f t="shared" si="21"/>
        <v>0.35</v>
      </c>
      <c r="F648">
        <f t="shared" si="21"/>
        <v>0.63</v>
      </c>
      <c r="G648">
        <f t="shared" si="21"/>
        <v>0.55999999999999994</v>
      </c>
      <c r="H648">
        <f t="shared" si="21"/>
        <v>0.55999999999999994</v>
      </c>
    </row>
    <row r="649" spans="1:8" x14ac:dyDescent="0.35">
      <c r="A649" t="s">
        <v>164</v>
      </c>
      <c r="B649" t="s">
        <v>149</v>
      </c>
      <c r="C649">
        <f t="shared" si="20"/>
        <v>0.21</v>
      </c>
      <c r="D649">
        <f t="shared" si="21"/>
        <v>0.3</v>
      </c>
      <c r="E649">
        <f t="shared" si="21"/>
        <v>0.15</v>
      </c>
      <c r="F649">
        <f t="shared" si="21"/>
        <v>0.27</v>
      </c>
      <c r="G649">
        <f t="shared" si="21"/>
        <v>0.24</v>
      </c>
      <c r="H649">
        <f t="shared" si="21"/>
        <v>0.24</v>
      </c>
    </row>
    <row r="650" spans="1:8" x14ac:dyDescent="0.35">
      <c r="A650" t="s">
        <v>164</v>
      </c>
      <c r="B650" t="s">
        <v>150</v>
      </c>
      <c r="C650">
        <f t="shared" si="20"/>
        <v>0.27999999999999997</v>
      </c>
      <c r="D650">
        <f t="shared" si="21"/>
        <v>0.4</v>
      </c>
      <c r="E650">
        <f t="shared" si="21"/>
        <v>0.2</v>
      </c>
      <c r="F650">
        <f t="shared" si="21"/>
        <v>0.36000000000000004</v>
      </c>
      <c r="G650">
        <f t="shared" si="21"/>
        <v>0.32000000000000006</v>
      </c>
      <c r="H650">
        <f t="shared" si="21"/>
        <v>0.32000000000000006</v>
      </c>
    </row>
    <row r="651" spans="1:8" x14ac:dyDescent="0.35">
      <c r="A651" t="s">
        <v>164</v>
      </c>
      <c r="B651" t="s">
        <v>151</v>
      </c>
      <c r="C651">
        <f t="shared" si="20"/>
        <v>0.13999999999999999</v>
      </c>
      <c r="D651">
        <f t="shared" si="21"/>
        <v>0.2</v>
      </c>
      <c r="E651">
        <f t="shared" si="21"/>
        <v>0.1</v>
      </c>
      <c r="F651">
        <f t="shared" si="21"/>
        <v>0.18000000000000002</v>
      </c>
      <c r="G651">
        <f t="shared" si="21"/>
        <v>0.16000000000000003</v>
      </c>
      <c r="H651">
        <f t="shared" si="21"/>
        <v>0.16000000000000003</v>
      </c>
    </row>
    <row r="652" spans="1:8" x14ac:dyDescent="0.35">
      <c r="A652" t="s">
        <v>164</v>
      </c>
      <c r="B652" t="s">
        <v>152</v>
      </c>
      <c r="C652">
        <f t="shared" si="20"/>
        <v>0.27999999999999997</v>
      </c>
      <c r="D652">
        <f t="shared" si="21"/>
        <v>0.4</v>
      </c>
      <c r="E652">
        <f t="shared" si="21"/>
        <v>0.2</v>
      </c>
      <c r="F652">
        <f t="shared" si="21"/>
        <v>0.36000000000000004</v>
      </c>
      <c r="G652">
        <f t="shared" si="21"/>
        <v>0.32000000000000006</v>
      </c>
      <c r="H652">
        <f t="shared" si="21"/>
        <v>0.32000000000000006</v>
      </c>
    </row>
    <row r="653" spans="1:8" x14ac:dyDescent="0.35">
      <c r="A653" t="s">
        <v>164</v>
      </c>
      <c r="B653" t="s">
        <v>153</v>
      </c>
      <c r="C653">
        <f t="shared" si="20"/>
        <v>0.27999999999999997</v>
      </c>
      <c r="D653">
        <f t="shared" si="21"/>
        <v>0.4</v>
      </c>
      <c r="E653">
        <f t="shared" si="21"/>
        <v>0.2</v>
      </c>
      <c r="F653">
        <f t="shared" si="21"/>
        <v>0.36000000000000004</v>
      </c>
      <c r="G653">
        <f t="shared" si="21"/>
        <v>0.32000000000000006</v>
      </c>
      <c r="H653">
        <f t="shared" si="21"/>
        <v>0.32000000000000006</v>
      </c>
    </row>
    <row r="654" spans="1:8" x14ac:dyDescent="0.35">
      <c r="A654" t="s">
        <v>164</v>
      </c>
      <c r="B654" t="s">
        <v>154</v>
      </c>
      <c r="C654">
        <f t="shared" si="20"/>
        <v>0.21</v>
      </c>
      <c r="D654">
        <f t="shared" si="21"/>
        <v>0.3</v>
      </c>
      <c r="E654">
        <f t="shared" si="21"/>
        <v>0.15</v>
      </c>
      <c r="F654">
        <f t="shared" si="21"/>
        <v>0.27</v>
      </c>
      <c r="G654">
        <f t="shared" si="21"/>
        <v>0.24</v>
      </c>
      <c r="H654">
        <f t="shared" si="21"/>
        <v>0.24</v>
      </c>
    </row>
    <row r="655" spans="1:8" x14ac:dyDescent="0.35">
      <c r="A655" t="s">
        <v>164</v>
      </c>
      <c r="B655" t="s">
        <v>155</v>
      </c>
      <c r="C655">
        <f t="shared" ref="C655:C718" si="22">INDEX($B$4:$AA$29,MATCH($A655,$A$4:$A$29,0),MATCH($B655,$B$3:$AA$3,0))*VLOOKUP(C$42,$A$33:$B$38,2,FALSE)</f>
        <v>0.35</v>
      </c>
      <c r="D655">
        <f t="shared" si="21"/>
        <v>0.5</v>
      </c>
      <c r="E655">
        <f t="shared" si="21"/>
        <v>0.25</v>
      </c>
      <c r="F655">
        <f t="shared" si="21"/>
        <v>0.45</v>
      </c>
      <c r="G655">
        <f t="shared" si="21"/>
        <v>0.4</v>
      </c>
      <c r="H655">
        <f t="shared" si="21"/>
        <v>0.4</v>
      </c>
    </row>
    <row r="656" spans="1:8" x14ac:dyDescent="0.35">
      <c r="A656" t="s">
        <v>164</v>
      </c>
      <c r="B656" t="s">
        <v>156</v>
      </c>
      <c r="C656">
        <f t="shared" si="22"/>
        <v>0.63</v>
      </c>
      <c r="D656">
        <f t="shared" si="21"/>
        <v>0.9</v>
      </c>
      <c r="E656">
        <f t="shared" si="21"/>
        <v>0.45</v>
      </c>
      <c r="F656">
        <f t="shared" si="21"/>
        <v>0.81</v>
      </c>
      <c r="G656">
        <f t="shared" si="21"/>
        <v>0.72000000000000008</v>
      </c>
      <c r="H656">
        <f t="shared" si="21"/>
        <v>0.72000000000000008</v>
      </c>
    </row>
    <row r="657" spans="1:8" x14ac:dyDescent="0.35">
      <c r="A657" t="s">
        <v>164</v>
      </c>
      <c r="B657" t="s">
        <v>157</v>
      </c>
      <c r="C657">
        <f t="shared" si="22"/>
        <v>0.27999999999999997</v>
      </c>
      <c r="D657">
        <f t="shared" si="21"/>
        <v>0.4</v>
      </c>
      <c r="E657">
        <f t="shared" si="21"/>
        <v>0.2</v>
      </c>
      <c r="F657">
        <f t="shared" si="21"/>
        <v>0.36000000000000004</v>
      </c>
      <c r="G657">
        <f t="shared" si="21"/>
        <v>0.32000000000000006</v>
      </c>
      <c r="H657">
        <f t="shared" si="21"/>
        <v>0.32000000000000006</v>
      </c>
    </row>
    <row r="658" spans="1:8" x14ac:dyDescent="0.35">
      <c r="A658" t="s">
        <v>164</v>
      </c>
      <c r="B658" t="s">
        <v>158</v>
      </c>
      <c r="C658">
        <f t="shared" si="22"/>
        <v>0.35</v>
      </c>
      <c r="D658">
        <f t="shared" si="21"/>
        <v>0.5</v>
      </c>
      <c r="E658">
        <f t="shared" si="21"/>
        <v>0.25</v>
      </c>
      <c r="F658">
        <f t="shared" si="21"/>
        <v>0.45</v>
      </c>
      <c r="G658">
        <f t="shared" si="21"/>
        <v>0.4</v>
      </c>
      <c r="H658">
        <f t="shared" si="21"/>
        <v>0.4</v>
      </c>
    </row>
    <row r="659" spans="1:8" x14ac:dyDescent="0.35">
      <c r="A659" t="s">
        <v>164</v>
      </c>
      <c r="B659" t="s">
        <v>159</v>
      </c>
      <c r="C659">
        <f t="shared" si="22"/>
        <v>0.27999999999999997</v>
      </c>
      <c r="D659">
        <f t="shared" si="21"/>
        <v>0.4</v>
      </c>
      <c r="E659">
        <f t="shared" si="21"/>
        <v>0.2</v>
      </c>
      <c r="F659">
        <f t="shared" si="21"/>
        <v>0.36000000000000004</v>
      </c>
      <c r="G659">
        <f t="shared" si="21"/>
        <v>0.32000000000000006</v>
      </c>
      <c r="H659">
        <f t="shared" si="21"/>
        <v>0.32000000000000006</v>
      </c>
    </row>
    <row r="660" spans="1:8" x14ac:dyDescent="0.35">
      <c r="A660" t="s">
        <v>164</v>
      </c>
      <c r="B660" t="s">
        <v>160</v>
      </c>
      <c r="C660">
        <f t="shared" si="22"/>
        <v>0.48999999999999994</v>
      </c>
      <c r="D660">
        <f t="shared" si="21"/>
        <v>0.7</v>
      </c>
      <c r="E660">
        <f t="shared" si="21"/>
        <v>0.35</v>
      </c>
      <c r="F660">
        <f t="shared" si="21"/>
        <v>0.63</v>
      </c>
      <c r="G660">
        <f t="shared" si="21"/>
        <v>0.55999999999999994</v>
      </c>
      <c r="H660">
        <f t="shared" si="21"/>
        <v>0.55999999999999994</v>
      </c>
    </row>
    <row r="661" spans="1:8" x14ac:dyDescent="0.35">
      <c r="A661" t="s">
        <v>164</v>
      </c>
      <c r="B661" t="s">
        <v>161</v>
      </c>
      <c r="C661">
        <f t="shared" si="22"/>
        <v>0.13999999999999999</v>
      </c>
      <c r="D661">
        <f t="shared" si="21"/>
        <v>0.2</v>
      </c>
      <c r="E661">
        <f t="shared" si="21"/>
        <v>0.1</v>
      </c>
      <c r="F661">
        <f t="shared" si="21"/>
        <v>0.18000000000000002</v>
      </c>
      <c r="G661">
        <f t="shared" si="21"/>
        <v>0.16000000000000003</v>
      </c>
      <c r="H661">
        <f t="shared" si="21"/>
        <v>0.16000000000000003</v>
      </c>
    </row>
    <row r="662" spans="1:8" x14ac:dyDescent="0.35">
      <c r="A662" t="s">
        <v>164</v>
      </c>
      <c r="B662" t="s">
        <v>162</v>
      </c>
      <c r="C662">
        <f t="shared" si="22"/>
        <v>0.27999999999999997</v>
      </c>
      <c r="D662">
        <f t="shared" si="21"/>
        <v>0.4</v>
      </c>
      <c r="E662">
        <f t="shared" si="21"/>
        <v>0.2</v>
      </c>
      <c r="F662">
        <f t="shared" si="21"/>
        <v>0.36000000000000004</v>
      </c>
      <c r="G662">
        <f t="shared" si="21"/>
        <v>0.32000000000000006</v>
      </c>
      <c r="H662">
        <f t="shared" si="21"/>
        <v>0.32000000000000006</v>
      </c>
    </row>
    <row r="663" spans="1:8" x14ac:dyDescent="0.35">
      <c r="A663" t="s">
        <v>164</v>
      </c>
      <c r="B663" t="s">
        <v>163</v>
      </c>
      <c r="C663">
        <f t="shared" si="22"/>
        <v>0.27999999999999997</v>
      </c>
      <c r="D663">
        <f t="shared" si="21"/>
        <v>0.4</v>
      </c>
      <c r="E663">
        <f t="shared" si="21"/>
        <v>0.2</v>
      </c>
      <c r="F663">
        <f t="shared" si="21"/>
        <v>0.36000000000000004</v>
      </c>
      <c r="G663">
        <f t="shared" si="21"/>
        <v>0.32000000000000006</v>
      </c>
      <c r="H663">
        <f t="shared" si="21"/>
        <v>0.32000000000000006</v>
      </c>
    </row>
    <row r="664" spans="1:8" x14ac:dyDescent="0.35">
      <c r="A664" t="s">
        <v>164</v>
      </c>
      <c r="B664" t="s">
        <v>164</v>
      </c>
      <c r="C664">
        <f t="shared" si="22"/>
        <v>0.7</v>
      </c>
      <c r="D664">
        <f t="shared" si="21"/>
        <v>1</v>
      </c>
      <c r="E664">
        <f t="shared" si="21"/>
        <v>0.5</v>
      </c>
      <c r="F664">
        <f t="shared" si="21"/>
        <v>0.9</v>
      </c>
      <c r="G664">
        <f t="shared" si="21"/>
        <v>0.8</v>
      </c>
      <c r="H664">
        <f t="shared" si="21"/>
        <v>0.8</v>
      </c>
    </row>
    <row r="665" spans="1:8" x14ac:dyDescent="0.35">
      <c r="A665" t="s">
        <v>164</v>
      </c>
      <c r="B665" t="s">
        <v>165</v>
      </c>
      <c r="C665">
        <f t="shared" si="22"/>
        <v>0.48999999999999994</v>
      </c>
      <c r="D665">
        <f t="shared" si="21"/>
        <v>0.7</v>
      </c>
      <c r="E665">
        <f t="shared" si="21"/>
        <v>0.35</v>
      </c>
      <c r="F665">
        <f t="shared" si="21"/>
        <v>0.63</v>
      </c>
      <c r="G665">
        <f t="shared" si="21"/>
        <v>0.55999999999999994</v>
      </c>
      <c r="H665">
        <f t="shared" si="21"/>
        <v>0.55999999999999994</v>
      </c>
    </row>
    <row r="666" spans="1:8" x14ac:dyDescent="0.35">
      <c r="A666" t="s">
        <v>164</v>
      </c>
      <c r="B666" t="s">
        <v>166</v>
      </c>
      <c r="C666">
        <f t="shared" si="22"/>
        <v>0.48999999999999994</v>
      </c>
      <c r="D666">
        <f t="shared" si="21"/>
        <v>0.7</v>
      </c>
      <c r="E666">
        <f t="shared" si="21"/>
        <v>0.35</v>
      </c>
      <c r="F666">
        <f t="shared" ref="D666:H717" si="23">INDEX($B$4:$AA$29,MATCH($A666,$A$4:$A$29,0),MATCH($B666,$B$3:$AA$3,0))*VLOOKUP(F$42,$A$33:$B$38,2,FALSE)</f>
        <v>0.63</v>
      </c>
      <c r="G666">
        <f t="shared" si="23"/>
        <v>0.55999999999999994</v>
      </c>
      <c r="H666">
        <f t="shared" si="23"/>
        <v>0.55999999999999994</v>
      </c>
    </row>
    <row r="667" spans="1:8" x14ac:dyDescent="0.35">
      <c r="A667" t="s">
        <v>165</v>
      </c>
      <c r="B667" t="s">
        <v>141</v>
      </c>
      <c r="C667">
        <f t="shared" si="22"/>
        <v>0.63</v>
      </c>
      <c r="D667">
        <f t="shared" si="23"/>
        <v>0.9</v>
      </c>
      <c r="E667">
        <f t="shared" si="23"/>
        <v>0.45</v>
      </c>
      <c r="F667">
        <f t="shared" si="23"/>
        <v>0.81</v>
      </c>
      <c r="G667">
        <f t="shared" si="23"/>
        <v>0.72000000000000008</v>
      </c>
      <c r="H667">
        <f t="shared" si="23"/>
        <v>0.72000000000000008</v>
      </c>
    </row>
    <row r="668" spans="1:8" x14ac:dyDescent="0.35">
      <c r="A668" t="s">
        <v>165</v>
      </c>
      <c r="B668" t="s">
        <v>142</v>
      </c>
      <c r="C668">
        <f t="shared" si="22"/>
        <v>0.42</v>
      </c>
      <c r="D668">
        <f t="shared" si="23"/>
        <v>0.6</v>
      </c>
      <c r="E668">
        <f t="shared" si="23"/>
        <v>0.3</v>
      </c>
      <c r="F668">
        <f t="shared" si="23"/>
        <v>0.54</v>
      </c>
      <c r="G668">
        <f t="shared" si="23"/>
        <v>0.48</v>
      </c>
      <c r="H668">
        <f t="shared" si="23"/>
        <v>0.48</v>
      </c>
    </row>
    <row r="669" spans="1:8" x14ac:dyDescent="0.35">
      <c r="A669" t="s">
        <v>165</v>
      </c>
      <c r="B669" t="s">
        <v>143</v>
      </c>
      <c r="C669">
        <f t="shared" si="22"/>
        <v>0.35</v>
      </c>
      <c r="D669">
        <f t="shared" si="23"/>
        <v>0.5</v>
      </c>
      <c r="E669">
        <f t="shared" si="23"/>
        <v>0.25</v>
      </c>
      <c r="F669">
        <f t="shared" si="23"/>
        <v>0.45</v>
      </c>
      <c r="G669">
        <f t="shared" si="23"/>
        <v>0.4</v>
      </c>
      <c r="H669">
        <f t="shared" si="23"/>
        <v>0.4</v>
      </c>
    </row>
    <row r="670" spans="1:8" x14ac:dyDescent="0.35">
      <c r="A670" t="s">
        <v>165</v>
      </c>
      <c r="B670" t="s">
        <v>144</v>
      </c>
      <c r="C670">
        <f t="shared" si="22"/>
        <v>0.35</v>
      </c>
      <c r="D670">
        <f t="shared" si="23"/>
        <v>0.5</v>
      </c>
      <c r="E670">
        <f t="shared" si="23"/>
        <v>0.25</v>
      </c>
      <c r="F670">
        <f t="shared" si="23"/>
        <v>0.45</v>
      </c>
      <c r="G670">
        <f t="shared" si="23"/>
        <v>0.4</v>
      </c>
      <c r="H670">
        <f t="shared" si="23"/>
        <v>0.4</v>
      </c>
    </row>
    <row r="671" spans="1:8" x14ac:dyDescent="0.35">
      <c r="A671" t="s">
        <v>165</v>
      </c>
      <c r="B671" t="s">
        <v>145</v>
      </c>
      <c r="C671">
        <f t="shared" si="22"/>
        <v>0.35</v>
      </c>
      <c r="D671">
        <f t="shared" si="23"/>
        <v>0.5</v>
      </c>
      <c r="E671">
        <f t="shared" si="23"/>
        <v>0.25</v>
      </c>
      <c r="F671">
        <f t="shared" si="23"/>
        <v>0.45</v>
      </c>
      <c r="G671">
        <f t="shared" si="23"/>
        <v>0.4</v>
      </c>
      <c r="H671">
        <f t="shared" si="23"/>
        <v>0.4</v>
      </c>
    </row>
    <row r="672" spans="1:8" x14ac:dyDescent="0.35">
      <c r="A672" t="s">
        <v>165</v>
      </c>
      <c r="B672" t="s">
        <v>146</v>
      </c>
      <c r="C672">
        <f t="shared" si="22"/>
        <v>0.42</v>
      </c>
      <c r="D672">
        <f t="shared" si="23"/>
        <v>0.6</v>
      </c>
      <c r="E672">
        <f t="shared" si="23"/>
        <v>0.3</v>
      </c>
      <c r="F672">
        <f t="shared" si="23"/>
        <v>0.54</v>
      </c>
      <c r="G672">
        <f t="shared" si="23"/>
        <v>0.48</v>
      </c>
      <c r="H672">
        <f t="shared" si="23"/>
        <v>0.48</v>
      </c>
    </row>
    <row r="673" spans="1:8" x14ac:dyDescent="0.35">
      <c r="A673" t="s">
        <v>165</v>
      </c>
      <c r="B673" t="s">
        <v>147</v>
      </c>
      <c r="C673">
        <f t="shared" si="22"/>
        <v>0.35</v>
      </c>
      <c r="D673">
        <f t="shared" si="23"/>
        <v>0.5</v>
      </c>
      <c r="E673">
        <f t="shared" si="23"/>
        <v>0.25</v>
      </c>
      <c r="F673">
        <f t="shared" si="23"/>
        <v>0.45</v>
      </c>
      <c r="G673">
        <f t="shared" si="23"/>
        <v>0.4</v>
      </c>
      <c r="H673">
        <f t="shared" si="23"/>
        <v>0.4</v>
      </c>
    </row>
    <row r="674" spans="1:8" x14ac:dyDescent="0.35">
      <c r="A674" t="s">
        <v>165</v>
      </c>
      <c r="B674" t="s">
        <v>148</v>
      </c>
      <c r="C674">
        <f t="shared" si="22"/>
        <v>0.42</v>
      </c>
      <c r="D674">
        <f t="shared" si="23"/>
        <v>0.6</v>
      </c>
      <c r="E674">
        <f t="shared" si="23"/>
        <v>0.3</v>
      </c>
      <c r="F674">
        <f t="shared" si="23"/>
        <v>0.54</v>
      </c>
      <c r="G674">
        <f t="shared" si="23"/>
        <v>0.48</v>
      </c>
      <c r="H674">
        <f t="shared" si="23"/>
        <v>0.48</v>
      </c>
    </row>
    <row r="675" spans="1:8" x14ac:dyDescent="0.35">
      <c r="A675" t="s">
        <v>165</v>
      </c>
      <c r="B675" t="s">
        <v>149</v>
      </c>
      <c r="C675">
        <f t="shared" si="22"/>
        <v>0.27999999999999997</v>
      </c>
      <c r="D675">
        <f t="shared" si="23"/>
        <v>0.4</v>
      </c>
      <c r="E675">
        <f t="shared" si="23"/>
        <v>0.2</v>
      </c>
      <c r="F675">
        <f t="shared" si="23"/>
        <v>0.36000000000000004</v>
      </c>
      <c r="G675">
        <f t="shared" si="23"/>
        <v>0.32000000000000006</v>
      </c>
      <c r="H675">
        <f t="shared" si="23"/>
        <v>0.32000000000000006</v>
      </c>
    </row>
    <row r="676" spans="1:8" x14ac:dyDescent="0.35">
      <c r="A676" t="s">
        <v>165</v>
      </c>
      <c r="B676" t="s">
        <v>150</v>
      </c>
      <c r="C676">
        <f t="shared" si="22"/>
        <v>0.35</v>
      </c>
      <c r="D676">
        <f t="shared" si="23"/>
        <v>0.5</v>
      </c>
      <c r="E676">
        <f t="shared" si="23"/>
        <v>0.25</v>
      </c>
      <c r="F676">
        <f t="shared" si="23"/>
        <v>0.45</v>
      </c>
      <c r="G676">
        <f t="shared" si="23"/>
        <v>0.4</v>
      </c>
      <c r="H676">
        <f t="shared" si="23"/>
        <v>0.4</v>
      </c>
    </row>
    <row r="677" spans="1:8" x14ac:dyDescent="0.35">
      <c r="A677" t="s">
        <v>165</v>
      </c>
      <c r="B677" t="s">
        <v>151</v>
      </c>
      <c r="C677">
        <f t="shared" si="22"/>
        <v>0.13999999999999999</v>
      </c>
      <c r="D677">
        <f t="shared" si="23"/>
        <v>0.2</v>
      </c>
      <c r="E677">
        <f t="shared" si="23"/>
        <v>0.1</v>
      </c>
      <c r="F677">
        <f t="shared" si="23"/>
        <v>0.18000000000000002</v>
      </c>
      <c r="G677">
        <f t="shared" si="23"/>
        <v>0.16000000000000003</v>
      </c>
      <c r="H677">
        <f t="shared" si="23"/>
        <v>0.16000000000000003</v>
      </c>
    </row>
    <row r="678" spans="1:8" x14ac:dyDescent="0.35">
      <c r="A678" t="s">
        <v>165</v>
      </c>
      <c r="B678" t="s">
        <v>152</v>
      </c>
      <c r="C678">
        <f t="shared" si="22"/>
        <v>0.27999999999999997</v>
      </c>
      <c r="D678">
        <f t="shared" si="23"/>
        <v>0.4</v>
      </c>
      <c r="E678">
        <f t="shared" si="23"/>
        <v>0.2</v>
      </c>
      <c r="F678">
        <f t="shared" si="23"/>
        <v>0.36000000000000004</v>
      </c>
      <c r="G678">
        <f t="shared" si="23"/>
        <v>0.32000000000000006</v>
      </c>
      <c r="H678">
        <f t="shared" si="23"/>
        <v>0.32000000000000006</v>
      </c>
    </row>
    <row r="679" spans="1:8" x14ac:dyDescent="0.35">
      <c r="A679" t="s">
        <v>165</v>
      </c>
      <c r="B679" t="s">
        <v>153</v>
      </c>
      <c r="C679">
        <f t="shared" si="22"/>
        <v>0.35</v>
      </c>
      <c r="D679">
        <f t="shared" si="23"/>
        <v>0.5</v>
      </c>
      <c r="E679">
        <f t="shared" si="23"/>
        <v>0.25</v>
      </c>
      <c r="F679">
        <f t="shared" si="23"/>
        <v>0.45</v>
      </c>
      <c r="G679">
        <f t="shared" si="23"/>
        <v>0.4</v>
      </c>
      <c r="H679">
        <f t="shared" si="23"/>
        <v>0.4</v>
      </c>
    </row>
    <row r="680" spans="1:8" x14ac:dyDescent="0.35">
      <c r="A680" t="s">
        <v>165</v>
      </c>
      <c r="B680" t="s">
        <v>154</v>
      </c>
      <c r="C680">
        <f t="shared" si="22"/>
        <v>0.27999999999999997</v>
      </c>
      <c r="D680">
        <f t="shared" si="23"/>
        <v>0.4</v>
      </c>
      <c r="E680">
        <f t="shared" si="23"/>
        <v>0.2</v>
      </c>
      <c r="F680">
        <f t="shared" si="23"/>
        <v>0.36000000000000004</v>
      </c>
      <c r="G680">
        <f t="shared" si="23"/>
        <v>0.32000000000000006</v>
      </c>
      <c r="H680">
        <f t="shared" si="23"/>
        <v>0.32000000000000006</v>
      </c>
    </row>
    <row r="681" spans="1:8" x14ac:dyDescent="0.35">
      <c r="A681" t="s">
        <v>165</v>
      </c>
      <c r="B681" t="s">
        <v>155</v>
      </c>
      <c r="C681">
        <f t="shared" si="22"/>
        <v>0.35</v>
      </c>
      <c r="D681">
        <f t="shared" si="23"/>
        <v>0.5</v>
      </c>
      <c r="E681">
        <f t="shared" si="23"/>
        <v>0.25</v>
      </c>
      <c r="F681">
        <f t="shared" si="23"/>
        <v>0.45</v>
      </c>
      <c r="G681">
        <f t="shared" si="23"/>
        <v>0.4</v>
      </c>
      <c r="H681">
        <f t="shared" si="23"/>
        <v>0.4</v>
      </c>
    </row>
    <row r="682" spans="1:8" x14ac:dyDescent="0.35">
      <c r="A682" t="s">
        <v>165</v>
      </c>
      <c r="B682" t="s">
        <v>156</v>
      </c>
      <c r="C682">
        <f t="shared" si="22"/>
        <v>0.55999999999999994</v>
      </c>
      <c r="D682">
        <f t="shared" si="23"/>
        <v>0.8</v>
      </c>
      <c r="E682">
        <f t="shared" si="23"/>
        <v>0.4</v>
      </c>
      <c r="F682">
        <f t="shared" si="23"/>
        <v>0.72000000000000008</v>
      </c>
      <c r="G682">
        <f t="shared" si="23"/>
        <v>0.64000000000000012</v>
      </c>
      <c r="H682">
        <f t="shared" si="23"/>
        <v>0.64000000000000012</v>
      </c>
    </row>
    <row r="683" spans="1:8" x14ac:dyDescent="0.35">
      <c r="A683" t="s">
        <v>165</v>
      </c>
      <c r="B683" t="s">
        <v>157</v>
      </c>
      <c r="C683">
        <f t="shared" si="22"/>
        <v>0.27999999999999997</v>
      </c>
      <c r="D683">
        <f t="shared" si="23"/>
        <v>0.4</v>
      </c>
      <c r="E683">
        <f t="shared" si="23"/>
        <v>0.2</v>
      </c>
      <c r="F683">
        <f t="shared" si="23"/>
        <v>0.36000000000000004</v>
      </c>
      <c r="G683">
        <f t="shared" si="23"/>
        <v>0.32000000000000006</v>
      </c>
      <c r="H683">
        <f t="shared" si="23"/>
        <v>0.32000000000000006</v>
      </c>
    </row>
    <row r="684" spans="1:8" x14ac:dyDescent="0.35">
      <c r="A684" t="s">
        <v>165</v>
      </c>
      <c r="B684" t="s">
        <v>158</v>
      </c>
      <c r="C684">
        <f t="shared" si="22"/>
        <v>0.63</v>
      </c>
      <c r="D684">
        <f t="shared" si="23"/>
        <v>0.9</v>
      </c>
      <c r="E684">
        <f t="shared" si="23"/>
        <v>0.45</v>
      </c>
      <c r="F684">
        <f t="shared" si="23"/>
        <v>0.81</v>
      </c>
      <c r="G684">
        <f t="shared" si="23"/>
        <v>0.72000000000000008</v>
      </c>
      <c r="H684">
        <f t="shared" si="23"/>
        <v>0.72000000000000008</v>
      </c>
    </row>
    <row r="685" spans="1:8" x14ac:dyDescent="0.35">
      <c r="A685" t="s">
        <v>165</v>
      </c>
      <c r="B685" t="s">
        <v>159</v>
      </c>
      <c r="C685">
        <f t="shared" si="22"/>
        <v>0.35</v>
      </c>
      <c r="D685">
        <f t="shared" si="23"/>
        <v>0.5</v>
      </c>
      <c r="E685">
        <f t="shared" si="23"/>
        <v>0.25</v>
      </c>
      <c r="F685">
        <f t="shared" si="23"/>
        <v>0.45</v>
      </c>
      <c r="G685">
        <f t="shared" si="23"/>
        <v>0.4</v>
      </c>
      <c r="H685">
        <f t="shared" si="23"/>
        <v>0.4</v>
      </c>
    </row>
    <row r="686" spans="1:8" x14ac:dyDescent="0.35">
      <c r="A686" t="s">
        <v>165</v>
      </c>
      <c r="B686" t="s">
        <v>160</v>
      </c>
      <c r="C686">
        <f t="shared" si="22"/>
        <v>0.42</v>
      </c>
      <c r="D686">
        <f t="shared" si="23"/>
        <v>0.6</v>
      </c>
      <c r="E686">
        <f t="shared" si="23"/>
        <v>0.3</v>
      </c>
      <c r="F686">
        <f t="shared" si="23"/>
        <v>0.54</v>
      </c>
      <c r="G686">
        <f t="shared" si="23"/>
        <v>0.48</v>
      </c>
      <c r="H686">
        <f t="shared" si="23"/>
        <v>0.48</v>
      </c>
    </row>
    <row r="687" spans="1:8" x14ac:dyDescent="0.35">
      <c r="A687" t="s">
        <v>165</v>
      </c>
      <c r="B687" t="s">
        <v>161</v>
      </c>
      <c r="C687">
        <f t="shared" si="22"/>
        <v>0.13999999999999999</v>
      </c>
      <c r="D687">
        <f t="shared" si="23"/>
        <v>0.2</v>
      </c>
      <c r="E687">
        <f t="shared" si="23"/>
        <v>0.1</v>
      </c>
      <c r="F687">
        <f t="shared" si="23"/>
        <v>0.18000000000000002</v>
      </c>
      <c r="G687">
        <f t="shared" si="23"/>
        <v>0.16000000000000003</v>
      </c>
      <c r="H687">
        <f t="shared" si="23"/>
        <v>0.16000000000000003</v>
      </c>
    </row>
    <row r="688" spans="1:8" x14ac:dyDescent="0.35">
      <c r="A688" t="s">
        <v>165</v>
      </c>
      <c r="B688" t="s">
        <v>162</v>
      </c>
      <c r="C688">
        <f t="shared" si="22"/>
        <v>0.35</v>
      </c>
      <c r="D688">
        <f t="shared" si="23"/>
        <v>0.5</v>
      </c>
      <c r="E688">
        <f t="shared" si="23"/>
        <v>0.25</v>
      </c>
      <c r="F688">
        <f t="shared" si="23"/>
        <v>0.45</v>
      </c>
      <c r="G688">
        <f t="shared" si="23"/>
        <v>0.4</v>
      </c>
      <c r="H688">
        <f t="shared" si="23"/>
        <v>0.4</v>
      </c>
    </row>
    <row r="689" spans="1:8" x14ac:dyDescent="0.35">
      <c r="A689" t="s">
        <v>165</v>
      </c>
      <c r="B689" t="s">
        <v>163</v>
      </c>
      <c r="C689">
        <f t="shared" si="22"/>
        <v>0.35</v>
      </c>
      <c r="D689">
        <f t="shared" si="23"/>
        <v>0.5</v>
      </c>
      <c r="E689">
        <f t="shared" si="23"/>
        <v>0.25</v>
      </c>
      <c r="F689">
        <f t="shared" si="23"/>
        <v>0.45</v>
      </c>
      <c r="G689">
        <f t="shared" si="23"/>
        <v>0.4</v>
      </c>
      <c r="H689">
        <f t="shared" si="23"/>
        <v>0.4</v>
      </c>
    </row>
    <row r="690" spans="1:8" x14ac:dyDescent="0.35">
      <c r="A690" t="s">
        <v>165</v>
      </c>
      <c r="B690" t="s">
        <v>164</v>
      </c>
      <c r="C690">
        <f t="shared" si="22"/>
        <v>0.48999999999999994</v>
      </c>
      <c r="D690">
        <f t="shared" si="23"/>
        <v>0.7</v>
      </c>
      <c r="E690">
        <f t="shared" si="23"/>
        <v>0.35</v>
      </c>
      <c r="F690">
        <f t="shared" si="23"/>
        <v>0.63</v>
      </c>
      <c r="G690">
        <f t="shared" si="23"/>
        <v>0.55999999999999994</v>
      </c>
      <c r="H690">
        <f t="shared" si="23"/>
        <v>0.55999999999999994</v>
      </c>
    </row>
    <row r="691" spans="1:8" x14ac:dyDescent="0.35">
      <c r="A691" t="s">
        <v>165</v>
      </c>
      <c r="B691" t="s">
        <v>165</v>
      </c>
      <c r="C691">
        <f t="shared" si="22"/>
        <v>0.7</v>
      </c>
      <c r="D691">
        <f t="shared" si="23"/>
        <v>1</v>
      </c>
      <c r="E691">
        <f t="shared" si="23"/>
        <v>0.5</v>
      </c>
      <c r="F691">
        <f t="shared" si="23"/>
        <v>0.9</v>
      </c>
      <c r="G691">
        <f t="shared" si="23"/>
        <v>0.8</v>
      </c>
      <c r="H691">
        <f t="shared" si="23"/>
        <v>0.8</v>
      </c>
    </row>
    <row r="692" spans="1:8" x14ac:dyDescent="0.35">
      <c r="A692" t="s">
        <v>165</v>
      </c>
      <c r="B692" t="s">
        <v>166</v>
      </c>
      <c r="C692">
        <f t="shared" si="22"/>
        <v>0.63</v>
      </c>
      <c r="D692">
        <f t="shared" si="23"/>
        <v>0.9</v>
      </c>
      <c r="E692">
        <f t="shared" si="23"/>
        <v>0.45</v>
      </c>
      <c r="F692">
        <f t="shared" si="23"/>
        <v>0.81</v>
      </c>
      <c r="G692">
        <f t="shared" si="23"/>
        <v>0.72000000000000008</v>
      </c>
      <c r="H692">
        <f t="shared" si="23"/>
        <v>0.72000000000000008</v>
      </c>
    </row>
    <row r="693" spans="1:8" x14ac:dyDescent="0.35">
      <c r="A693" t="s">
        <v>166</v>
      </c>
      <c r="B693" t="s">
        <v>141</v>
      </c>
      <c r="C693">
        <f t="shared" si="22"/>
        <v>0.63</v>
      </c>
      <c r="D693">
        <f t="shared" si="23"/>
        <v>0.9</v>
      </c>
      <c r="E693">
        <f t="shared" si="23"/>
        <v>0.45</v>
      </c>
      <c r="F693">
        <f t="shared" si="23"/>
        <v>0.81</v>
      </c>
      <c r="G693">
        <f t="shared" si="23"/>
        <v>0.72000000000000008</v>
      </c>
      <c r="H693">
        <f t="shared" si="23"/>
        <v>0.72000000000000008</v>
      </c>
    </row>
    <row r="694" spans="1:8" x14ac:dyDescent="0.35">
      <c r="A694" t="s">
        <v>166</v>
      </c>
      <c r="B694" t="s">
        <v>142</v>
      </c>
      <c r="C694">
        <f t="shared" si="22"/>
        <v>0.42</v>
      </c>
      <c r="D694">
        <f t="shared" si="23"/>
        <v>0.6</v>
      </c>
      <c r="E694">
        <f t="shared" si="23"/>
        <v>0.3</v>
      </c>
      <c r="F694">
        <f t="shared" si="23"/>
        <v>0.54</v>
      </c>
      <c r="G694">
        <f t="shared" si="23"/>
        <v>0.48</v>
      </c>
      <c r="H694">
        <f t="shared" si="23"/>
        <v>0.48</v>
      </c>
    </row>
    <row r="695" spans="1:8" x14ac:dyDescent="0.35">
      <c r="A695" t="s">
        <v>166</v>
      </c>
      <c r="B695" t="s">
        <v>143</v>
      </c>
      <c r="C695">
        <f t="shared" si="22"/>
        <v>0.35</v>
      </c>
      <c r="D695">
        <f t="shared" si="23"/>
        <v>0.5</v>
      </c>
      <c r="E695">
        <f t="shared" si="23"/>
        <v>0.25</v>
      </c>
      <c r="F695">
        <f t="shared" si="23"/>
        <v>0.45</v>
      </c>
      <c r="G695">
        <f t="shared" si="23"/>
        <v>0.4</v>
      </c>
      <c r="H695">
        <f t="shared" si="23"/>
        <v>0.4</v>
      </c>
    </row>
    <row r="696" spans="1:8" x14ac:dyDescent="0.35">
      <c r="A696" t="s">
        <v>166</v>
      </c>
      <c r="B696" t="s">
        <v>144</v>
      </c>
      <c r="C696">
        <f t="shared" si="22"/>
        <v>0.35</v>
      </c>
      <c r="D696">
        <f t="shared" si="23"/>
        <v>0.5</v>
      </c>
      <c r="E696">
        <f t="shared" si="23"/>
        <v>0.25</v>
      </c>
      <c r="F696">
        <f t="shared" si="23"/>
        <v>0.45</v>
      </c>
      <c r="G696">
        <f t="shared" si="23"/>
        <v>0.4</v>
      </c>
      <c r="H696">
        <f t="shared" si="23"/>
        <v>0.4</v>
      </c>
    </row>
    <row r="697" spans="1:8" x14ac:dyDescent="0.35">
      <c r="A697" t="s">
        <v>166</v>
      </c>
      <c r="B697" t="s">
        <v>145</v>
      </c>
      <c r="C697">
        <f t="shared" si="22"/>
        <v>0.42</v>
      </c>
      <c r="D697">
        <f t="shared" si="23"/>
        <v>0.6</v>
      </c>
      <c r="E697">
        <f t="shared" si="23"/>
        <v>0.3</v>
      </c>
      <c r="F697">
        <f t="shared" si="23"/>
        <v>0.54</v>
      </c>
      <c r="G697">
        <f t="shared" si="23"/>
        <v>0.48</v>
      </c>
      <c r="H697">
        <f t="shared" si="23"/>
        <v>0.48</v>
      </c>
    </row>
    <row r="698" spans="1:8" x14ac:dyDescent="0.35">
      <c r="A698" t="s">
        <v>166</v>
      </c>
      <c r="B698" t="s">
        <v>146</v>
      </c>
      <c r="C698">
        <f t="shared" si="22"/>
        <v>0.42</v>
      </c>
      <c r="D698">
        <f t="shared" si="23"/>
        <v>0.6</v>
      </c>
      <c r="E698">
        <f t="shared" si="23"/>
        <v>0.3</v>
      </c>
      <c r="F698">
        <f t="shared" si="23"/>
        <v>0.54</v>
      </c>
      <c r="G698">
        <f t="shared" si="23"/>
        <v>0.48</v>
      </c>
      <c r="H698">
        <f t="shared" si="23"/>
        <v>0.48</v>
      </c>
    </row>
    <row r="699" spans="1:8" x14ac:dyDescent="0.35">
      <c r="A699" t="s">
        <v>166</v>
      </c>
      <c r="B699" t="s">
        <v>147</v>
      </c>
      <c r="C699">
        <f t="shared" si="22"/>
        <v>0.35</v>
      </c>
      <c r="D699">
        <f t="shared" si="23"/>
        <v>0.5</v>
      </c>
      <c r="E699">
        <f t="shared" si="23"/>
        <v>0.25</v>
      </c>
      <c r="F699">
        <f t="shared" si="23"/>
        <v>0.45</v>
      </c>
      <c r="G699">
        <f t="shared" si="23"/>
        <v>0.4</v>
      </c>
      <c r="H699">
        <f t="shared" si="23"/>
        <v>0.4</v>
      </c>
    </row>
    <row r="700" spans="1:8" x14ac:dyDescent="0.35">
      <c r="A700" t="s">
        <v>166</v>
      </c>
      <c r="B700" t="s">
        <v>148</v>
      </c>
      <c r="C700">
        <f t="shared" si="22"/>
        <v>0.63</v>
      </c>
      <c r="D700">
        <f t="shared" si="23"/>
        <v>0.9</v>
      </c>
      <c r="E700">
        <f t="shared" si="23"/>
        <v>0.45</v>
      </c>
      <c r="F700">
        <f t="shared" si="23"/>
        <v>0.81</v>
      </c>
      <c r="G700">
        <f t="shared" si="23"/>
        <v>0.72000000000000008</v>
      </c>
      <c r="H700">
        <f t="shared" si="23"/>
        <v>0.72000000000000008</v>
      </c>
    </row>
    <row r="701" spans="1:8" x14ac:dyDescent="0.35">
      <c r="A701" t="s">
        <v>166</v>
      </c>
      <c r="B701" t="s">
        <v>149</v>
      </c>
      <c r="C701">
        <f t="shared" si="22"/>
        <v>0.27999999999999997</v>
      </c>
      <c r="D701">
        <f t="shared" si="23"/>
        <v>0.4</v>
      </c>
      <c r="E701">
        <f t="shared" si="23"/>
        <v>0.2</v>
      </c>
      <c r="F701">
        <f t="shared" si="23"/>
        <v>0.36000000000000004</v>
      </c>
      <c r="G701">
        <f t="shared" si="23"/>
        <v>0.32000000000000006</v>
      </c>
      <c r="H701">
        <f t="shared" si="23"/>
        <v>0.32000000000000006</v>
      </c>
    </row>
    <row r="702" spans="1:8" x14ac:dyDescent="0.35">
      <c r="A702" t="s">
        <v>166</v>
      </c>
      <c r="B702" t="s">
        <v>150</v>
      </c>
      <c r="C702">
        <f t="shared" si="22"/>
        <v>0.35</v>
      </c>
      <c r="D702">
        <f t="shared" si="23"/>
        <v>0.5</v>
      </c>
      <c r="E702">
        <f t="shared" si="23"/>
        <v>0.25</v>
      </c>
      <c r="F702">
        <f t="shared" si="23"/>
        <v>0.45</v>
      </c>
      <c r="G702">
        <f t="shared" si="23"/>
        <v>0.4</v>
      </c>
      <c r="H702">
        <f t="shared" si="23"/>
        <v>0.4</v>
      </c>
    </row>
    <row r="703" spans="1:8" x14ac:dyDescent="0.35">
      <c r="A703" t="s">
        <v>166</v>
      </c>
      <c r="B703" t="s">
        <v>151</v>
      </c>
      <c r="C703">
        <f t="shared" si="22"/>
        <v>0.13999999999999999</v>
      </c>
      <c r="D703">
        <f t="shared" si="23"/>
        <v>0.2</v>
      </c>
      <c r="E703">
        <f t="shared" si="23"/>
        <v>0.1</v>
      </c>
      <c r="F703">
        <f t="shared" si="23"/>
        <v>0.18000000000000002</v>
      </c>
      <c r="G703">
        <f t="shared" si="23"/>
        <v>0.16000000000000003</v>
      </c>
      <c r="H703">
        <f t="shared" si="23"/>
        <v>0.16000000000000003</v>
      </c>
    </row>
    <row r="704" spans="1:8" x14ac:dyDescent="0.35">
      <c r="A704" t="s">
        <v>166</v>
      </c>
      <c r="B704" t="s">
        <v>152</v>
      </c>
      <c r="C704">
        <f t="shared" si="22"/>
        <v>0.27999999999999997</v>
      </c>
      <c r="D704">
        <f t="shared" si="23"/>
        <v>0.4</v>
      </c>
      <c r="E704">
        <f t="shared" si="23"/>
        <v>0.2</v>
      </c>
      <c r="F704">
        <f t="shared" si="23"/>
        <v>0.36000000000000004</v>
      </c>
      <c r="G704">
        <f t="shared" si="23"/>
        <v>0.32000000000000006</v>
      </c>
      <c r="H704">
        <f t="shared" si="23"/>
        <v>0.32000000000000006</v>
      </c>
    </row>
    <row r="705" spans="1:8" x14ac:dyDescent="0.35">
      <c r="A705" t="s">
        <v>166</v>
      </c>
      <c r="B705" t="s">
        <v>153</v>
      </c>
      <c r="C705">
        <f t="shared" si="22"/>
        <v>0.35</v>
      </c>
      <c r="D705">
        <f t="shared" si="23"/>
        <v>0.5</v>
      </c>
      <c r="E705">
        <f t="shared" si="23"/>
        <v>0.25</v>
      </c>
      <c r="F705">
        <f t="shared" si="23"/>
        <v>0.45</v>
      </c>
      <c r="G705">
        <f t="shared" si="23"/>
        <v>0.4</v>
      </c>
      <c r="H705">
        <f t="shared" si="23"/>
        <v>0.4</v>
      </c>
    </row>
    <row r="706" spans="1:8" x14ac:dyDescent="0.35">
      <c r="A706" t="s">
        <v>166</v>
      </c>
      <c r="B706" t="s">
        <v>154</v>
      </c>
      <c r="C706">
        <f t="shared" si="22"/>
        <v>0.27999999999999997</v>
      </c>
      <c r="D706">
        <f t="shared" si="23"/>
        <v>0.4</v>
      </c>
      <c r="E706">
        <f t="shared" si="23"/>
        <v>0.2</v>
      </c>
      <c r="F706">
        <f t="shared" si="23"/>
        <v>0.36000000000000004</v>
      </c>
      <c r="G706">
        <f t="shared" si="23"/>
        <v>0.32000000000000006</v>
      </c>
      <c r="H706">
        <f t="shared" si="23"/>
        <v>0.32000000000000006</v>
      </c>
    </row>
    <row r="707" spans="1:8" x14ac:dyDescent="0.35">
      <c r="A707" t="s">
        <v>166</v>
      </c>
      <c r="B707" t="s">
        <v>155</v>
      </c>
      <c r="C707">
        <f t="shared" si="22"/>
        <v>0.35</v>
      </c>
      <c r="D707">
        <f t="shared" si="23"/>
        <v>0.5</v>
      </c>
      <c r="E707">
        <f t="shared" si="23"/>
        <v>0.25</v>
      </c>
      <c r="F707">
        <f t="shared" si="23"/>
        <v>0.45</v>
      </c>
      <c r="G707">
        <f t="shared" si="23"/>
        <v>0.4</v>
      </c>
      <c r="H707">
        <f t="shared" si="23"/>
        <v>0.4</v>
      </c>
    </row>
    <row r="708" spans="1:8" x14ac:dyDescent="0.35">
      <c r="A708" t="s">
        <v>166</v>
      </c>
      <c r="B708" t="s">
        <v>156</v>
      </c>
      <c r="C708">
        <f t="shared" si="22"/>
        <v>0.63</v>
      </c>
      <c r="D708">
        <f t="shared" si="23"/>
        <v>0.9</v>
      </c>
      <c r="E708">
        <f t="shared" si="23"/>
        <v>0.45</v>
      </c>
      <c r="F708">
        <f t="shared" si="23"/>
        <v>0.81</v>
      </c>
      <c r="G708">
        <f t="shared" si="23"/>
        <v>0.72000000000000008</v>
      </c>
      <c r="H708">
        <f t="shared" si="23"/>
        <v>0.72000000000000008</v>
      </c>
    </row>
    <row r="709" spans="1:8" x14ac:dyDescent="0.35">
      <c r="A709" t="s">
        <v>166</v>
      </c>
      <c r="B709" t="s">
        <v>157</v>
      </c>
      <c r="C709">
        <f t="shared" si="22"/>
        <v>0.27999999999999997</v>
      </c>
      <c r="D709">
        <f t="shared" si="23"/>
        <v>0.4</v>
      </c>
      <c r="E709">
        <f t="shared" si="23"/>
        <v>0.2</v>
      </c>
      <c r="F709">
        <f t="shared" si="23"/>
        <v>0.36000000000000004</v>
      </c>
      <c r="G709">
        <f t="shared" si="23"/>
        <v>0.32000000000000006</v>
      </c>
      <c r="H709">
        <f t="shared" si="23"/>
        <v>0.32000000000000006</v>
      </c>
    </row>
    <row r="710" spans="1:8" x14ac:dyDescent="0.35">
      <c r="A710" t="s">
        <v>166</v>
      </c>
      <c r="B710" t="s">
        <v>158</v>
      </c>
      <c r="C710">
        <f t="shared" si="22"/>
        <v>0.42</v>
      </c>
      <c r="D710">
        <f t="shared" si="23"/>
        <v>0.6</v>
      </c>
      <c r="E710">
        <f t="shared" si="23"/>
        <v>0.3</v>
      </c>
      <c r="F710">
        <f t="shared" si="23"/>
        <v>0.54</v>
      </c>
      <c r="G710">
        <f t="shared" si="23"/>
        <v>0.48</v>
      </c>
      <c r="H710">
        <f t="shared" si="23"/>
        <v>0.48</v>
      </c>
    </row>
    <row r="711" spans="1:8" x14ac:dyDescent="0.35">
      <c r="A711" t="s">
        <v>166</v>
      </c>
      <c r="B711" t="s">
        <v>159</v>
      </c>
      <c r="C711">
        <f t="shared" si="22"/>
        <v>0.35</v>
      </c>
      <c r="D711">
        <f t="shared" si="23"/>
        <v>0.5</v>
      </c>
      <c r="E711">
        <f t="shared" si="23"/>
        <v>0.25</v>
      </c>
      <c r="F711">
        <f t="shared" si="23"/>
        <v>0.45</v>
      </c>
      <c r="G711">
        <f t="shared" si="23"/>
        <v>0.4</v>
      </c>
      <c r="H711">
        <f t="shared" si="23"/>
        <v>0.4</v>
      </c>
    </row>
    <row r="712" spans="1:8" x14ac:dyDescent="0.35">
      <c r="A712" t="s">
        <v>166</v>
      </c>
      <c r="B712" t="s">
        <v>160</v>
      </c>
      <c r="C712">
        <f t="shared" si="22"/>
        <v>0.42</v>
      </c>
      <c r="D712">
        <f t="shared" si="23"/>
        <v>0.6</v>
      </c>
      <c r="E712">
        <f t="shared" si="23"/>
        <v>0.3</v>
      </c>
      <c r="F712">
        <f t="shared" si="23"/>
        <v>0.54</v>
      </c>
      <c r="G712">
        <f t="shared" si="23"/>
        <v>0.48</v>
      </c>
      <c r="H712">
        <f t="shared" si="23"/>
        <v>0.48</v>
      </c>
    </row>
    <row r="713" spans="1:8" x14ac:dyDescent="0.35">
      <c r="A713" t="s">
        <v>166</v>
      </c>
      <c r="B713" t="s">
        <v>161</v>
      </c>
      <c r="C713">
        <f t="shared" si="22"/>
        <v>0.13999999999999999</v>
      </c>
      <c r="D713">
        <f t="shared" si="23"/>
        <v>0.2</v>
      </c>
      <c r="E713">
        <f t="shared" si="23"/>
        <v>0.1</v>
      </c>
      <c r="F713">
        <f t="shared" si="23"/>
        <v>0.18000000000000002</v>
      </c>
      <c r="G713">
        <f t="shared" si="23"/>
        <v>0.16000000000000003</v>
      </c>
      <c r="H713">
        <f t="shared" si="23"/>
        <v>0.16000000000000003</v>
      </c>
    </row>
    <row r="714" spans="1:8" x14ac:dyDescent="0.35">
      <c r="A714" t="s">
        <v>166</v>
      </c>
      <c r="B714" t="s">
        <v>162</v>
      </c>
      <c r="C714">
        <f t="shared" si="22"/>
        <v>0.35</v>
      </c>
      <c r="D714">
        <f t="shared" si="23"/>
        <v>0.5</v>
      </c>
      <c r="E714">
        <f t="shared" si="23"/>
        <v>0.25</v>
      </c>
      <c r="F714">
        <f t="shared" si="23"/>
        <v>0.45</v>
      </c>
      <c r="G714">
        <f t="shared" si="23"/>
        <v>0.4</v>
      </c>
      <c r="H714">
        <f t="shared" si="23"/>
        <v>0.4</v>
      </c>
    </row>
    <row r="715" spans="1:8" x14ac:dyDescent="0.35">
      <c r="A715" t="s">
        <v>166</v>
      </c>
      <c r="B715" t="s">
        <v>163</v>
      </c>
      <c r="C715">
        <f t="shared" si="22"/>
        <v>0.42</v>
      </c>
      <c r="D715">
        <f t="shared" si="23"/>
        <v>0.6</v>
      </c>
      <c r="E715">
        <f t="shared" si="23"/>
        <v>0.3</v>
      </c>
      <c r="F715">
        <f t="shared" si="23"/>
        <v>0.54</v>
      </c>
      <c r="G715">
        <f t="shared" si="23"/>
        <v>0.48</v>
      </c>
      <c r="H715">
        <f t="shared" si="23"/>
        <v>0.48</v>
      </c>
    </row>
    <row r="716" spans="1:8" x14ac:dyDescent="0.35">
      <c r="A716" t="s">
        <v>166</v>
      </c>
      <c r="B716" t="s">
        <v>164</v>
      </c>
      <c r="C716">
        <f t="shared" si="22"/>
        <v>0.48999999999999994</v>
      </c>
      <c r="D716">
        <f t="shared" si="23"/>
        <v>0.7</v>
      </c>
      <c r="E716">
        <f t="shared" si="23"/>
        <v>0.35</v>
      </c>
      <c r="F716">
        <f t="shared" si="23"/>
        <v>0.63</v>
      </c>
      <c r="G716">
        <f t="shared" si="23"/>
        <v>0.55999999999999994</v>
      </c>
      <c r="H716">
        <f t="shared" si="23"/>
        <v>0.55999999999999994</v>
      </c>
    </row>
    <row r="717" spans="1:8" x14ac:dyDescent="0.35">
      <c r="A717" t="s">
        <v>166</v>
      </c>
      <c r="B717" t="s">
        <v>165</v>
      </c>
      <c r="C717">
        <f t="shared" si="22"/>
        <v>0.63</v>
      </c>
      <c r="D717">
        <f t="shared" si="23"/>
        <v>0.9</v>
      </c>
      <c r="E717">
        <f t="shared" si="23"/>
        <v>0.45</v>
      </c>
      <c r="F717">
        <f t="shared" ref="D717:H718" si="24">INDEX($B$4:$AA$29,MATCH($A717,$A$4:$A$29,0),MATCH($B717,$B$3:$AA$3,0))*VLOOKUP(F$42,$A$33:$B$38,2,FALSE)</f>
        <v>0.81</v>
      </c>
      <c r="G717">
        <f t="shared" si="24"/>
        <v>0.72000000000000008</v>
      </c>
      <c r="H717">
        <f t="shared" si="24"/>
        <v>0.72000000000000008</v>
      </c>
    </row>
    <row r="718" spans="1:8" x14ac:dyDescent="0.35">
      <c r="A718" t="s">
        <v>166</v>
      </c>
      <c r="B718" t="s">
        <v>166</v>
      </c>
      <c r="C718">
        <f t="shared" si="22"/>
        <v>0.7</v>
      </c>
      <c r="D718">
        <f t="shared" si="24"/>
        <v>1</v>
      </c>
      <c r="E718">
        <f t="shared" si="24"/>
        <v>0.5</v>
      </c>
      <c r="F718">
        <f t="shared" si="24"/>
        <v>0.9</v>
      </c>
      <c r="G718">
        <f t="shared" si="24"/>
        <v>0.8</v>
      </c>
      <c r="H718">
        <f t="shared" si="24"/>
        <v>0.8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F90F-DF5D-4A20-AA58-952163716441}">
  <dimension ref="B1:C26"/>
  <sheetViews>
    <sheetView workbookViewId="0">
      <selection activeCell="B16" sqref="B16"/>
    </sheetView>
  </sheetViews>
  <sheetFormatPr baseColWidth="10" defaultRowHeight="14.5" x14ac:dyDescent="0.35"/>
  <sheetData>
    <row r="1" spans="2:3" x14ac:dyDescent="0.35">
      <c r="B1" t="s">
        <v>141</v>
      </c>
      <c r="C1" t="s">
        <v>1476</v>
      </c>
    </row>
    <row r="2" spans="2:3" x14ac:dyDescent="0.35">
      <c r="B2" t="s">
        <v>142</v>
      </c>
      <c r="C2" t="s">
        <v>1477</v>
      </c>
    </row>
    <row r="3" spans="2:3" x14ac:dyDescent="0.35">
      <c r="B3" t="s">
        <v>156</v>
      </c>
      <c r="C3" t="s">
        <v>1478</v>
      </c>
    </row>
    <row r="4" spans="2:3" x14ac:dyDescent="0.35">
      <c r="B4" t="s">
        <v>157</v>
      </c>
      <c r="C4" t="s">
        <v>1479</v>
      </c>
    </row>
    <row r="5" spans="2:3" x14ac:dyDescent="0.35">
      <c r="B5" t="s">
        <v>158</v>
      </c>
      <c r="C5" t="s">
        <v>1480</v>
      </c>
    </row>
    <row r="6" spans="2:3" x14ac:dyDescent="0.35">
      <c r="B6" t="s">
        <v>143</v>
      </c>
      <c r="C6" t="s">
        <v>1481</v>
      </c>
    </row>
    <row r="7" spans="2:3" x14ac:dyDescent="0.35">
      <c r="B7" t="s">
        <v>159</v>
      </c>
      <c r="C7" t="s">
        <v>1482</v>
      </c>
    </row>
    <row r="8" spans="2:3" x14ac:dyDescent="0.35">
      <c r="B8" t="s">
        <v>144</v>
      </c>
      <c r="C8" t="s">
        <v>1483</v>
      </c>
    </row>
    <row r="9" spans="2:3" x14ac:dyDescent="0.35">
      <c r="B9" t="s">
        <v>145</v>
      </c>
      <c r="C9" t="s">
        <v>1</v>
      </c>
    </row>
    <row r="10" spans="2:3" x14ac:dyDescent="0.35">
      <c r="B10" t="s">
        <v>146</v>
      </c>
      <c r="C10" t="s">
        <v>1484</v>
      </c>
    </row>
    <row r="11" spans="2:3" x14ac:dyDescent="0.35">
      <c r="B11" t="s">
        <v>160</v>
      </c>
      <c r="C11" t="s">
        <v>1485</v>
      </c>
    </row>
    <row r="12" spans="2:3" x14ac:dyDescent="0.35">
      <c r="B12" t="s">
        <v>161</v>
      </c>
      <c r="C12" t="s">
        <v>1486</v>
      </c>
    </row>
    <row r="13" spans="2:3" x14ac:dyDescent="0.35">
      <c r="B13" t="s">
        <v>149</v>
      </c>
      <c r="C13" t="s">
        <v>1487</v>
      </c>
    </row>
    <row r="14" spans="2:3" x14ac:dyDescent="0.35">
      <c r="B14" t="s">
        <v>148</v>
      </c>
      <c r="C14" t="s">
        <v>1488</v>
      </c>
    </row>
    <row r="15" spans="2:3" x14ac:dyDescent="0.35">
      <c r="B15" t="s">
        <v>162</v>
      </c>
      <c r="C15" t="s">
        <v>1489</v>
      </c>
    </row>
    <row r="16" spans="2:3" x14ac:dyDescent="0.35">
      <c r="B16" t="s">
        <v>163</v>
      </c>
      <c r="C16" t="s">
        <v>1490</v>
      </c>
    </row>
    <row r="17" spans="2:3" x14ac:dyDescent="0.35">
      <c r="B17" t="s">
        <v>150</v>
      </c>
      <c r="C17" t="s">
        <v>2</v>
      </c>
    </row>
    <row r="18" spans="2:3" x14ac:dyDescent="0.35">
      <c r="B18" t="s">
        <v>151</v>
      </c>
      <c r="C18" t="s">
        <v>1491</v>
      </c>
    </row>
    <row r="19" spans="2:3" x14ac:dyDescent="0.35">
      <c r="B19" t="s">
        <v>152</v>
      </c>
      <c r="C19" t="s">
        <v>152</v>
      </c>
    </row>
    <row r="20" spans="2:3" x14ac:dyDescent="0.35">
      <c r="B20" t="s">
        <v>164</v>
      </c>
      <c r="C20" t="s">
        <v>1492</v>
      </c>
    </row>
    <row r="21" spans="2:3" x14ac:dyDescent="0.35">
      <c r="B21" t="s">
        <v>165</v>
      </c>
      <c r="C21" t="s">
        <v>1493</v>
      </c>
    </row>
    <row r="22" spans="2:3" x14ac:dyDescent="0.35">
      <c r="B22" t="s">
        <v>166</v>
      </c>
      <c r="C22" t="s">
        <v>1494</v>
      </c>
    </row>
    <row r="23" spans="2:3" x14ac:dyDescent="0.35">
      <c r="B23" t="s">
        <v>153</v>
      </c>
      <c r="C23" t="s">
        <v>3</v>
      </c>
    </row>
    <row r="24" spans="2:3" x14ac:dyDescent="0.35">
      <c r="B24" t="s">
        <v>154</v>
      </c>
      <c r="C24" t="s">
        <v>4</v>
      </c>
    </row>
    <row r="25" spans="2:3" x14ac:dyDescent="0.35">
      <c r="B25" t="s">
        <v>155</v>
      </c>
      <c r="C25" t="s">
        <v>5</v>
      </c>
    </row>
    <row r="26" spans="2:3" x14ac:dyDescent="0.35">
      <c r="B26" t="s">
        <v>147</v>
      </c>
      <c r="C26" t="s">
        <v>1495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E6E8-7CE9-427A-B885-2908EC38B28A}">
  <dimension ref="A1:M687"/>
  <sheetViews>
    <sheetView topLeftCell="A670" zoomScale="90" zoomScaleNormal="90" workbookViewId="0">
      <selection activeCell="D5" sqref="D5"/>
    </sheetView>
  </sheetViews>
  <sheetFormatPr baseColWidth="10" defaultColWidth="11.453125" defaultRowHeight="14.5" x14ac:dyDescent="0.35"/>
  <cols>
    <col min="1" max="1" width="46.26953125" style="5" customWidth="1"/>
    <col min="2" max="3" width="37.1796875" style="5" customWidth="1"/>
    <col min="4" max="4" width="31.1796875" style="5" customWidth="1"/>
    <col min="5" max="5" width="19.81640625" style="5" customWidth="1"/>
    <col min="6" max="6" width="29.7265625" style="5" customWidth="1"/>
    <col min="7" max="7" width="15" style="5" customWidth="1"/>
    <col min="8" max="16384" width="11.453125" style="5"/>
  </cols>
  <sheetData>
    <row r="1" spans="1:13" ht="130.5" x14ac:dyDescent="0.35">
      <c r="A1" s="8" t="s">
        <v>173</v>
      </c>
      <c r="B1" s="8" t="s">
        <v>174</v>
      </c>
      <c r="C1" s="8" t="s">
        <v>175</v>
      </c>
      <c r="D1" s="8" t="s">
        <v>176</v>
      </c>
      <c r="E1" s="8" t="s">
        <v>177</v>
      </c>
      <c r="F1" s="8" t="s">
        <v>178</v>
      </c>
      <c r="G1" s="8" t="s">
        <v>179</v>
      </c>
      <c r="H1" s="8" t="s">
        <v>180</v>
      </c>
      <c r="I1" s="8" t="s">
        <v>181</v>
      </c>
      <c r="J1" s="8" t="s">
        <v>182</v>
      </c>
      <c r="K1" s="8" t="s">
        <v>183</v>
      </c>
      <c r="L1" s="8" t="s">
        <v>184</v>
      </c>
      <c r="M1" s="8" t="s">
        <v>185</v>
      </c>
    </row>
    <row r="2" spans="1:13" ht="29" x14ac:dyDescent="0.35">
      <c r="A2" s="9" t="s">
        <v>186</v>
      </c>
      <c r="B2" s="9" t="s">
        <v>187</v>
      </c>
      <c r="C2" s="9" t="str">
        <f>INDEX('[1]NACE EN'!A$1:B$1284,MATCH(NACE!A2,'[1]NACE EN'!A$1:A$1284,0),2)</f>
        <v>Crop and animal production, hunting and related service activities</v>
      </c>
      <c r="D2" s="5" t="s">
        <v>188</v>
      </c>
      <c r="E2" s="5" t="str">
        <f>VLOOKUP(D2,[1]nrg_cb_e!$A$3:$C$40,2,FALSE)</f>
        <v>Sonstige Sektoren</v>
      </c>
      <c r="F2" s="5" t="str">
        <f>VLOOKUP(D2,[1]nrg_cb_e!$A$3:$C$40,3,FALSE)</f>
        <v>Land- und Forstwirtschaft</v>
      </c>
      <c r="L2" s="5">
        <v>1</v>
      </c>
    </row>
    <row r="3" spans="1:13" x14ac:dyDescent="0.35">
      <c r="A3" s="9" t="s">
        <v>189</v>
      </c>
      <c r="B3" s="9" t="s">
        <v>190</v>
      </c>
      <c r="C3" s="9" t="str">
        <f>INDEX('[1]NACE EN'!A$1:B$1284,MATCH(NACE!A3,'[1]NACE EN'!A$1:A$1284,0),2)</f>
        <v>Forestry and logging</v>
      </c>
      <c r="D3" s="5" t="s">
        <v>188</v>
      </c>
      <c r="E3" s="5" t="str">
        <f>VLOOKUP(D3,[1]nrg_cb_e!$A$3:$C$40,2,FALSE)</f>
        <v>Sonstige Sektoren</v>
      </c>
      <c r="F3" s="5" t="str">
        <f>VLOOKUP(D3,[1]nrg_cb_e!$A$3:$C$40,3,FALSE)</f>
        <v>Land- und Forstwirtschaft</v>
      </c>
      <c r="M3" s="5">
        <v>1</v>
      </c>
    </row>
    <row r="4" spans="1:13" x14ac:dyDescent="0.35">
      <c r="A4" s="9" t="s">
        <v>191</v>
      </c>
      <c r="B4" s="9" t="s">
        <v>192</v>
      </c>
      <c r="C4" s="9" t="str">
        <f>INDEX('[1]NACE EN'!A$1:B$1284,MATCH(NACE!A4,'[1]NACE EN'!A$1:A$1284,0),2)</f>
        <v>Fishing and aquaculture</v>
      </c>
      <c r="D4" s="5" t="s">
        <v>193</v>
      </c>
      <c r="E4" s="5" t="str">
        <f>VLOOKUP(D4,[1]nrg_cb_e!$A$3:$C$40,2,FALSE)</f>
        <v>Sonstige Sektoren</v>
      </c>
      <c r="F4" s="5" t="str">
        <f>VLOOKUP(D4,[1]nrg_cb_e!$A$3:$C$40,3,FALSE)</f>
        <v>Fischerei</v>
      </c>
    </row>
    <row r="5" spans="1:13" ht="29" x14ac:dyDescent="0.35">
      <c r="A5" s="5" t="s">
        <v>194</v>
      </c>
      <c r="B5" s="5" t="s">
        <v>195</v>
      </c>
      <c r="C5" s="9" t="str">
        <f>INDEX('[1]NACE EN'!A$1:B$1284,MATCH(NACE!A5,'[1]NACE EN'!A$1:A$1284,0),2)</f>
        <v>Mining and quarrying</v>
      </c>
      <c r="E5" s="5" t="e">
        <f>VLOOKUP(D5,[1]nrg_cb_e!$A$3:$C$40,2,FALSE)</f>
        <v>#N/A</v>
      </c>
      <c r="F5" s="5" t="e">
        <f>VLOOKUP(D5,[1]nrg_cb_e!$A$3:$C$40,3,FALSE)</f>
        <v>#N/A</v>
      </c>
      <c r="G5" s="5">
        <v>1</v>
      </c>
      <c r="H5" s="5">
        <v>1</v>
      </c>
    </row>
    <row r="6" spans="1:13" x14ac:dyDescent="0.35">
      <c r="A6" s="5" t="s">
        <v>12</v>
      </c>
      <c r="B6" s="5" t="s">
        <v>11</v>
      </c>
      <c r="C6" s="9" t="str">
        <f>INDEX('[1]NACE EN'!A$1:B$1284,MATCH(NACE!A6,'[1]NACE EN'!A$1:A$1284,0),2)</f>
        <v>Mining of coal and lignite</v>
      </c>
      <c r="D6" s="5" t="s">
        <v>196</v>
      </c>
      <c r="E6" s="5" t="str">
        <f>VLOOKUP(D6,[1]nrg_cb_e!$A$3:$C$40,2,FALSE)</f>
        <v>Energiesektor</v>
      </c>
      <c r="F6" s="5" t="str">
        <f>VLOOKUP(D6,[1]nrg_cb_e!$A$3:$C$40,3,FALSE)</f>
        <v>Kohlebewergwerke</v>
      </c>
      <c r="G6" s="5">
        <v>1</v>
      </c>
      <c r="H6" s="5">
        <v>1</v>
      </c>
    </row>
    <row r="7" spans="1:13" x14ac:dyDescent="0.35">
      <c r="A7" s="5" t="s">
        <v>197</v>
      </c>
      <c r="B7" s="5" t="s">
        <v>198</v>
      </c>
      <c r="C7" s="9" t="str">
        <f>INDEX('[1]NACE EN'!A$1:B$1284,MATCH(NACE!A7,'[1]NACE EN'!A$1:A$1284,0),2)</f>
        <v>Mining of hard coal</v>
      </c>
      <c r="D7" s="5" t="s">
        <v>196</v>
      </c>
      <c r="E7" s="5" t="str">
        <f>VLOOKUP(D7,[1]nrg_cb_e!$A$3:$C$40,2,FALSE)</f>
        <v>Energiesektor</v>
      </c>
      <c r="F7" s="5" t="str">
        <f>VLOOKUP(D7,[1]nrg_cb_e!$A$3:$C$40,3,FALSE)</f>
        <v>Kohlebewergwerke</v>
      </c>
      <c r="G7" s="5">
        <v>1</v>
      </c>
      <c r="H7" s="5">
        <v>1</v>
      </c>
    </row>
    <row r="8" spans="1:13" x14ac:dyDescent="0.35">
      <c r="A8" s="5" t="s">
        <v>199</v>
      </c>
      <c r="B8" s="5" t="s">
        <v>200</v>
      </c>
      <c r="C8" s="9" t="str">
        <f>INDEX('[1]NACE EN'!A$1:B$1284,MATCH(NACE!A8,'[1]NACE EN'!A$1:A$1284,0),2)</f>
        <v>Mining of lignite</v>
      </c>
      <c r="D8" s="5" t="s">
        <v>196</v>
      </c>
      <c r="E8" s="5" t="str">
        <f>VLOOKUP(D8,[1]nrg_cb_e!$A$3:$C$40,2,FALSE)</f>
        <v>Energiesektor</v>
      </c>
      <c r="F8" s="5" t="str">
        <f>VLOOKUP(D8,[1]nrg_cb_e!$A$3:$C$40,3,FALSE)</f>
        <v>Kohlebewergwerke</v>
      </c>
      <c r="G8" s="5">
        <v>1</v>
      </c>
      <c r="H8" s="5">
        <v>1</v>
      </c>
    </row>
    <row r="9" spans="1:13" ht="29" x14ac:dyDescent="0.35">
      <c r="A9" s="5" t="s">
        <v>14</v>
      </c>
      <c r="B9" s="5" t="s">
        <v>13</v>
      </c>
      <c r="C9" s="9" t="str">
        <f>INDEX('[1]NACE EN'!A$1:B$1284,MATCH(NACE!A9,'[1]NACE EN'!A$1:A$1284,0),2)</f>
        <v>Extraction of crude petroleum and natural gas</v>
      </c>
      <c r="D9" s="5" t="s">
        <v>201</v>
      </c>
      <c r="E9" s="5" t="str">
        <f>VLOOKUP(D9,[1]nrg_cb_e!$A$3:$C$40,2,FALSE)</f>
        <v>Energiesektor</v>
      </c>
      <c r="F9" s="5" t="str">
        <f>VLOOKUP(D9,[1]nrg_cb_e!$A$3:$C$40,3,FALSE)</f>
        <v>Erdöl- und Erdgasgewinnungsanlagen</v>
      </c>
      <c r="G9" s="5">
        <v>1</v>
      </c>
      <c r="H9" s="5">
        <v>1</v>
      </c>
    </row>
    <row r="10" spans="1:13" ht="29" x14ac:dyDescent="0.35">
      <c r="A10" s="5" t="s">
        <v>202</v>
      </c>
      <c r="B10" s="5" t="s">
        <v>203</v>
      </c>
      <c r="C10" s="9" t="str">
        <f>INDEX('[1]NACE EN'!A$1:B$1284,MATCH(NACE!A10,'[1]NACE EN'!A$1:A$1284,0),2)</f>
        <v>Extraction of crude petroleum</v>
      </c>
      <c r="D10" s="5" t="s">
        <v>201</v>
      </c>
      <c r="E10" s="5" t="str">
        <f>VLOOKUP(D10,[1]nrg_cb_e!$A$3:$C$40,2,FALSE)</f>
        <v>Energiesektor</v>
      </c>
      <c r="F10" s="5" t="str">
        <f>VLOOKUP(D10,[1]nrg_cb_e!$A$3:$C$40,3,FALSE)</f>
        <v>Erdöl- und Erdgasgewinnungsanlagen</v>
      </c>
      <c r="G10" s="5">
        <v>1</v>
      </c>
      <c r="H10" s="5">
        <v>1</v>
      </c>
    </row>
    <row r="11" spans="1:13" ht="29" x14ac:dyDescent="0.35">
      <c r="A11" s="5" t="s">
        <v>204</v>
      </c>
      <c r="B11" s="5" t="s">
        <v>205</v>
      </c>
      <c r="C11" s="9" t="str">
        <f>INDEX('[1]NACE EN'!A$1:B$1284,MATCH(NACE!A11,'[1]NACE EN'!A$1:A$1284,0),2)</f>
        <v>Extraction of natural gas</v>
      </c>
      <c r="D11" s="5" t="s">
        <v>201</v>
      </c>
      <c r="E11" s="5" t="str">
        <f>VLOOKUP(D11,[1]nrg_cb_e!$A$3:$C$40,2,FALSE)</f>
        <v>Energiesektor</v>
      </c>
      <c r="F11" s="5" t="str">
        <f>VLOOKUP(D11,[1]nrg_cb_e!$A$3:$C$40,3,FALSE)</f>
        <v>Erdöl- und Erdgasgewinnungsanlagen</v>
      </c>
      <c r="G11" s="5">
        <v>1</v>
      </c>
      <c r="H11" s="5">
        <v>1</v>
      </c>
    </row>
    <row r="12" spans="1:13" x14ac:dyDescent="0.35">
      <c r="A12" s="5" t="s">
        <v>16</v>
      </c>
      <c r="B12" s="5" t="s">
        <v>15</v>
      </c>
      <c r="C12" s="9" t="str">
        <f>INDEX('[1]NACE EN'!A$1:B$1284,MATCH(NACE!A12,'[1]NACE EN'!A$1:A$1284,0),2)</f>
        <v>Mining of metal ores</v>
      </c>
      <c r="D12" s="5" t="s">
        <v>206</v>
      </c>
      <c r="E12" s="5" t="str">
        <f>VLOOKUP(D12,[1]nrg_cb_e!$A$3:$C$40,2,FALSE)</f>
        <v>Industriesektor</v>
      </c>
      <c r="F12" s="5" t="str">
        <f>VLOOKUP(D12,[1]nrg_cb_e!$A$3:$C$40,3,FALSE)</f>
        <v>Bergbau und Steinbrüche</v>
      </c>
      <c r="G12" s="5">
        <v>1</v>
      </c>
      <c r="H12" s="5">
        <v>1</v>
      </c>
    </row>
    <row r="13" spans="1:13" x14ac:dyDescent="0.35">
      <c r="A13" s="5" t="s">
        <v>207</v>
      </c>
      <c r="B13" s="5" t="s">
        <v>208</v>
      </c>
      <c r="C13" s="9" t="str">
        <f>INDEX('[1]NACE EN'!A$1:B$1284,MATCH(NACE!A13,'[1]NACE EN'!A$1:A$1284,0),2)</f>
        <v>Mining of iron ores</v>
      </c>
      <c r="D13" s="5" t="s">
        <v>206</v>
      </c>
      <c r="E13" s="5" t="str">
        <f>VLOOKUP(D13,[1]nrg_cb_e!$A$3:$C$40,2,FALSE)</f>
        <v>Industriesektor</v>
      </c>
      <c r="F13" s="5" t="str">
        <f>VLOOKUP(D13,[1]nrg_cb_e!$A$3:$C$40,3,FALSE)</f>
        <v>Bergbau und Steinbrüche</v>
      </c>
      <c r="G13" s="5">
        <v>1</v>
      </c>
      <c r="H13" s="5">
        <v>1</v>
      </c>
    </row>
    <row r="14" spans="1:13" x14ac:dyDescent="0.35">
      <c r="A14" s="5" t="s">
        <v>209</v>
      </c>
      <c r="B14" s="5" t="s">
        <v>210</v>
      </c>
      <c r="C14" s="9" t="str">
        <f>INDEX('[1]NACE EN'!A$1:B$1284,MATCH(NACE!A14,'[1]NACE EN'!A$1:A$1284,0),2)</f>
        <v>Mining of non-ferrous metal ores</v>
      </c>
      <c r="D14" s="5" t="s">
        <v>206</v>
      </c>
      <c r="E14" s="5" t="str">
        <f>VLOOKUP(D14,[1]nrg_cb_e!$A$3:$C$40,2,FALSE)</f>
        <v>Industriesektor</v>
      </c>
      <c r="F14" s="5" t="str">
        <f>VLOOKUP(D14,[1]nrg_cb_e!$A$3:$C$40,3,FALSE)</f>
        <v>Bergbau und Steinbrüche</v>
      </c>
      <c r="G14" s="5">
        <v>1</v>
      </c>
      <c r="H14" s="5">
        <v>1</v>
      </c>
    </row>
    <row r="15" spans="1:13" x14ac:dyDescent="0.35">
      <c r="A15" s="9" t="s">
        <v>211</v>
      </c>
      <c r="B15" s="9" t="s">
        <v>212</v>
      </c>
      <c r="C15" s="9" t="str">
        <f>INDEX('[1]NACE EN'!A$1:B$1284,MATCH(NACE!A15,'[1]NACE EN'!A$1:A$1284,0),2)</f>
        <v>Mining of uranium and thorium ores</v>
      </c>
      <c r="D15" s="5" t="s">
        <v>213</v>
      </c>
      <c r="E15" s="5" t="str">
        <f>VLOOKUP(D15,[1]nrg_cb_e!$A$3:$C$40,2,FALSE)</f>
        <v>Energiesektor</v>
      </c>
      <c r="F15" s="5" t="str">
        <f>VLOOKUP(D15,[1]nrg_cb_e!$A$3:$C$40,3,FALSE)</f>
        <v>Nukeare Industrie</v>
      </c>
      <c r="H15" s="5">
        <v>1</v>
      </c>
    </row>
    <row r="16" spans="1:13" x14ac:dyDescent="0.35">
      <c r="A16" s="9" t="s">
        <v>214</v>
      </c>
      <c r="B16" s="9" t="s">
        <v>215</v>
      </c>
      <c r="C16" s="9" t="str">
        <f>INDEX('[1]NACE EN'!A$1:B$1284,MATCH(NACE!A16,'[1]NACE EN'!A$1:A$1284,0),2)</f>
        <v>Mining of other non-ferrous metal ores</v>
      </c>
      <c r="D16" s="5" t="s">
        <v>206</v>
      </c>
      <c r="E16" s="5" t="str">
        <f>VLOOKUP(D16,[1]nrg_cb_e!$A$3:$C$40,2,FALSE)</f>
        <v>Industriesektor</v>
      </c>
      <c r="F16" s="5" t="str">
        <f>VLOOKUP(D16,[1]nrg_cb_e!$A$3:$C$40,3,FALSE)</f>
        <v>Bergbau und Steinbrüche</v>
      </c>
      <c r="H16" s="5">
        <v>1</v>
      </c>
    </row>
    <row r="17" spans="1:8" ht="29" x14ac:dyDescent="0.35">
      <c r="A17" s="5" t="s">
        <v>18</v>
      </c>
      <c r="B17" s="5" t="s">
        <v>17</v>
      </c>
      <c r="C17" s="9" t="str">
        <f>INDEX('[1]NACE EN'!A$1:B$1284,MATCH(NACE!A17,'[1]NACE EN'!A$1:A$1284,0),2)</f>
        <v>Other mining and quarrying</v>
      </c>
      <c r="D17" s="5" t="s">
        <v>206</v>
      </c>
      <c r="E17" s="5" t="str">
        <f>VLOOKUP(D17,[1]nrg_cb_e!$A$3:$C$40,2,FALSE)</f>
        <v>Industriesektor</v>
      </c>
      <c r="F17" s="5" t="str">
        <f>VLOOKUP(D17,[1]nrg_cb_e!$A$3:$C$40,3,FALSE)</f>
        <v>Bergbau und Steinbrüche</v>
      </c>
      <c r="G17" s="5">
        <v>1</v>
      </c>
      <c r="H17" s="5">
        <v>1</v>
      </c>
    </row>
    <row r="18" spans="1:8" ht="29" x14ac:dyDescent="0.35">
      <c r="A18" s="5" t="s">
        <v>216</v>
      </c>
      <c r="B18" s="5" t="s">
        <v>217</v>
      </c>
      <c r="C18" s="9" t="str">
        <f>INDEX('[1]NACE EN'!A$1:B$1284,MATCH(NACE!A18,'[1]NACE EN'!A$1:A$1284,0),2)</f>
        <v>Quarrying of stone, sand and clay</v>
      </c>
      <c r="D18" s="5" t="s">
        <v>206</v>
      </c>
      <c r="E18" s="5" t="str">
        <f>VLOOKUP(D18,[1]nrg_cb_e!$A$3:$C$40,2,FALSE)</f>
        <v>Industriesektor</v>
      </c>
      <c r="F18" s="5" t="str">
        <f>VLOOKUP(D18,[1]nrg_cb_e!$A$3:$C$40,3,FALSE)</f>
        <v>Bergbau und Steinbrüche</v>
      </c>
      <c r="G18" s="5">
        <v>1</v>
      </c>
      <c r="H18" s="5">
        <v>1</v>
      </c>
    </row>
    <row r="19" spans="1:8" ht="43.5" x14ac:dyDescent="0.35">
      <c r="A19" s="9" t="s">
        <v>218</v>
      </c>
      <c r="B19" s="9" t="s">
        <v>219</v>
      </c>
      <c r="C19" s="9" t="str">
        <f>INDEX('[1]NACE EN'!A$1:B$1284,MATCH(NACE!A19,'[1]NACE EN'!A$1:A$1284,0),2)</f>
        <v>Quarrying of ornamental and building stone, limestone, gypsum, chalk and slate</v>
      </c>
      <c r="D19" s="5" t="s">
        <v>206</v>
      </c>
      <c r="E19" s="5" t="str">
        <f>VLOOKUP(D19,[1]nrg_cb_e!$A$3:$C$40,2,FALSE)</f>
        <v>Industriesektor</v>
      </c>
      <c r="F19" s="5" t="str">
        <f>VLOOKUP(D19,[1]nrg_cb_e!$A$3:$C$40,3,FALSE)</f>
        <v>Bergbau und Steinbrüche</v>
      </c>
      <c r="H19" s="5">
        <v>1</v>
      </c>
    </row>
    <row r="20" spans="1:8" ht="29" x14ac:dyDescent="0.35">
      <c r="A20" s="9" t="s">
        <v>220</v>
      </c>
      <c r="B20" s="9" t="s">
        <v>221</v>
      </c>
      <c r="C20" s="9" t="str">
        <f>INDEX('[1]NACE EN'!A$1:B$1284,MATCH(NACE!A20,'[1]NACE EN'!A$1:A$1284,0),2)</f>
        <v>Operation of gravel and sand pits; mining of clays and kaolin</v>
      </c>
      <c r="D20" s="5" t="s">
        <v>206</v>
      </c>
      <c r="E20" s="5" t="str">
        <f>VLOOKUP(D20,[1]nrg_cb_e!$A$3:$C$40,2,FALSE)</f>
        <v>Industriesektor</v>
      </c>
      <c r="F20" s="5" t="str">
        <f>VLOOKUP(D20,[1]nrg_cb_e!$A$3:$C$40,3,FALSE)</f>
        <v>Bergbau und Steinbrüche</v>
      </c>
      <c r="H20" s="5">
        <v>1</v>
      </c>
    </row>
    <row r="21" spans="1:8" ht="29" x14ac:dyDescent="0.35">
      <c r="A21" s="5" t="s">
        <v>222</v>
      </c>
      <c r="B21" s="5" t="s">
        <v>223</v>
      </c>
      <c r="C21" s="9" t="str">
        <f>INDEX('[1]NACE EN'!A$1:B$1284,MATCH(NACE!A21,'[1]NACE EN'!A$1:A$1284,0),2)</f>
        <v>Mining and quarrying n.e.c.</v>
      </c>
      <c r="D21" s="5" t="s">
        <v>206</v>
      </c>
      <c r="E21" s="5" t="str">
        <f>VLOOKUP(D21,[1]nrg_cb_e!$A$3:$C$40,2,FALSE)</f>
        <v>Industriesektor</v>
      </c>
      <c r="F21" s="5" t="str">
        <f>VLOOKUP(D21,[1]nrg_cb_e!$A$3:$C$40,3,FALSE)</f>
        <v>Bergbau und Steinbrüche</v>
      </c>
      <c r="G21" s="5">
        <v>1</v>
      </c>
      <c r="H21" s="5">
        <v>1</v>
      </c>
    </row>
    <row r="22" spans="1:8" ht="29" x14ac:dyDescent="0.35">
      <c r="A22" s="9" t="s">
        <v>224</v>
      </c>
      <c r="B22" s="9" t="s">
        <v>225</v>
      </c>
      <c r="C22" s="9" t="str">
        <f>INDEX('[1]NACE EN'!A$1:B$1284,MATCH(NACE!A22,'[1]NACE EN'!A$1:A$1284,0),2)</f>
        <v>Mining of chemical and fertiliser minerals</v>
      </c>
      <c r="D22" s="5" t="s">
        <v>206</v>
      </c>
      <c r="E22" s="5" t="str">
        <f>VLOOKUP(D22,[1]nrg_cb_e!$A$3:$C$40,2,FALSE)</f>
        <v>Industriesektor</v>
      </c>
      <c r="F22" s="5" t="str">
        <f>VLOOKUP(D22,[1]nrg_cb_e!$A$3:$C$40,3,FALSE)</f>
        <v>Bergbau und Steinbrüche</v>
      </c>
      <c r="H22" s="5">
        <v>1</v>
      </c>
    </row>
    <row r="23" spans="1:8" x14ac:dyDescent="0.35">
      <c r="A23" s="9" t="s">
        <v>226</v>
      </c>
      <c r="B23" s="9" t="s">
        <v>227</v>
      </c>
      <c r="C23" s="9" t="str">
        <f>INDEX('[1]NACE EN'!A$1:B$1284,MATCH(NACE!A23,'[1]NACE EN'!A$1:A$1284,0),2)</f>
        <v>Extraction of peat</v>
      </c>
      <c r="D23" s="5" t="s">
        <v>228</v>
      </c>
      <c r="E23" s="5" t="str">
        <f>VLOOKUP(D23,[1]nrg_cb_e!$A$3:$C$40,2,FALSE)</f>
        <v>Energiesektor</v>
      </c>
      <c r="F23" s="5" t="str">
        <f>VLOOKUP(D23,[1]nrg_cb_e!$A$3:$C$40,3,FALSE)</f>
        <v>Braunkohle-/Torfbrikettfabriken</v>
      </c>
      <c r="H23" s="5">
        <v>1</v>
      </c>
    </row>
    <row r="24" spans="1:8" x14ac:dyDescent="0.35">
      <c r="A24" s="9" t="s">
        <v>229</v>
      </c>
      <c r="B24" s="9" t="s">
        <v>230</v>
      </c>
      <c r="C24" s="9" t="str">
        <f>INDEX('[1]NACE EN'!A$1:B$1284,MATCH(NACE!A24,'[1]NACE EN'!A$1:A$1284,0),2)</f>
        <v>Extraction of salt</v>
      </c>
      <c r="D24" s="5" t="s">
        <v>206</v>
      </c>
      <c r="E24" s="5" t="str">
        <f>VLOOKUP(D24,[1]nrg_cb_e!$A$3:$C$40,2,FALSE)</f>
        <v>Industriesektor</v>
      </c>
      <c r="F24" s="5" t="str">
        <f>VLOOKUP(D24,[1]nrg_cb_e!$A$3:$C$40,3,FALSE)</f>
        <v>Bergbau und Steinbrüche</v>
      </c>
      <c r="H24" s="5">
        <v>1</v>
      </c>
    </row>
    <row r="25" spans="1:8" x14ac:dyDescent="0.35">
      <c r="A25" s="9" t="s">
        <v>231</v>
      </c>
      <c r="B25" s="9" t="s">
        <v>232</v>
      </c>
      <c r="C25" s="9" t="str">
        <f>INDEX('[1]NACE EN'!A$1:B$1284,MATCH(NACE!A25,'[1]NACE EN'!A$1:A$1284,0),2)</f>
        <v>Other mining and quarrying n.e.c.</v>
      </c>
      <c r="D25" s="5" t="s">
        <v>206</v>
      </c>
      <c r="E25" s="5" t="str">
        <f>VLOOKUP(D25,[1]nrg_cb_e!$A$3:$C$40,2,FALSE)</f>
        <v>Industriesektor</v>
      </c>
      <c r="F25" s="5" t="str">
        <f>VLOOKUP(D25,[1]nrg_cb_e!$A$3:$C$40,3,FALSE)</f>
        <v>Bergbau und Steinbrüche</v>
      </c>
      <c r="H25" s="5">
        <v>1</v>
      </c>
    </row>
    <row r="26" spans="1:8" ht="43.5" x14ac:dyDescent="0.35">
      <c r="A26" s="5" t="s">
        <v>20</v>
      </c>
      <c r="B26" s="5" t="s">
        <v>19</v>
      </c>
      <c r="C26" s="9" t="str">
        <f>INDEX('[1]NACE EN'!A$1:B$1284,MATCH(NACE!A26,'[1]NACE EN'!A$1:A$1284,0),2)</f>
        <v>Mining support service activities</v>
      </c>
      <c r="D26" s="5" t="s">
        <v>233</v>
      </c>
      <c r="E26" s="5" t="str">
        <f>VLOOKUP(D26,[1]nrg_cb_e!$A$3:$C$40,2,FALSE)</f>
        <v>Sonstige Sektoren</v>
      </c>
      <c r="F26" s="5" t="str">
        <f>VLOOKUP(D26,[1]nrg_cb_e!$A$3:$C$40,3,FALSE)</f>
        <v>nicht anders angegeben</v>
      </c>
      <c r="G26" s="5">
        <v>1</v>
      </c>
      <c r="H26" s="5">
        <v>1</v>
      </c>
    </row>
    <row r="27" spans="1:8" ht="29" x14ac:dyDescent="0.35">
      <c r="A27" s="5" t="s">
        <v>234</v>
      </c>
      <c r="B27" s="5" t="s">
        <v>235</v>
      </c>
      <c r="C27" s="9" t="str">
        <f>INDEX('[1]NACE EN'!A$1:B$1284,MATCH(NACE!A27,'[1]NACE EN'!A$1:A$1284,0),2)</f>
        <v>Support activities for petroleum and natural gas extraction</v>
      </c>
      <c r="D27" s="5" t="s">
        <v>236</v>
      </c>
      <c r="E27" s="5" t="str">
        <f>VLOOKUP(D27,[1]nrg_cb_e!$A$3:$C$40,2,FALSE)</f>
        <v>Energiesektor</v>
      </c>
      <c r="F27" s="5" t="str">
        <f>VLOOKUP(D27,[1]nrg_cb_e!$A$3:$C$40,3,FALSE)</f>
        <v>nicht anders angegeben</v>
      </c>
      <c r="G27" s="5">
        <v>1</v>
      </c>
      <c r="H27" s="5">
        <v>1</v>
      </c>
    </row>
    <row r="28" spans="1:8" ht="43.5" x14ac:dyDescent="0.35">
      <c r="A28" s="5" t="s">
        <v>237</v>
      </c>
      <c r="B28" s="5" t="s">
        <v>238</v>
      </c>
      <c r="C28" s="9" t="str">
        <f>INDEX('[1]NACE EN'!A$1:B$1284,MATCH(NACE!A28,'[1]NACE EN'!A$1:A$1284,0),2)</f>
        <v>Support activities for other mining and quarrying</v>
      </c>
      <c r="D28" s="5" t="s">
        <v>206</v>
      </c>
      <c r="E28" s="5" t="str">
        <f>VLOOKUP(D28,[1]nrg_cb_e!$A$3:$C$40,2,FALSE)</f>
        <v>Industriesektor</v>
      </c>
      <c r="F28" s="5" t="str">
        <f>VLOOKUP(D28,[1]nrg_cb_e!$A$3:$C$40,3,FALSE)</f>
        <v>Bergbau und Steinbrüche</v>
      </c>
      <c r="G28" s="5">
        <v>1</v>
      </c>
      <c r="H28" s="5">
        <v>1</v>
      </c>
    </row>
    <row r="29" spans="1:8" ht="29" x14ac:dyDescent="0.35">
      <c r="A29" s="5" t="s">
        <v>239</v>
      </c>
      <c r="B29" s="5" t="s">
        <v>240</v>
      </c>
      <c r="C29" s="9" t="str">
        <f>INDEX('[1]NACE EN'!A$1:B$1284,MATCH(NACE!A29,'[1]NACE EN'!A$1:A$1284,0),2)</f>
        <v>Manufacturing</v>
      </c>
      <c r="D29" s="5" t="s">
        <v>241</v>
      </c>
      <c r="E29" s="5" t="str">
        <f>VLOOKUP(D29,[1]nrg_cb_e!$A$3:$C$40,2,FALSE)</f>
        <v>Industriesektor</v>
      </c>
      <c r="F29" s="5" t="str">
        <f>VLOOKUP(D29,[1]nrg_cb_e!$A$3:$C$40,3,FALSE)</f>
        <v>Nahrungsmittel, Getränke und Tabak</v>
      </c>
      <c r="G29" s="5">
        <v>1</v>
      </c>
      <c r="H29" s="5">
        <v>1</v>
      </c>
    </row>
    <row r="30" spans="1:8" ht="29" x14ac:dyDescent="0.35">
      <c r="A30" s="5" t="s">
        <v>22</v>
      </c>
      <c r="B30" s="5" t="s">
        <v>21</v>
      </c>
      <c r="C30" s="9" t="str">
        <f>INDEX('[1]NACE EN'!A$1:B$1284,MATCH(NACE!A30,'[1]NACE EN'!A$1:A$1284,0),2)</f>
        <v>Manufacture of food products</v>
      </c>
      <c r="D30" s="5" t="s">
        <v>241</v>
      </c>
      <c r="E30" s="5" t="str">
        <f>VLOOKUP(D30,[1]nrg_cb_e!$A$3:$C$40,2,FALSE)</f>
        <v>Industriesektor</v>
      </c>
      <c r="F30" s="5" t="str">
        <f>VLOOKUP(D30,[1]nrg_cb_e!$A$3:$C$40,3,FALSE)</f>
        <v>Nahrungsmittel, Getränke und Tabak</v>
      </c>
      <c r="G30" s="5">
        <v>1</v>
      </c>
      <c r="H30" s="5">
        <v>1</v>
      </c>
    </row>
    <row r="31" spans="1:8" ht="29" x14ac:dyDescent="0.35">
      <c r="A31" s="5" t="s">
        <v>242</v>
      </c>
      <c r="B31" s="5" t="s">
        <v>243</v>
      </c>
      <c r="C31" s="9" t="str">
        <f>INDEX('[1]NACE EN'!A$1:B$1284,MATCH(NACE!A31,'[1]NACE EN'!A$1:A$1284,0),2)</f>
        <v>Processing and preserving of meat and production of meat products</v>
      </c>
      <c r="D31" s="5" t="s">
        <v>241</v>
      </c>
      <c r="E31" s="5" t="str">
        <f>VLOOKUP(D31,[1]nrg_cb_e!$A$3:$C$40,2,FALSE)</f>
        <v>Industriesektor</v>
      </c>
      <c r="F31" s="5" t="str">
        <f>VLOOKUP(D31,[1]nrg_cb_e!$A$3:$C$40,3,FALSE)</f>
        <v>Nahrungsmittel, Getränke und Tabak</v>
      </c>
      <c r="G31" s="5">
        <v>1</v>
      </c>
      <c r="H31" s="5">
        <v>1</v>
      </c>
    </row>
    <row r="32" spans="1:8" ht="29" x14ac:dyDescent="0.35">
      <c r="A32" s="9" t="s">
        <v>244</v>
      </c>
      <c r="B32" s="9" t="s">
        <v>245</v>
      </c>
      <c r="C32" s="9" t="str">
        <f>INDEX('[1]NACE EN'!A$1:B$1284,MATCH(NACE!A32,'[1]NACE EN'!A$1:A$1284,0),2)</f>
        <v>Processing and preserving of meat</v>
      </c>
      <c r="D32" s="5" t="s">
        <v>241</v>
      </c>
      <c r="E32" s="5" t="str">
        <f>VLOOKUP(D32,[1]nrg_cb_e!$A$3:$C$40,2,FALSE)</f>
        <v>Industriesektor</v>
      </c>
      <c r="F32" s="5" t="str">
        <f>VLOOKUP(D32,[1]nrg_cb_e!$A$3:$C$40,3,FALSE)</f>
        <v>Nahrungsmittel, Getränke und Tabak</v>
      </c>
      <c r="H32" s="5">
        <v>1</v>
      </c>
    </row>
    <row r="33" spans="1:8" ht="29" x14ac:dyDescent="0.35">
      <c r="A33" s="9" t="s">
        <v>246</v>
      </c>
      <c r="B33" s="9" t="s">
        <v>247</v>
      </c>
      <c r="C33" s="9" t="str">
        <f>INDEX('[1]NACE EN'!A$1:B$1284,MATCH(NACE!A33,'[1]NACE EN'!A$1:A$1284,0),2)</f>
        <v>Processing and preserving of poultry meat</v>
      </c>
      <c r="D33" s="5" t="s">
        <v>241</v>
      </c>
      <c r="E33" s="5" t="str">
        <f>VLOOKUP(D33,[1]nrg_cb_e!$A$3:$C$40,2,FALSE)</f>
        <v>Industriesektor</v>
      </c>
      <c r="F33" s="5" t="str">
        <f>VLOOKUP(D33,[1]nrg_cb_e!$A$3:$C$40,3,FALSE)</f>
        <v>Nahrungsmittel, Getränke und Tabak</v>
      </c>
      <c r="H33" s="5">
        <v>1</v>
      </c>
    </row>
    <row r="34" spans="1:8" ht="29" x14ac:dyDescent="0.35">
      <c r="A34" s="9" t="s">
        <v>248</v>
      </c>
      <c r="B34" s="9" t="s">
        <v>249</v>
      </c>
      <c r="C34" s="9" t="str">
        <f>INDEX('[1]NACE EN'!A$1:B$1284,MATCH(NACE!A34,'[1]NACE EN'!A$1:A$1284,0),2)</f>
        <v>Production of meat and poultry meat products</v>
      </c>
      <c r="D34" s="5" t="s">
        <v>241</v>
      </c>
      <c r="E34" s="5" t="str">
        <f>VLOOKUP(D34,[1]nrg_cb_e!$A$3:$C$40,2,FALSE)</f>
        <v>Industriesektor</v>
      </c>
      <c r="F34" s="5" t="str">
        <f>VLOOKUP(D34,[1]nrg_cb_e!$A$3:$C$40,3,FALSE)</f>
        <v>Nahrungsmittel, Getränke und Tabak</v>
      </c>
      <c r="H34" s="5">
        <v>1</v>
      </c>
    </row>
    <row r="35" spans="1:8" ht="29" x14ac:dyDescent="0.35">
      <c r="A35" s="5" t="s">
        <v>250</v>
      </c>
      <c r="B35" s="5" t="s">
        <v>251</v>
      </c>
      <c r="C35" s="9" t="str">
        <f>INDEX('[1]NACE EN'!A$1:B$1284,MATCH(NACE!A35,'[1]NACE EN'!A$1:A$1284,0),2)</f>
        <v>Processing and preserving of fish, crustaceans and molluscs</v>
      </c>
      <c r="D35" s="5" t="s">
        <v>241</v>
      </c>
      <c r="E35" s="5" t="str">
        <f>VLOOKUP(D35,[1]nrg_cb_e!$A$3:$C$40,2,FALSE)</f>
        <v>Industriesektor</v>
      </c>
      <c r="F35" s="5" t="str">
        <f>VLOOKUP(D35,[1]nrg_cb_e!$A$3:$C$40,3,FALSE)</f>
        <v>Nahrungsmittel, Getränke und Tabak</v>
      </c>
      <c r="G35" s="5">
        <v>1</v>
      </c>
      <c r="H35" s="5">
        <v>1</v>
      </c>
    </row>
    <row r="36" spans="1:8" ht="29" x14ac:dyDescent="0.35">
      <c r="A36" s="5" t="s">
        <v>252</v>
      </c>
      <c r="B36" s="5" t="s">
        <v>253</v>
      </c>
      <c r="C36" s="9" t="str">
        <f>INDEX('[1]NACE EN'!A$1:B$1284,MATCH(NACE!A36,'[1]NACE EN'!A$1:A$1284,0),2)</f>
        <v>Processing and preserving of fruit and vegetables</v>
      </c>
      <c r="D36" s="5" t="s">
        <v>241</v>
      </c>
      <c r="E36" s="5" t="str">
        <f>VLOOKUP(D36,[1]nrg_cb_e!$A$3:$C$40,2,FALSE)</f>
        <v>Industriesektor</v>
      </c>
      <c r="F36" s="5" t="str">
        <f>VLOOKUP(D36,[1]nrg_cb_e!$A$3:$C$40,3,FALSE)</f>
        <v>Nahrungsmittel, Getränke und Tabak</v>
      </c>
      <c r="G36" s="5">
        <v>1</v>
      </c>
      <c r="H36" s="5">
        <v>1</v>
      </c>
    </row>
    <row r="37" spans="1:8" ht="29" x14ac:dyDescent="0.35">
      <c r="A37" s="9" t="s">
        <v>254</v>
      </c>
      <c r="B37" s="9" t="s">
        <v>255</v>
      </c>
      <c r="C37" s="9" t="str">
        <f>INDEX('[1]NACE EN'!A$1:B$1284,MATCH(NACE!A37,'[1]NACE EN'!A$1:A$1284,0),2)</f>
        <v>Processing and preserving of potatoes</v>
      </c>
      <c r="D37" s="5" t="s">
        <v>241</v>
      </c>
      <c r="E37" s="5" t="str">
        <f>VLOOKUP(D37,[1]nrg_cb_e!$A$3:$C$40,2,FALSE)</f>
        <v>Industriesektor</v>
      </c>
      <c r="F37" s="5" t="str">
        <f>VLOOKUP(D37,[1]nrg_cb_e!$A$3:$C$40,3,FALSE)</f>
        <v>Nahrungsmittel, Getränke und Tabak</v>
      </c>
      <c r="H37" s="5">
        <v>1</v>
      </c>
    </row>
    <row r="38" spans="1:8" ht="29" x14ac:dyDescent="0.35">
      <c r="A38" s="9" t="s">
        <v>256</v>
      </c>
      <c r="B38" s="9" t="s">
        <v>257</v>
      </c>
      <c r="C38" s="9" t="str">
        <f>INDEX('[1]NACE EN'!A$1:B$1284,MATCH(NACE!A38,'[1]NACE EN'!A$1:A$1284,0),2)</f>
        <v>Manufacture of fruit and vegetable juice</v>
      </c>
      <c r="D38" s="5" t="s">
        <v>241</v>
      </c>
      <c r="E38" s="5" t="str">
        <f>VLOOKUP(D38,[1]nrg_cb_e!$A$3:$C$40,2,FALSE)</f>
        <v>Industriesektor</v>
      </c>
      <c r="F38" s="5" t="str">
        <f>VLOOKUP(D38,[1]nrg_cb_e!$A$3:$C$40,3,FALSE)</f>
        <v>Nahrungsmittel, Getränke und Tabak</v>
      </c>
      <c r="H38" s="5">
        <v>1</v>
      </c>
    </row>
    <row r="39" spans="1:8" ht="29" x14ac:dyDescent="0.35">
      <c r="A39" s="9" t="s">
        <v>258</v>
      </c>
      <c r="B39" s="9" t="s">
        <v>259</v>
      </c>
      <c r="C39" s="9" t="str">
        <f>INDEX('[1]NACE EN'!A$1:B$1284,MATCH(NACE!A39,'[1]NACE EN'!A$1:A$1284,0),2)</f>
        <v>Other processing and preserving of fruit and vegetables</v>
      </c>
      <c r="D39" s="5" t="s">
        <v>241</v>
      </c>
      <c r="E39" s="5" t="str">
        <f>VLOOKUP(D39,[1]nrg_cb_e!$A$3:$C$40,2,FALSE)</f>
        <v>Industriesektor</v>
      </c>
      <c r="F39" s="5" t="str">
        <f>VLOOKUP(D39,[1]nrg_cb_e!$A$3:$C$40,3,FALSE)</f>
        <v>Nahrungsmittel, Getränke und Tabak</v>
      </c>
      <c r="H39" s="5">
        <v>1</v>
      </c>
    </row>
    <row r="40" spans="1:8" ht="29" x14ac:dyDescent="0.35">
      <c r="A40" s="5" t="s">
        <v>260</v>
      </c>
      <c r="B40" s="5" t="s">
        <v>261</v>
      </c>
      <c r="C40" s="9" t="str">
        <f>INDEX('[1]NACE EN'!A$1:B$1284,MATCH(NACE!A40,'[1]NACE EN'!A$1:A$1284,0),2)</f>
        <v>Manufacture of vegetable and animal oils and fats</v>
      </c>
      <c r="D40" s="5" t="s">
        <v>241</v>
      </c>
      <c r="E40" s="5" t="str">
        <f>VLOOKUP(D40,[1]nrg_cb_e!$A$3:$C$40,2,FALSE)</f>
        <v>Industriesektor</v>
      </c>
      <c r="F40" s="5" t="str">
        <f>VLOOKUP(D40,[1]nrg_cb_e!$A$3:$C$40,3,FALSE)</f>
        <v>Nahrungsmittel, Getränke und Tabak</v>
      </c>
      <c r="G40" s="5">
        <v>1</v>
      </c>
      <c r="H40" s="5">
        <v>1</v>
      </c>
    </row>
    <row r="41" spans="1:8" ht="29" x14ac:dyDescent="0.35">
      <c r="A41" s="9" t="s">
        <v>262</v>
      </c>
      <c r="B41" s="9" t="s">
        <v>263</v>
      </c>
      <c r="C41" s="9" t="str">
        <f>INDEX('[1]NACE EN'!A$1:B$1284,MATCH(NACE!A41,'[1]NACE EN'!A$1:A$1284,0),2)</f>
        <v>Manufacture of oils and fats</v>
      </c>
      <c r="D41" s="5" t="s">
        <v>241</v>
      </c>
      <c r="E41" s="5" t="str">
        <f>VLOOKUP(D41,[1]nrg_cb_e!$A$3:$C$40,2,FALSE)</f>
        <v>Industriesektor</v>
      </c>
      <c r="F41" s="5" t="str">
        <f>VLOOKUP(D41,[1]nrg_cb_e!$A$3:$C$40,3,FALSE)</f>
        <v>Nahrungsmittel, Getränke und Tabak</v>
      </c>
      <c r="H41" s="5">
        <v>1</v>
      </c>
    </row>
    <row r="42" spans="1:8" ht="29" x14ac:dyDescent="0.35">
      <c r="A42" s="9" t="s">
        <v>264</v>
      </c>
      <c r="B42" s="9" t="s">
        <v>265</v>
      </c>
      <c r="C42" s="9" t="str">
        <f>INDEX('[1]NACE EN'!A$1:B$1284,MATCH(NACE!A42,'[1]NACE EN'!A$1:A$1284,0),2)</f>
        <v>Manufacture of margarine and similar edible fats</v>
      </c>
      <c r="D42" s="5" t="s">
        <v>241</v>
      </c>
      <c r="E42" s="5" t="str">
        <f>VLOOKUP(D42,[1]nrg_cb_e!$A$3:$C$40,2,FALSE)</f>
        <v>Industriesektor</v>
      </c>
      <c r="F42" s="5" t="str">
        <f>VLOOKUP(D42,[1]nrg_cb_e!$A$3:$C$40,3,FALSE)</f>
        <v>Nahrungsmittel, Getränke und Tabak</v>
      </c>
      <c r="H42" s="5">
        <v>1</v>
      </c>
    </row>
    <row r="43" spans="1:8" ht="29" x14ac:dyDescent="0.35">
      <c r="A43" s="5" t="s">
        <v>266</v>
      </c>
      <c r="B43" s="5" t="s">
        <v>267</v>
      </c>
      <c r="C43" s="9" t="str">
        <f>INDEX('[1]NACE EN'!A$1:B$1284,MATCH(NACE!A43,'[1]NACE EN'!A$1:A$1284,0),2)</f>
        <v>Manufacture of dairy products</v>
      </c>
      <c r="D43" s="5" t="s">
        <v>241</v>
      </c>
      <c r="E43" s="5" t="str">
        <f>VLOOKUP(D43,[1]nrg_cb_e!$A$3:$C$40,2,FALSE)</f>
        <v>Industriesektor</v>
      </c>
      <c r="F43" s="5" t="str">
        <f>VLOOKUP(D43,[1]nrg_cb_e!$A$3:$C$40,3,FALSE)</f>
        <v>Nahrungsmittel, Getränke und Tabak</v>
      </c>
      <c r="G43" s="5">
        <v>1</v>
      </c>
      <c r="H43" s="5">
        <v>1</v>
      </c>
    </row>
    <row r="44" spans="1:8" ht="29" x14ac:dyDescent="0.35">
      <c r="A44" s="9" t="s">
        <v>268</v>
      </c>
      <c r="B44" s="9" t="s">
        <v>269</v>
      </c>
      <c r="C44" s="9" t="str">
        <f>INDEX('[1]NACE EN'!A$1:B$1284,MATCH(NACE!A44,'[1]NACE EN'!A$1:A$1284,0),2)</f>
        <v>Operation of dairies and cheese making</v>
      </c>
      <c r="D44" s="5" t="s">
        <v>241</v>
      </c>
      <c r="E44" s="5" t="str">
        <f>VLOOKUP(D44,[1]nrg_cb_e!$A$3:$C$40,2,FALSE)</f>
        <v>Industriesektor</v>
      </c>
      <c r="F44" s="5" t="str">
        <f>VLOOKUP(D44,[1]nrg_cb_e!$A$3:$C$40,3,FALSE)</f>
        <v>Nahrungsmittel, Getränke und Tabak</v>
      </c>
      <c r="H44" s="5">
        <v>1</v>
      </c>
    </row>
    <row r="45" spans="1:8" ht="29" x14ac:dyDescent="0.35">
      <c r="A45" s="9" t="s">
        <v>270</v>
      </c>
      <c r="B45" s="9" t="s">
        <v>271</v>
      </c>
      <c r="C45" s="9" t="str">
        <f>INDEX('[1]NACE EN'!A$1:B$1284,MATCH(NACE!A45,'[1]NACE EN'!A$1:A$1284,0),2)</f>
        <v>Manufacture of ice cream</v>
      </c>
      <c r="D45" s="5" t="s">
        <v>241</v>
      </c>
      <c r="E45" s="5" t="str">
        <f>VLOOKUP(D45,[1]nrg_cb_e!$A$3:$C$40,2,FALSE)</f>
        <v>Industriesektor</v>
      </c>
      <c r="F45" s="5" t="str">
        <f>VLOOKUP(D45,[1]nrg_cb_e!$A$3:$C$40,3,FALSE)</f>
        <v>Nahrungsmittel, Getränke und Tabak</v>
      </c>
      <c r="H45" s="5">
        <v>1</v>
      </c>
    </row>
    <row r="46" spans="1:8" ht="29" x14ac:dyDescent="0.35">
      <c r="A46" s="5" t="s">
        <v>272</v>
      </c>
      <c r="B46" s="5" t="s">
        <v>273</v>
      </c>
      <c r="C46" s="9" t="str">
        <f>INDEX('[1]NACE EN'!A$1:B$1284,MATCH(NACE!A46,'[1]NACE EN'!A$1:A$1284,0),2)</f>
        <v>Manufacture of grain mill products, starches and starch products</v>
      </c>
      <c r="D46" s="5" t="s">
        <v>241</v>
      </c>
      <c r="E46" s="5" t="str">
        <f>VLOOKUP(D46,[1]nrg_cb_e!$A$3:$C$40,2,FALSE)</f>
        <v>Industriesektor</v>
      </c>
      <c r="F46" s="5" t="str">
        <f>VLOOKUP(D46,[1]nrg_cb_e!$A$3:$C$40,3,FALSE)</f>
        <v>Nahrungsmittel, Getränke und Tabak</v>
      </c>
      <c r="G46" s="5">
        <v>1</v>
      </c>
      <c r="H46" s="5">
        <v>1</v>
      </c>
    </row>
    <row r="47" spans="1:8" ht="29" x14ac:dyDescent="0.35">
      <c r="A47" s="9" t="s">
        <v>274</v>
      </c>
      <c r="B47" s="9" t="s">
        <v>275</v>
      </c>
      <c r="C47" s="9" t="str">
        <f>INDEX('[1]NACE EN'!A$1:B$1284,MATCH(NACE!A47,'[1]NACE EN'!A$1:A$1284,0),2)</f>
        <v>Manufacture of grain mill products</v>
      </c>
      <c r="D47" s="5" t="s">
        <v>241</v>
      </c>
      <c r="E47" s="5" t="str">
        <f>VLOOKUP(D47,[1]nrg_cb_e!$A$3:$C$40,2,FALSE)</f>
        <v>Industriesektor</v>
      </c>
      <c r="F47" s="5" t="str">
        <f>VLOOKUP(D47,[1]nrg_cb_e!$A$3:$C$40,3,FALSE)</f>
        <v>Nahrungsmittel, Getränke und Tabak</v>
      </c>
      <c r="H47" s="5">
        <v>1</v>
      </c>
    </row>
    <row r="48" spans="1:8" ht="29" x14ac:dyDescent="0.35">
      <c r="A48" s="9" t="s">
        <v>276</v>
      </c>
      <c r="B48" s="9" t="s">
        <v>277</v>
      </c>
      <c r="C48" s="9" t="str">
        <f>INDEX('[1]NACE EN'!A$1:B$1284,MATCH(NACE!A48,'[1]NACE EN'!A$1:A$1284,0),2)</f>
        <v>Manufacture of starches and starch products</v>
      </c>
      <c r="D48" s="5" t="s">
        <v>241</v>
      </c>
      <c r="E48" s="5" t="str">
        <f>VLOOKUP(D48,[1]nrg_cb_e!$A$3:$C$40,2,FALSE)</f>
        <v>Industriesektor</v>
      </c>
      <c r="F48" s="5" t="str">
        <f>VLOOKUP(D48,[1]nrg_cb_e!$A$3:$C$40,3,FALSE)</f>
        <v>Nahrungsmittel, Getränke und Tabak</v>
      </c>
      <c r="H48" s="5">
        <v>1</v>
      </c>
    </row>
    <row r="49" spans="1:8" ht="29" x14ac:dyDescent="0.35">
      <c r="A49" s="5" t="s">
        <v>278</v>
      </c>
      <c r="B49" s="5" t="s">
        <v>279</v>
      </c>
      <c r="C49" s="9" t="str">
        <f>INDEX('[1]NACE EN'!A$1:B$1284,MATCH(NACE!A49,'[1]NACE EN'!A$1:A$1284,0),2)</f>
        <v>Manufacture of bakery and farinaceous products</v>
      </c>
      <c r="D49" s="5" t="s">
        <v>241</v>
      </c>
      <c r="E49" s="5" t="str">
        <f>VLOOKUP(D49,[1]nrg_cb_e!$A$3:$C$40,2,FALSE)</f>
        <v>Industriesektor</v>
      </c>
      <c r="F49" s="5" t="str">
        <f>VLOOKUP(D49,[1]nrg_cb_e!$A$3:$C$40,3,FALSE)</f>
        <v>Nahrungsmittel, Getränke und Tabak</v>
      </c>
      <c r="G49" s="5">
        <v>1</v>
      </c>
      <c r="H49" s="5">
        <v>1</v>
      </c>
    </row>
    <row r="50" spans="1:8" ht="29" x14ac:dyDescent="0.35">
      <c r="A50" s="9" t="s">
        <v>280</v>
      </c>
      <c r="B50" s="9" t="s">
        <v>281</v>
      </c>
      <c r="C50" s="9" t="str">
        <f>INDEX('[1]NACE EN'!A$1:B$1284,MATCH(NACE!A50,'[1]NACE EN'!A$1:A$1284,0),2)</f>
        <v>Manufacture of bread; manufacture of fresh pastry goods and cakes</v>
      </c>
      <c r="D50" s="5" t="s">
        <v>241</v>
      </c>
      <c r="E50" s="5" t="str">
        <f>VLOOKUP(D50,[1]nrg_cb_e!$A$3:$C$40,2,FALSE)</f>
        <v>Industriesektor</v>
      </c>
      <c r="F50" s="5" t="str">
        <f>VLOOKUP(D50,[1]nrg_cb_e!$A$3:$C$40,3,FALSE)</f>
        <v>Nahrungsmittel, Getränke und Tabak</v>
      </c>
      <c r="H50" s="5">
        <v>1</v>
      </c>
    </row>
    <row r="51" spans="1:8" ht="43.5" x14ac:dyDescent="0.35">
      <c r="A51" s="9" t="s">
        <v>282</v>
      </c>
      <c r="B51" s="9" t="s">
        <v>283</v>
      </c>
      <c r="C51" s="9" t="str">
        <f>INDEX('[1]NACE EN'!A$1:B$1284,MATCH(NACE!A51,'[1]NACE EN'!A$1:A$1284,0),2)</f>
        <v>Manufacture of rusks and biscuits; manufacture of preserved pastry goods and cakes</v>
      </c>
      <c r="D51" s="5" t="s">
        <v>241</v>
      </c>
      <c r="E51" s="5" t="str">
        <f>VLOOKUP(D51,[1]nrg_cb_e!$A$3:$C$40,2,FALSE)</f>
        <v>Industriesektor</v>
      </c>
      <c r="F51" s="5" t="str">
        <f>VLOOKUP(D51,[1]nrg_cb_e!$A$3:$C$40,3,FALSE)</f>
        <v>Nahrungsmittel, Getränke und Tabak</v>
      </c>
      <c r="H51" s="5">
        <v>1</v>
      </c>
    </row>
    <row r="52" spans="1:8" ht="29" x14ac:dyDescent="0.35">
      <c r="A52" s="9" t="s">
        <v>284</v>
      </c>
      <c r="B52" s="9" t="s">
        <v>285</v>
      </c>
      <c r="C52" s="9" t="str">
        <f>INDEX('[1]NACE EN'!A$1:B$1284,MATCH(NACE!A52,'[1]NACE EN'!A$1:A$1284,0),2)</f>
        <v>Manufacture of macaroni, noodles, couscous and similar farinaceous products</v>
      </c>
      <c r="D52" s="5" t="s">
        <v>241</v>
      </c>
      <c r="E52" s="5" t="str">
        <f>VLOOKUP(D52,[1]nrg_cb_e!$A$3:$C$40,2,FALSE)</f>
        <v>Industriesektor</v>
      </c>
      <c r="F52" s="5" t="str">
        <f>VLOOKUP(D52,[1]nrg_cb_e!$A$3:$C$40,3,FALSE)</f>
        <v>Nahrungsmittel, Getränke und Tabak</v>
      </c>
      <c r="H52" s="5">
        <v>1</v>
      </c>
    </row>
    <row r="53" spans="1:8" ht="29" x14ac:dyDescent="0.35">
      <c r="A53" s="5" t="s">
        <v>286</v>
      </c>
      <c r="B53" s="5" t="s">
        <v>287</v>
      </c>
      <c r="C53" s="9" t="str">
        <f>INDEX('[1]NACE EN'!A$1:B$1284,MATCH(NACE!A53,'[1]NACE EN'!A$1:A$1284,0),2)</f>
        <v>Manufacture of other food products</v>
      </c>
      <c r="D53" s="5" t="s">
        <v>241</v>
      </c>
      <c r="E53" s="5" t="str">
        <f>VLOOKUP(D53,[1]nrg_cb_e!$A$3:$C$40,2,FALSE)</f>
        <v>Industriesektor</v>
      </c>
      <c r="F53" s="5" t="str">
        <f>VLOOKUP(D53,[1]nrg_cb_e!$A$3:$C$40,3,FALSE)</f>
        <v>Nahrungsmittel, Getränke und Tabak</v>
      </c>
      <c r="G53" s="5">
        <v>1</v>
      </c>
      <c r="H53" s="5">
        <v>1</v>
      </c>
    </row>
    <row r="54" spans="1:8" ht="29" x14ac:dyDescent="0.35">
      <c r="A54" s="9" t="s">
        <v>288</v>
      </c>
      <c r="B54" s="9" t="s">
        <v>289</v>
      </c>
      <c r="C54" s="9" t="str">
        <f>INDEX('[1]NACE EN'!A$1:B$1284,MATCH(NACE!A54,'[1]NACE EN'!A$1:A$1284,0),2)</f>
        <v>Manufacture of sugar</v>
      </c>
      <c r="D54" s="5" t="s">
        <v>241</v>
      </c>
      <c r="E54" s="5" t="str">
        <f>VLOOKUP(D54,[1]nrg_cb_e!$A$3:$C$40,2,FALSE)</f>
        <v>Industriesektor</v>
      </c>
      <c r="F54" s="5" t="str">
        <f>VLOOKUP(D54,[1]nrg_cb_e!$A$3:$C$40,3,FALSE)</f>
        <v>Nahrungsmittel, Getränke und Tabak</v>
      </c>
      <c r="H54" s="5">
        <v>1</v>
      </c>
    </row>
    <row r="55" spans="1:8" ht="29" x14ac:dyDescent="0.35">
      <c r="A55" s="9" t="s">
        <v>290</v>
      </c>
      <c r="B55" s="9" t="s">
        <v>291</v>
      </c>
      <c r="C55" s="9" t="str">
        <f>INDEX('[1]NACE EN'!A$1:B$1284,MATCH(NACE!A55,'[1]NACE EN'!A$1:A$1284,0),2)</f>
        <v>Manufacture of cocoa, chocolate and sugar confectionery</v>
      </c>
      <c r="D55" s="5" t="s">
        <v>241</v>
      </c>
      <c r="E55" s="5" t="str">
        <f>VLOOKUP(D55,[1]nrg_cb_e!$A$3:$C$40,2,FALSE)</f>
        <v>Industriesektor</v>
      </c>
      <c r="F55" s="5" t="str">
        <f>VLOOKUP(D55,[1]nrg_cb_e!$A$3:$C$40,3,FALSE)</f>
        <v>Nahrungsmittel, Getränke und Tabak</v>
      </c>
      <c r="H55" s="5">
        <v>1</v>
      </c>
    </row>
    <row r="56" spans="1:8" ht="29" x14ac:dyDescent="0.35">
      <c r="A56" s="9" t="s">
        <v>292</v>
      </c>
      <c r="B56" s="9" t="s">
        <v>293</v>
      </c>
      <c r="C56" s="9" t="str">
        <f>INDEX('[1]NACE EN'!A$1:B$1284,MATCH(NACE!A56,'[1]NACE EN'!A$1:A$1284,0),2)</f>
        <v>Processing of tea and coffee</v>
      </c>
      <c r="D56" s="5" t="s">
        <v>241</v>
      </c>
      <c r="E56" s="5" t="str">
        <f>VLOOKUP(D56,[1]nrg_cb_e!$A$3:$C$40,2,FALSE)</f>
        <v>Industriesektor</v>
      </c>
      <c r="F56" s="5" t="str">
        <f>VLOOKUP(D56,[1]nrg_cb_e!$A$3:$C$40,3,FALSE)</f>
        <v>Nahrungsmittel, Getränke und Tabak</v>
      </c>
      <c r="H56" s="5">
        <v>1</v>
      </c>
    </row>
    <row r="57" spans="1:8" ht="29" x14ac:dyDescent="0.35">
      <c r="A57" s="9" t="s">
        <v>294</v>
      </c>
      <c r="B57" s="9" t="s">
        <v>295</v>
      </c>
      <c r="C57" s="9" t="str">
        <f>INDEX('[1]NACE EN'!A$1:B$1284,MATCH(NACE!A57,'[1]NACE EN'!A$1:A$1284,0),2)</f>
        <v>Manufacture of condiments and seasonings</v>
      </c>
      <c r="D57" s="5" t="s">
        <v>241</v>
      </c>
      <c r="E57" s="5" t="str">
        <f>VLOOKUP(D57,[1]nrg_cb_e!$A$3:$C$40,2,FALSE)</f>
        <v>Industriesektor</v>
      </c>
      <c r="F57" s="5" t="str">
        <f>VLOOKUP(D57,[1]nrg_cb_e!$A$3:$C$40,3,FALSE)</f>
        <v>Nahrungsmittel, Getränke und Tabak</v>
      </c>
      <c r="H57" s="5">
        <v>1</v>
      </c>
    </row>
    <row r="58" spans="1:8" ht="29" x14ac:dyDescent="0.35">
      <c r="A58" s="9" t="s">
        <v>296</v>
      </c>
      <c r="B58" s="9" t="s">
        <v>297</v>
      </c>
      <c r="C58" s="9" t="str">
        <f>INDEX('[1]NACE EN'!A$1:B$1284,MATCH(NACE!A58,'[1]NACE EN'!A$1:A$1284,0),2)</f>
        <v>Manufacture of prepared meals and dishes</v>
      </c>
      <c r="D58" s="5" t="s">
        <v>241</v>
      </c>
      <c r="E58" s="5" t="str">
        <f>VLOOKUP(D58,[1]nrg_cb_e!$A$3:$C$40,2,FALSE)</f>
        <v>Industriesektor</v>
      </c>
      <c r="F58" s="5" t="str">
        <f>VLOOKUP(D58,[1]nrg_cb_e!$A$3:$C$40,3,FALSE)</f>
        <v>Nahrungsmittel, Getränke und Tabak</v>
      </c>
      <c r="H58" s="5">
        <v>1</v>
      </c>
    </row>
    <row r="59" spans="1:8" ht="29" x14ac:dyDescent="0.35">
      <c r="A59" s="9" t="s">
        <v>298</v>
      </c>
      <c r="B59" s="9" t="s">
        <v>299</v>
      </c>
      <c r="C59" s="9" t="str">
        <f>INDEX('[1]NACE EN'!A$1:B$1284,MATCH(NACE!A59,'[1]NACE EN'!A$1:A$1284,0),2)</f>
        <v>Manufacture of homogenised food preparations and dietetic food</v>
      </c>
      <c r="D59" s="5" t="s">
        <v>241</v>
      </c>
      <c r="E59" s="5" t="str">
        <f>VLOOKUP(D59,[1]nrg_cb_e!$A$3:$C$40,2,FALSE)</f>
        <v>Industriesektor</v>
      </c>
      <c r="F59" s="5" t="str">
        <f>VLOOKUP(D59,[1]nrg_cb_e!$A$3:$C$40,3,FALSE)</f>
        <v>Nahrungsmittel, Getränke und Tabak</v>
      </c>
      <c r="H59" s="5">
        <v>1</v>
      </c>
    </row>
    <row r="60" spans="1:8" ht="29" x14ac:dyDescent="0.35">
      <c r="A60" s="9" t="s">
        <v>300</v>
      </c>
      <c r="B60" s="9" t="s">
        <v>301</v>
      </c>
      <c r="C60" s="9" t="str">
        <f>INDEX('[1]NACE EN'!A$1:B$1284,MATCH(NACE!A60,'[1]NACE EN'!A$1:A$1284,0),2)</f>
        <v>Manufacture of other food products n.e.c.</v>
      </c>
      <c r="D60" s="5" t="s">
        <v>241</v>
      </c>
      <c r="E60" s="5" t="str">
        <f>VLOOKUP(D60,[1]nrg_cb_e!$A$3:$C$40,2,FALSE)</f>
        <v>Industriesektor</v>
      </c>
      <c r="F60" s="5" t="str">
        <f>VLOOKUP(D60,[1]nrg_cb_e!$A$3:$C$40,3,FALSE)</f>
        <v>Nahrungsmittel, Getränke und Tabak</v>
      </c>
      <c r="H60" s="5">
        <v>1</v>
      </c>
    </row>
    <row r="61" spans="1:8" ht="29" x14ac:dyDescent="0.35">
      <c r="A61" s="5" t="s">
        <v>302</v>
      </c>
      <c r="B61" s="5" t="s">
        <v>303</v>
      </c>
      <c r="C61" s="9" t="str">
        <f>INDEX('[1]NACE EN'!A$1:B$1284,MATCH(NACE!A61,'[1]NACE EN'!A$1:A$1284,0),2)</f>
        <v>Manufacture of prepared animal feeds</v>
      </c>
      <c r="D61" s="5" t="s">
        <v>241</v>
      </c>
      <c r="E61" s="5" t="str">
        <f>VLOOKUP(D61,[1]nrg_cb_e!$A$3:$C$40,2,FALSE)</f>
        <v>Industriesektor</v>
      </c>
      <c r="F61" s="5" t="str">
        <f>VLOOKUP(D61,[1]nrg_cb_e!$A$3:$C$40,3,FALSE)</f>
        <v>Nahrungsmittel, Getränke und Tabak</v>
      </c>
      <c r="G61" s="5">
        <v>1</v>
      </c>
      <c r="H61" s="5">
        <v>1</v>
      </c>
    </row>
    <row r="62" spans="1:8" ht="29" x14ac:dyDescent="0.35">
      <c r="A62" s="9" t="s">
        <v>304</v>
      </c>
      <c r="B62" s="9" t="s">
        <v>305</v>
      </c>
      <c r="C62" s="9" t="str">
        <f>INDEX('[1]NACE EN'!A$1:B$1284,MATCH(NACE!A62,'[1]NACE EN'!A$1:A$1284,0),2)</f>
        <v>Manufacture of prepared feeds for farm animals</v>
      </c>
      <c r="D62" s="5" t="s">
        <v>241</v>
      </c>
      <c r="E62" s="5" t="str">
        <f>VLOOKUP(D62,[1]nrg_cb_e!$A$3:$C$40,2,FALSE)</f>
        <v>Industriesektor</v>
      </c>
      <c r="F62" s="5" t="str">
        <f>VLOOKUP(D62,[1]nrg_cb_e!$A$3:$C$40,3,FALSE)</f>
        <v>Nahrungsmittel, Getränke und Tabak</v>
      </c>
      <c r="H62" s="5">
        <v>1</v>
      </c>
    </row>
    <row r="63" spans="1:8" ht="29" x14ac:dyDescent="0.35">
      <c r="A63" s="9" t="s">
        <v>306</v>
      </c>
      <c r="B63" s="9" t="s">
        <v>307</v>
      </c>
      <c r="C63" s="9" t="str">
        <f>INDEX('[1]NACE EN'!A$1:B$1284,MATCH(NACE!A63,'[1]NACE EN'!A$1:A$1284,0),2)</f>
        <v>Manufacture of prepared pet foods</v>
      </c>
      <c r="D63" s="5" t="s">
        <v>241</v>
      </c>
      <c r="E63" s="5" t="str">
        <f>VLOOKUP(D63,[1]nrg_cb_e!$A$3:$C$40,2,FALSE)</f>
        <v>Industriesektor</v>
      </c>
      <c r="F63" s="5" t="str">
        <f>VLOOKUP(D63,[1]nrg_cb_e!$A$3:$C$40,3,FALSE)</f>
        <v>Nahrungsmittel, Getränke und Tabak</v>
      </c>
      <c r="H63" s="5">
        <v>1</v>
      </c>
    </row>
    <row r="64" spans="1:8" ht="29" x14ac:dyDescent="0.35">
      <c r="A64" s="5" t="s">
        <v>24</v>
      </c>
      <c r="B64" s="5" t="s">
        <v>23</v>
      </c>
      <c r="C64" s="9" t="str">
        <f>INDEX('[1]NACE EN'!A$1:B$1284,MATCH(NACE!A64,'[1]NACE EN'!A$1:A$1284,0),2)</f>
        <v>Manufacture of beverages</v>
      </c>
      <c r="D64" s="5" t="s">
        <v>241</v>
      </c>
      <c r="E64" s="5" t="str">
        <f>VLOOKUP(D64,[1]nrg_cb_e!$A$3:$C$40,2,FALSE)</f>
        <v>Industriesektor</v>
      </c>
      <c r="F64" s="5" t="str">
        <f>VLOOKUP(D64,[1]nrg_cb_e!$A$3:$C$40,3,FALSE)</f>
        <v>Nahrungsmittel, Getränke und Tabak</v>
      </c>
      <c r="G64" s="5">
        <v>1</v>
      </c>
      <c r="H64" s="5">
        <v>1</v>
      </c>
    </row>
    <row r="65" spans="1:8" ht="29" x14ac:dyDescent="0.35">
      <c r="A65" s="9" t="s">
        <v>308</v>
      </c>
      <c r="B65" s="9" t="s">
        <v>309</v>
      </c>
      <c r="C65" s="9" t="str">
        <f>INDEX('[1]NACE EN'!A$1:B$1284,MATCH(NACE!A65,'[1]NACE EN'!A$1:A$1284,0),2)</f>
        <v>Distilling, rectifying and blending of spirits</v>
      </c>
      <c r="D65" s="5" t="s">
        <v>241</v>
      </c>
      <c r="E65" s="5" t="str">
        <f>VLOOKUP(D65,[1]nrg_cb_e!$A$3:$C$40,2,FALSE)</f>
        <v>Industriesektor</v>
      </c>
      <c r="F65" s="5" t="str">
        <f>VLOOKUP(D65,[1]nrg_cb_e!$A$3:$C$40,3,FALSE)</f>
        <v>Nahrungsmittel, Getränke und Tabak</v>
      </c>
      <c r="H65" s="5">
        <v>1</v>
      </c>
    </row>
    <row r="66" spans="1:8" ht="29" x14ac:dyDescent="0.35">
      <c r="A66" s="9" t="s">
        <v>310</v>
      </c>
      <c r="B66" s="9" t="s">
        <v>311</v>
      </c>
      <c r="C66" s="9" t="str">
        <f>INDEX('[1]NACE EN'!A$1:B$1284,MATCH(NACE!A66,'[1]NACE EN'!A$1:A$1284,0),2)</f>
        <v>Manufacture of wine from grape</v>
      </c>
      <c r="D66" s="5" t="s">
        <v>241</v>
      </c>
      <c r="E66" s="5" t="str">
        <f>VLOOKUP(D66,[1]nrg_cb_e!$A$3:$C$40,2,FALSE)</f>
        <v>Industriesektor</v>
      </c>
      <c r="F66" s="5" t="str">
        <f>VLOOKUP(D66,[1]nrg_cb_e!$A$3:$C$40,3,FALSE)</f>
        <v>Nahrungsmittel, Getränke und Tabak</v>
      </c>
      <c r="H66" s="5">
        <v>1</v>
      </c>
    </row>
    <row r="67" spans="1:8" ht="29" x14ac:dyDescent="0.35">
      <c r="A67" s="9" t="s">
        <v>312</v>
      </c>
      <c r="B67" s="9" t="s">
        <v>313</v>
      </c>
      <c r="C67" s="9" t="str">
        <f>INDEX('[1]NACE EN'!A$1:B$1284,MATCH(NACE!A67,'[1]NACE EN'!A$1:A$1284,0),2)</f>
        <v>Manufacture of cider and other fruit wines</v>
      </c>
      <c r="D67" s="5" t="s">
        <v>241</v>
      </c>
      <c r="E67" s="5" t="str">
        <f>VLOOKUP(D67,[1]nrg_cb_e!$A$3:$C$40,2,FALSE)</f>
        <v>Industriesektor</v>
      </c>
      <c r="F67" s="5" t="str">
        <f>VLOOKUP(D67,[1]nrg_cb_e!$A$3:$C$40,3,FALSE)</f>
        <v>Nahrungsmittel, Getränke und Tabak</v>
      </c>
      <c r="H67" s="5">
        <v>1</v>
      </c>
    </row>
    <row r="68" spans="1:8" ht="29" x14ac:dyDescent="0.35">
      <c r="A68" s="9" t="s">
        <v>314</v>
      </c>
      <c r="B68" s="9" t="s">
        <v>315</v>
      </c>
      <c r="C68" s="9" t="str">
        <f>INDEX('[1]NACE EN'!A$1:B$1284,MATCH(NACE!A68,'[1]NACE EN'!A$1:A$1284,0),2)</f>
        <v>Manufacture of other non-distilled fermented beverages</v>
      </c>
      <c r="D68" s="5" t="s">
        <v>241</v>
      </c>
      <c r="E68" s="5" t="str">
        <f>VLOOKUP(D68,[1]nrg_cb_e!$A$3:$C$40,2,FALSE)</f>
        <v>Industriesektor</v>
      </c>
      <c r="F68" s="5" t="str">
        <f>VLOOKUP(D68,[1]nrg_cb_e!$A$3:$C$40,3,FALSE)</f>
        <v>Nahrungsmittel, Getränke und Tabak</v>
      </c>
      <c r="H68" s="5">
        <v>1</v>
      </c>
    </row>
    <row r="69" spans="1:8" ht="29" x14ac:dyDescent="0.35">
      <c r="A69" s="9" t="s">
        <v>316</v>
      </c>
      <c r="B69" s="9" t="s">
        <v>317</v>
      </c>
      <c r="C69" s="9" t="str">
        <f>INDEX('[1]NACE EN'!A$1:B$1284,MATCH(NACE!A69,'[1]NACE EN'!A$1:A$1284,0),2)</f>
        <v>Manufacture of beer</v>
      </c>
      <c r="D69" s="5" t="s">
        <v>241</v>
      </c>
      <c r="E69" s="5" t="str">
        <f>VLOOKUP(D69,[1]nrg_cb_e!$A$3:$C$40,2,FALSE)</f>
        <v>Industriesektor</v>
      </c>
      <c r="F69" s="5" t="str">
        <f>VLOOKUP(D69,[1]nrg_cb_e!$A$3:$C$40,3,FALSE)</f>
        <v>Nahrungsmittel, Getränke und Tabak</v>
      </c>
      <c r="H69" s="5">
        <v>1</v>
      </c>
    </row>
    <row r="70" spans="1:8" ht="29" x14ac:dyDescent="0.35">
      <c r="A70" s="9" t="s">
        <v>318</v>
      </c>
      <c r="B70" s="9" t="s">
        <v>319</v>
      </c>
      <c r="C70" s="9" t="str">
        <f>INDEX('[1]NACE EN'!A$1:B$1284,MATCH(NACE!A70,'[1]NACE EN'!A$1:A$1284,0),2)</f>
        <v>Manufacture of malt</v>
      </c>
      <c r="D70" s="5" t="s">
        <v>241</v>
      </c>
      <c r="E70" s="5" t="str">
        <f>VLOOKUP(D70,[1]nrg_cb_e!$A$3:$C$40,2,FALSE)</f>
        <v>Industriesektor</v>
      </c>
      <c r="F70" s="5" t="str">
        <f>VLOOKUP(D70,[1]nrg_cb_e!$A$3:$C$40,3,FALSE)</f>
        <v>Nahrungsmittel, Getränke und Tabak</v>
      </c>
      <c r="H70" s="5">
        <v>1</v>
      </c>
    </row>
    <row r="71" spans="1:8" ht="29" x14ac:dyDescent="0.35">
      <c r="A71" s="9" t="s">
        <v>320</v>
      </c>
      <c r="B71" s="9" t="s">
        <v>321</v>
      </c>
      <c r="C71" s="9" t="str">
        <f>INDEX('[1]NACE EN'!A$1:B$1284,MATCH(NACE!A71,'[1]NACE EN'!A$1:A$1284,0),2)</f>
        <v>Manufacture of soft drinks; production of mineral waters and other bottled waters</v>
      </c>
      <c r="D71" s="5" t="s">
        <v>241</v>
      </c>
      <c r="E71" s="5" t="str">
        <f>VLOOKUP(D71,[1]nrg_cb_e!$A$3:$C$40,2,FALSE)</f>
        <v>Industriesektor</v>
      </c>
      <c r="F71" s="5" t="str">
        <f>VLOOKUP(D71,[1]nrg_cb_e!$A$3:$C$40,3,FALSE)</f>
        <v>Nahrungsmittel, Getränke und Tabak</v>
      </c>
      <c r="H71" s="5">
        <v>1</v>
      </c>
    </row>
    <row r="72" spans="1:8" ht="29" x14ac:dyDescent="0.35">
      <c r="A72" s="5" t="s">
        <v>26</v>
      </c>
      <c r="B72" s="5" t="s">
        <v>25</v>
      </c>
      <c r="C72" s="9" t="str">
        <f>INDEX('[1]NACE EN'!A$1:B$1284,MATCH(NACE!A72,'[1]NACE EN'!A$1:A$1284,0),2)</f>
        <v>Manufacture of tobacco products</v>
      </c>
      <c r="D72" s="5" t="s">
        <v>241</v>
      </c>
      <c r="E72" s="5" t="str">
        <f>VLOOKUP(D72,[1]nrg_cb_e!$A$3:$C$40,2,FALSE)</f>
        <v>Industriesektor</v>
      </c>
      <c r="F72" s="5" t="str">
        <f>VLOOKUP(D72,[1]nrg_cb_e!$A$3:$C$40,3,FALSE)</f>
        <v>Nahrungsmittel, Getränke und Tabak</v>
      </c>
      <c r="G72" s="5">
        <v>1</v>
      </c>
      <c r="H72" s="5">
        <v>1</v>
      </c>
    </row>
    <row r="73" spans="1:8" x14ac:dyDescent="0.35">
      <c r="A73" s="5" t="s">
        <v>28</v>
      </c>
      <c r="B73" s="5" t="s">
        <v>27</v>
      </c>
      <c r="C73" s="9" t="str">
        <f>INDEX('[1]NACE EN'!A$1:B$1284,MATCH(NACE!A73,'[1]NACE EN'!A$1:A$1284,0),2)</f>
        <v>Manufacture of textiles</v>
      </c>
      <c r="D73" s="5" t="s">
        <v>322</v>
      </c>
      <c r="E73" s="5" t="str">
        <f>VLOOKUP(D73,[1]nrg_cb_e!$A$3:$C$40,2,FALSE)</f>
        <v>Industriesektor</v>
      </c>
      <c r="F73" s="5" t="str">
        <f>VLOOKUP(D73,[1]nrg_cb_e!$A$3:$C$40,3,FALSE)</f>
        <v>Textil und Leder</v>
      </c>
      <c r="G73" s="5">
        <v>1</v>
      </c>
      <c r="H73" s="5">
        <v>1</v>
      </c>
    </row>
    <row r="74" spans="1:8" x14ac:dyDescent="0.35">
      <c r="A74" s="5" t="s">
        <v>323</v>
      </c>
      <c r="B74" s="5" t="s">
        <v>324</v>
      </c>
      <c r="C74" s="9" t="str">
        <f>INDEX('[1]NACE EN'!A$1:B$1284,MATCH(NACE!A74,'[1]NACE EN'!A$1:A$1284,0),2)</f>
        <v>Preparation and spinning of textile fibres</v>
      </c>
      <c r="D74" s="5" t="s">
        <v>322</v>
      </c>
      <c r="E74" s="5" t="str">
        <f>VLOOKUP(D74,[1]nrg_cb_e!$A$3:$C$40,2,FALSE)</f>
        <v>Industriesektor</v>
      </c>
      <c r="F74" s="5" t="str">
        <f>VLOOKUP(D74,[1]nrg_cb_e!$A$3:$C$40,3,FALSE)</f>
        <v>Textil und Leder</v>
      </c>
      <c r="G74" s="5">
        <v>1</v>
      </c>
      <c r="H74" s="5">
        <v>1</v>
      </c>
    </row>
    <row r="75" spans="1:8" x14ac:dyDescent="0.35">
      <c r="A75" s="5" t="s">
        <v>325</v>
      </c>
      <c r="B75" s="5" t="s">
        <v>326</v>
      </c>
      <c r="C75" s="9" t="str">
        <f>INDEX('[1]NACE EN'!A$1:B$1284,MATCH(NACE!A75,'[1]NACE EN'!A$1:A$1284,0),2)</f>
        <v>Weaving of textiles</v>
      </c>
      <c r="D75" s="5" t="s">
        <v>322</v>
      </c>
      <c r="E75" s="5" t="str">
        <f>VLOOKUP(D75,[1]nrg_cb_e!$A$3:$C$40,2,FALSE)</f>
        <v>Industriesektor</v>
      </c>
      <c r="F75" s="5" t="str">
        <f>VLOOKUP(D75,[1]nrg_cb_e!$A$3:$C$40,3,FALSE)</f>
        <v>Textil und Leder</v>
      </c>
      <c r="G75" s="5">
        <v>1</v>
      </c>
      <c r="H75" s="5">
        <v>1</v>
      </c>
    </row>
    <row r="76" spans="1:8" x14ac:dyDescent="0.35">
      <c r="A76" s="5" t="s">
        <v>327</v>
      </c>
      <c r="B76" s="5" t="s">
        <v>328</v>
      </c>
      <c r="C76" s="9" t="str">
        <f>INDEX('[1]NACE EN'!A$1:B$1284,MATCH(NACE!A76,'[1]NACE EN'!A$1:A$1284,0),2)</f>
        <v>Finishing of textiles</v>
      </c>
      <c r="D76" s="5" t="s">
        <v>322</v>
      </c>
      <c r="E76" s="5" t="str">
        <f>VLOOKUP(D76,[1]nrg_cb_e!$A$3:$C$40,2,FALSE)</f>
        <v>Industriesektor</v>
      </c>
      <c r="F76" s="5" t="str">
        <f>VLOOKUP(D76,[1]nrg_cb_e!$A$3:$C$40,3,FALSE)</f>
        <v>Textil und Leder</v>
      </c>
      <c r="G76" s="5">
        <v>1</v>
      </c>
      <c r="H76" s="5">
        <v>1</v>
      </c>
    </row>
    <row r="77" spans="1:8" x14ac:dyDescent="0.35">
      <c r="A77" s="5" t="s">
        <v>329</v>
      </c>
      <c r="B77" s="5" t="s">
        <v>330</v>
      </c>
      <c r="C77" s="9" t="str">
        <f>INDEX('[1]NACE EN'!A$1:B$1284,MATCH(NACE!A77,'[1]NACE EN'!A$1:A$1284,0),2)</f>
        <v>Manufacture of other textiles</v>
      </c>
      <c r="D77" s="5" t="s">
        <v>322</v>
      </c>
      <c r="E77" s="5" t="str">
        <f>VLOOKUP(D77,[1]nrg_cb_e!$A$3:$C$40,2,FALSE)</f>
        <v>Industriesektor</v>
      </c>
      <c r="F77" s="5" t="str">
        <f>VLOOKUP(D77,[1]nrg_cb_e!$A$3:$C$40,3,FALSE)</f>
        <v>Textil und Leder</v>
      </c>
      <c r="G77" s="5">
        <v>1</v>
      </c>
      <c r="H77" s="5">
        <v>1</v>
      </c>
    </row>
    <row r="78" spans="1:8" ht="29" x14ac:dyDescent="0.35">
      <c r="A78" s="9" t="s">
        <v>331</v>
      </c>
      <c r="B78" s="9" t="s">
        <v>332</v>
      </c>
      <c r="C78" s="9" t="str">
        <f>INDEX('[1]NACE EN'!A$1:B$1284,MATCH(NACE!A78,'[1]NACE EN'!A$1:A$1284,0),2)</f>
        <v>Manufacture of knitted and crocheted fabrics</v>
      </c>
      <c r="D78" s="5" t="s">
        <v>322</v>
      </c>
      <c r="E78" s="5" t="str">
        <f>VLOOKUP(D78,[1]nrg_cb_e!$A$3:$C$40,2,FALSE)</f>
        <v>Industriesektor</v>
      </c>
      <c r="F78" s="5" t="str">
        <f>VLOOKUP(D78,[1]nrg_cb_e!$A$3:$C$40,3,FALSE)</f>
        <v>Textil und Leder</v>
      </c>
      <c r="H78" s="5">
        <v>1</v>
      </c>
    </row>
    <row r="79" spans="1:8" ht="29" x14ac:dyDescent="0.35">
      <c r="A79" s="9" t="s">
        <v>333</v>
      </c>
      <c r="B79" s="9" t="s">
        <v>334</v>
      </c>
      <c r="C79" s="9" t="str">
        <f>INDEX('[1]NACE EN'!A$1:B$1284,MATCH(NACE!A79,'[1]NACE EN'!A$1:A$1284,0),2)</f>
        <v>Manufacture of made-up textile articles, except apparel</v>
      </c>
      <c r="D79" s="5" t="s">
        <v>322</v>
      </c>
      <c r="E79" s="5" t="str">
        <f>VLOOKUP(D79,[1]nrg_cb_e!$A$3:$C$40,2,FALSE)</f>
        <v>Industriesektor</v>
      </c>
      <c r="F79" s="5" t="str">
        <f>VLOOKUP(D79,[1]nrg_cb_e!$A$3:$C$40,3,FALSE)</f>
        <v>Textil und Leder</v>
      </c>
      <c r="H79" s="5">
        <v>1</v>
      </c>
    </row>
    <row r="80" spans="1:8" x14ac:dyDescent="0.35">
      <c r="A80" s="9" t="s">
        <v>335</v>
      </c>
      <c r="B80" s="9" t="s">
        <v>336</v>
      </c>
      <c r="C80" s="9" t="str">
        <f>INDEX('[1]NACE EN'!A$1:B$1284,MATCH(NACE!A80,'[1]NACE EN'!A$1:A$1284,0),2)</f>
        <v>Manufacture of carpets and rugs</v>
      </c>
      <c r="D80" s="5" t="s">
        <v>322</v>
      </c>
      <c r="E80" s="5" t="str">
        <f>VLOOKUP(D80,[1]nrg_cb_e!$A$3:$C$40,2,FALSE)</f>
        <v>Industriesektor</v>
      </c>
      <c r="F80" s="5" t="str">
        <f>VLOOKUP(D80,[1]nrg_cb_e!$A$3:$C$40,3,FALSE)</f>
        <v>Textil und Leder</v>
      </c>
      <c r="H80" s="5">
        <v>1</v>
      </c>
    </row>
    <row r="81" spans="1:8" ht="29" x14ac:dyDescent="0.35">
      <c r="A81" s="9" t="s">
        <v>337</v>
      </c>
      <c r="B81" s="9" t="s">
        <v>338</v>
      </c>
      <c r="C81" s="9" t="str">
        <f>INDEX('[1]NACE EN'!A$1:B$1284,MATCH(NACE!A81,'[1]NACE EN'!A$1:A$1284,0),2)</f>
        <v>Manufacture of cordage, rope, twine and netting</v>
      </c>
      <c r="D81" s="5" t="s">
        <v>322</v>
      </c>
      <c r="E81" s="5" t="str">
        <f>VLOOKUP(D81,[1]nrg_cb_e!$A$3:$C$40,2,FALSE)</f>
        <v>Industriesektor</v>
      </c>
      <c r="F81" s="5" t="str">
        <f>VLOOKUP(D81,[1]nrg_cb_e!$A$3:$C$40,3,FALSE)</f>
        <v>Textil und Leder</v>
      </c>
      <c r="H81" s="5">
        <v>1</v>
      </c>
    </row>
    <row r="82" spans="1:8" ht="29" x14ac:dyDescent="0.35">
      <c r="A82" s="9" t="s">
        <v>339</v>
      </c>
      <c r="B82" s="9" t="s">
        <v>340</v>
      </c>
      <c r="C82" s="9" t="str">
        <f>INDEX('[1]NACE EN'!A$1:B$1284,MATCH(NACE!A82,'[1]NACE EN'!A$1:A$1284,0),2)</f>
        <v>Manufacture of non-wovens and articles made from non-wovens, except apparel</v>
      </c>
      <c r="D82" s="5" t="s">
        <v>322</v>
      </c>
      <c r="E82" s="5" t="str">
        <f>VLOOKUP(D82,[1]nrg_cb_e!$A$3:$C$40,2,FALSE)</f>
        <v>Industriesektor</v>
      </c>
      <c r="F82" s="5" t="str">
        <f>VLOOKUP(D82,[1]nrg_cb_e!$A$3:$C$40,3,FALSE)</f>
        <v>Textil und Leder</v>
      </c>
      <c r="H82" s="5">
        <v>1</v>
      </c>
    </row>
    <row r="83" spans="1:8" ht="29" x14ac:dyDescent="0.35">
      <c r="A83" s="9" t="s">
        <v>341</v>
      </c>
      <c r="B83" s="9" t="s">
        <v>342</v>
      </c>
      <c r="C83" s="9" t="str">
        <f>INDEX('[1]NACE EN'!A$1:B$1284,MATCH(NACE!A83,'[1]NACE EN'!A$1:A$1284,0),2)</f>
        <v>Manufacture of other technical and industrial textiles</v>
      </c>
      <c r="D83" s="5" t="s">
        <v>322</v>
      </c>
      <c r="E83" s="5" t="str">
        <f>VLOOKUP(D83,[1]nrg_cb_e!$A$3:$C$40,2,FALSE)</f>
        <v>Industriesektor</v>
      </c>
      <c r="F83" s="5" t="str">
        <f>VLOOKUP(D83,[1]nrg_cb_e!$A$3:$C$40,3,FALSE)</f>
        <v>Textil und Leder</v>
      </c>
      <c r="H83" s="5">
        <v>1</v>
      </c>
    </row>
    <row r="84" spans="1:8" ht="29" x14ac:dyDescent="0.35">
      <c r="A84" s="9" t="s">
        <v>343</v>
      </c>
      <c r="B84" s="9" t="s">
        <v>344</v>
      </c>
      <c r="C84" s="9" t="str">
        <f>INDEX('[1]NACE EN'!A$1:B$1284,MATCH(NACE!A84,'[1]NACE EN'!A$1:A$1284,0),2)</f>
        <v>Manufacture of other textiles n.e.c.</v>
      </c>
      <c r="D84" s="5" t="s">
        <v>322</v>
      </c>
      <c r="E84" s="5" t="str">
        <f>VLOOKUP(D84,[1]nrg_cb_e!$A$3:$C$40,2,FALSE)</f>
        <v>Industriesektor</v>
      </c>
      <c r="F84" s="5" t="str">
        <f>VLOOKUP(D84,[1]nrg_cb_e!$A$3:$C$40,3,FALSE)</f>
        <v>Textil und Leder</v>
      </c>
      <c r="H84" s="5">
        <v>1</v>
      </c>
    </row>
    <row r="85" spans="1:8" x14ac:dyDescent="0.35">
      <c r="A85" s="5" t="s">
        <v>30</v>
      </c>
      <c r="B85" s="5" t="s">
        <v>29</v>
      </c>
      <c r="C85" s="9" t="str">
        <f>INDEX('[1]NACE EN'!A$1:B$1284,MATCH(NACE!A85,'[1]NACE EN'!A$1:A$1284,0),2)</f>
        <v>Manufacture of wearing apparel</v>
      </c>
      <c r="D85" s="5" t="s">
        <v>322</v>
      </c>
      <c r="E85" s="5" t="str">
        <f>VLOOKUP(D85,[1]nrg_cb_e!$A$3:$C$40,2,FALSE)</f>
        <v>Industriesektor</v>
      </c>
      <c r="F85" s="5" t="str">
        <f>VLOOKUP(D85,[1]nrg_cb_e!$A$3:$C$40,3,FALSE)</f>
        <v>Textil und Leder</v>
      </c>
      <c r="G85" s="5">
        <v>1</v>
      </c>
      <c r="H85" s="5">
        <v>1</v>
      </c>
    </row>
    <row r="86" spans="1:8" ht="29" x14ac:dyDescent="0.35">
      <c r="A86" s="5" t="s">
        <v>345</v>
      </c>
      <c r="B86" s="5" t="s">
        <v>346</v>
      </c>
      <c r="C86" s="9" t="str">
        <f>INDEX('[1]NACE EN'!A$1:B$1284,MATCH(NACE!A86,'[1]NACE EN'!A$1:A$1284,0),2)</f>
        <v>Manufacture of wearing apparel, except fur apparel</v>
      </c>
      <c r="D86" s="5" t="s">
        <v>322</v>
      </c>
      <c r="E86" s="5" t="str">
        <f>VLOOKUP(D86,[1]nrg_cb_e!$A$3:$C$40,2,FALSE)</f>
        <v>Industriesektor</v>
      </c>
      <c r="F86" s="5" t="str">
        <f>VLOOKUP(D86,[1]nrg_cb_e!$A$3:$C$40,3,FALSE)</f>
        <v>Textil und Leder</v>
      </c>
      <c r="G86" s="5">
        <v>1</v>
      </c>
      <c r="H86" s="5">
        <v>1</v>
      </c>
    </row>
    <row r="87" spans="1:8" x14ac:dyDescent="0.35">
      <c r="A87" s="9" t="s">
        <v>347</v>
      </c>
      <c r="B87" s="9" t="s">
        <v>348</v>
      </c>
      <c r="C87" s="9" t="str">
        <f>INDEX('[1]NACE EN'!A$1:B$1284,MATCH(NACE!A87,'[1]NACE EN'!A$1:A$1284,0),2)</f>
        <v>Manufacture of leather clothes</v>
      </c>
      <c r="D87" s="5" t="s">
        <v>322</v>
      </c>
      <c r="E87" s="5" t="str">
        <f>VLOOKUP(D87,[1]nrg_cb_e!$A$3:$C$40,2,FALSE)</f>
        <v>Industriesektor</v>
      </c>
      <c r="F87" s="5" t="str">
        <f>VLOOKUP(D87,[1]nrg_cb_e!$A$3:$C$40,3,FALSE)</f>
        <v>Textil und Leder</v>
      </c>
      <c r="H87" s="5">
        <v>1</v>
      </c>
    </row>
    <row r="88" spans="1:8" ht="29" x14ac:dyDescent="0.35">
      <c r="A88" s="9" t="s">
        <v>349</v>
      </c>
      <c r="B88" s="9" t="s">
        <v>350</v>
      </c>
      <c r="C88" s="9" t="str">
        <f>INDEX('[1]NACE EN'!A$1:B$1284,MATCH(NACE!A88,'[1]NACE EN'!A$1:A$1284,0),2)</f>
        <v>Manufacture of workwear</v>
      </c>
      <c r="D88" s="5" t="s">
        <v>322</v>
      </c>
      <c r="E88" s="5" t="str">
        <f>VLOOKUP(D88,[1]nrg_cb_e!$A$3:$C$40,2,FALSE)</f>
        <v>Industriesektor</v>
      </c>
      <c r="F88" s="5" t="str">
        <f>VLOOKUP(D88,[1]nrg_cb_e!$A$3:$C$40,3,FALSE)</f>
        <v>Textil und Leder</v>
      </c>
      <c r="H88" s="5">
        <v>1</v>
      </c>
    </row>
    <row r="89" spans="1:8" x14ac:dyDescent="0.35">
      <c r="A89" s="9" t="s">
        <v>351</v>
      </c>
      <c r="B89" s="9" t="s">
        <v>352</v>
      </c>
      <c r="C89" s="9" t="str">
        <f>INDEX('[1]NACE EN'!A$1:B$1284,MATCH(NACE!A89,'[1]NACE EN'!A$1:A$1284,0),2)</f>
        <v>Manufacture of other outerwear</v>
      </c>
      <c r="D89" s="5" t="s">
        <v>322</v>
      </c>
      <c r="E89" s="5" t="str">
        <f>VLOOKUP(D89,[1]nrg_cb_e!$A$3:$C$40,2,FALSE)</f>
        <v>Industriesektor</v>
      </c>
      <c r="F89" s="5" t="str">
        <f>VLOOKUP(D89,[1]nrg_cb_e!$A$3:$C$40,3,FALSE)</f>
        <v>Textil und Leder</v>
      </c>
      <c r="H89" s="5">
        <v>1</v>
      </c>
    </row>
    <row r="90" spans="1:8" x14ac:dyDescent="0.35">
      <c r="A90" s="9" t="s">
        <v>353</v>
      </c>
      <c r="B90" s="9" t="s">
        <v>354</v>
      </c>
      <c r="C90" s="9" t="str">
        <f>INDEX('[1]NACE EN'!A$1:B$1284,MATCH(NACE!A90,'[1]NACE EN'!A$1:A$1284,0),2)</f>
        <v>Manufacture of underwear</v>
      </c>
      <c r="D90" s="5" t="s">
        <v>322</v>
      </c>
      <c r="E90" s="5" t="str">
        <f>VLOOKUP(D90,[1]nrg_cb_e!$A$3:$C$40,2,FALSE)</f>
        <v>Industriesektor</v>
      </c>
      <c r="F90" s="5" t="str">
        <f>VLOOKUP(D90,[1]nrg_cb_e!$A$3:$C$40,3,FALSE)</f>
        <v>Textil und Leder</v>
      </c>
      <c r="H90" s="5">
        <v>1</v>
      </c>
    </row>
    <row r="91" spans="1:8" ht="29" x14ac:dyDescent="0.35">
      <c r="A91" s="9" t="s">
        <v>355</v>
      </c>
      <c r="B91" s="9" t="s">
        <v>356</v>
      </c>
      <c r="C91" s="9" t="str">
        <f>INDEX('[1]NACE EN'!A$1:B$1284,MATCH(NACE!A91,'[1]NACE EN'!A$1:A$1284,0),2)</f>
        <v>Manufacture of other wearing apparel and accessories</v>
      </c>
      <c r="D91" s="5" t="s">
        <v>322</v>
      </c>
      <c r="E91" s="5" t="str">
        <f>VLOOKUP(D91,[1]nrg_cb_e!$A$3:$C$40,2,FALSE)</f>
        <v>Industriesektor</v>
      </c>
      <c r="F91" s="5" t="str">
        <f>VLOOKUP(D91,[1]nrg_cb_e!$A$3:$C$40,3,FALSE)</f>
        <v>Textil und Leder</v>
      </c>
      <c r="H91" s="5">
        <v>1</v>
      </c>
    </row>
    <row r="92" spans="1:8" x14ac:dyDescent="0.35">
      <c r="A92" s="5" t="s">
        <v>357</v>
      </c>
      <c r="B92" s="5" t="s">
        <v>358</v>
      </c>
      <c r="C92" s="9" t="str">
        <f>INDEX('[1]NACE EN'!A$1:B$1284,MATCH(NACE!A92,'[1]NACE EN'!A$1:A$1284,0),2)</f>
        <v>Manufacture of articles of fur</v>
      </c>
      <c r="D92" s="5" t="s">
        <v>322</v>
      </c>
      <c r="E92" s="5" t="str">
        <f>VLOOKUP(D92,[1]nrg_cb_e!$A$3:$C$40,2,FALSE)</f>
        <v>Industriesektor</v>
      </c>
      <c r="F92" s="5" t="str">
        <f>VLOOKUP(D92,[1]nrg_cb_e!$A$3:$C$40,3,FALSE)</f>
        <v>Textil und Leder</v>
      </c>
      <c r="G92" s="5">
        <v>1</v>
      </c>
      <c r="H92" s="5">
        <v>1</v>
      </c>
    </row>
    <row r="93" spans="1:8" ht="29" x14ac:dyDescent="0.35">
      <c r="A93" s="5" t="s">
        <v>359</v>
      </c>
      <c r="B93" s="5" t="s">
        <v>360</v>
      </c>
      <c r="C93" s="9" t="str">
        <f>INDEX('[1]NACE EN'!A$1:B$1284,MATCH(NACE!A93,'[1]NACE EN'!A$1:A$1284,0),2)</f>
        <v>Manufacture of knitted and crocheted apparel</v>
      </c>
      <c r="D93" s="5" t="s">
        <v>322</v>
      </c>
      <c r="E93" s="5" t="str">
        <f>VLOOKUP(D93,[1]nrg_cb_e!$A$3:$C$40,2,FALSE)</f>
        <v>Industriesektor</v>
      </c>
      <c r="F93" s="5" t="str">
        <f>VLOOKUP(D93,[1]nrg_cb_e!$A$3:$C$40,3,FALSE)</f>
        <v>Textil und Leder</v>
      </c>
      <c r="G93" s="5">
        <v>1</v>
      </c>
      <c r="H93" s="5">
        <v>1</v>
      </c>
    </row>
    <row r="94" spans="1:8" ht="29" x14ac:dyDescent="0.35">
      <c r="A94" s="9" t="s">
        <v>361</v>
      </c>
      <c r="B94" s="9" t="s">
        <v>362</v>
      </c>
      <c r="C94" s="9" t="str">
        <f>INDEX('[1]NACE EN'!A$1:B$1284,MATCH(NACE!A94,'[1]NACE EN'!A$1:A$1284,0),2)</f>
        <v>Manufacture of knitted and crocheted hosiery</v>
      </c>
      <c r="D94" s="5" t="s">
        <v>322</v>
      </c>
      <c r="E94" s="5" t="str">
        <f>VLOOKUP(D94,[1]nrg_cb_e!$A$3:$C$40,2,FALSE)</f>
        <v>Industriesektor</v>
      </c>
      <c r="F94" s="5" t="str">
        <f>VLOOKUP(D94,[1]nrg_cb_e!$A$3:$C$40,3,FALSE)</f>
        <v>Textil und Leder</v>
      </c>
      <c r="H94" s="5">
        <v>1</v>
      </c>
    </row>
    <row r="95" spans="1:8" ht="29" x14ac:dyDescent="0.35">
      <c r="A95" s="9" t="s">
        <v>363</v>
      </c>
      <c r="B95" s="9" t="s">
        <v>364</v>
      </c>
      <c r="C95" s="9" t="str">
        <f>INDEX('[1]NACE EN'!A$1:B$1284,MATCH(NACE!A95,'[1]NACE EN'!A$1:A$1284,0),2)</f>
        <v>Manufacture of other knitted and crocheted apparel</v>
      </c>
      <c r="D95" s="5" t="s">
        <v>322</v>
      </c>
      <c r="E95" s="5" t="str">
        <f>VLOOKUP(D95,[1]nrg_cb_e!$A$3:$C$40,2,FALSE)</f>
        <v>Industriesektor</v>
      </c>
      <c r="F95" s="5" t="str">
        <f>VLOOKUP(D95,[1]nrg_cb_e!$A$3:$C$40,3,FALSE)</f>
        <v>Textil und Leder</v>
      </c>
      <c r="H95" s="5">
        <v>1</v>
      </c>
    </row>
    <row r="96" spans="1:8" ht="29" x14ac:dyDescent="0.35">
      <c r="A96" s="5" t="s">
        <v>32</v>
      </c>
      <c r="B96" s="5" t="s">
        <v>31</v>
      </c>
      <c r="C96" s="9" t="str">
        <f>INDEX('[1]NACE EN'!A$1:B$1284,MATCH(NACE!A96,'[1]NACE EN'!A$1:A$1284,0),2)</f>
        <v>Manufacture of leather and related products</v>
      </c>
      <c r="D96" s="5" t="s">
        <v>322</v>
      </c>
      <c r="E96" s="5" t="str">
        <f>VLOOKUP(D96,[1]nrg_cb_e!$A$3:$C$40,2,FALSE)</f>
        <v>Industriesektor</v>
      </c>
      <c r="F96" s="5" t="str">
        <f>VLOOKUP(D96,[1]nrg_cb_e!$A$3:$C$40,3,FALSE)</f>
        <v>Textil und Leder</v>
      </c>
      <c r="G96" s="5">
        <v>1</v>
      </c>
      <c r="H96" s="5">
        <v>1</v>
      </c>
    </row>
    <row r="97" spans="1:13" ht="58" x14ac:dyDescent="0.35">
      <c r="A97" s="5" t="s">
        <v>365</v>
      </c>
      <c r="B97" s="5" t="s">
        <v>366</v>
      </c>
      <c r="C97" s="9" t="str">
        <f>INDEX('[1]NACE EN'!A$1:B$1284,MATCH(NACE!A97,'[1]NACE EN'!A$1:A$1284,0),2)</f>
        <v>Tanning and dressing of leather; manufacture of luggage, handbags, saddlery and harness; dressing and dyeing of fur</v>
      </c>
      <c r="D97" s="5" t="s">
        <v>322</v>
      </c>
      <c r="E97" s="5" t="str">
        <f>VLOOKUP(D97,[1]nrg_cb_e!$A$3:$C$40,2,FALSE)</f>
        <v>Industriesektor</v>
      </c>
      <c r="F97" s="5" t="str">
        <f>VLOOKUP(D97,[1]nrg_cb_e!$A$3:$C$40,3,FALSE)</f>
        <v>Textil und Leder</v>
      </c>
      <c r="G97" s="5">
        <v>1</v>
      </c>
      <c r="H97" s="5">
        <v>1</v>
      </c>
    </row>
    <row r="98" spans="1:13" ht="29" x14ac:dyDescent="0.35">
      <c r="A98" s="9" t="s">
        <v>367</v>
      </c>
      <c r="B98" s="9" t="s">
        <v>368</v>
      </c>
      <c r="C98" s="9" t="str">
        <f>INDEX('[1]NACE EN'!A$1:B$1284,MATCH(NACE!A98,'[1]NACE EN'!A$1:A$1284,0),2)</f>
        <v>Tanning and dressing of leather; dressing and dyeing of fur</v>
      </c>
      <c r="D98" s="5" t="s">
        <v>322</v>
      </c>
      <c r="E98" s="5" t="str">
        <f>VLOOKUP(D98,[1]nrg_cb_e!$A$3:$C$40,2,FALSE)</f>
        <v>Industriesektor</v>
      </c>
      <c r="F98" s="5" t="str">
        <f>VLOOKUP(D98,[1]nrg_cb_e!$A$3:$C$40,3,FALSE)</f>
        <v>Textil und Leder</v>
      </c>
      <c r="H98" s="5">
        <v>1</v>
      </c>
    </row>
    <row r="99" spans="1:13" ht="29" x14ac:dyDescent="0.35">
      <c r="A99" s="9" t="s">
        <v>369</v>
      </c>
      <c r="B99" s="9" t="s">
        <v>370</v>
      </c>
      <c r="C99" s="9" t="str">
        <f>INDEX('[1]NACE EN'!A$1:B$1284,MATCH(NACE!A99,'[1]NACE EN'!A$1:A$1284,0),2)</f>
        <v>Manufacture of luggage, handbags and the like, saddlery and harness</v>
      </c>
      <c r="D99" s="5" t="s">
        <v>322</v>
      </c>
      <c r="E99" s="5" t="str">
        <f>VLOOKUP(D99,[1]nrg_cb_e!$A$3:$C$40,2,FALSE)</f>
        <v>Industriesektor</v>
      </c>
      <c r="F99" s="5" t="str">
        <f>VLOOKUP(D99,[1]nrg_cb_e!$A$3:$C$40,3,FALSE)</f>
        <v>Textil und Leder</v>
      </c>
      <c r="H99" s="5">
        <v>1</v>
      </c>
    </row>
    <row r="100" spans="1:13" x14ac:dyDescent="0.35">
      <c r="A100" s="5" t="s">
        <v>371</v>
      </c>
      <c r="B100" s="5" t="s">
        <v>372</v>
      </c>
      <c r="C100" s="9" t="str">
        <f>INDEX('[1]NACE EN'!A$1:B$1284,MATCH(NACE!A100,'[1]NACE EN'!A$1:A$1284,0),2)</f>
        <v>Manufacture of footwear</v>
      </c>
      <c r="D100" s="5" t="s">
        <v>322</v>
      </c>
      <c r="E100" s="5" t="str">
        <f>VLOOKUP(D100,[1]nrg_cb_e!$A$3:$C$40,2,FALSE)</f>
        <v>Industriesektor</v>
      </c>
      <c r="F100" s="5" t="str">
        <f>VLOOKUP(D100,[1]nrg_cb_e!$A$3:$C$40,3,FALSE)</f>
        <v>Textil und Leder</v>
      </c>
      <c r="G100" s="5">
        <v>1</v>
      </c>
      <c r="H100" s="5">
        <v>1</v>
      </c>
    </row>
    <row r="101" spans="1:13" ht="58" x14ac:dyDescent="0.35">
      <c r="A101" s="5" t="s">
        <v>34</v>
      </c>
      <c r="B101" s="5" t="s">
        <v>33</v>
      </c>
      <c r="C101" s="9" t="str">
        <f>INDEX('[1]NACE EN'!A$1:B$1284,MATCH(NACE!A101,'[1]NACE EN'!A$1:A$1284,0),2)</f>
        <v>Manufacture of wood and of products of wood and cork, except furniture; manufacture of articles of straw and plaiting materials</v>
      </c>
      <c r="D101" s="5" t="s">
        <v>373</v>
      </c>
      <c r="E101" s="5" t="str">
        <f>VLOOKUP(D101,[1]nrg_cb_e!$A$3:$C$40,2,FALSE)</f>
        <v>Industriesektor</v>
      </c>
      <c r="F101" s="5" t="str">
        <f>VLOOKUP(D101,[1]nrg_cb_e!$A$3:$C$40,3,FALSE)</f>
        <v>Holz und Holzprodukte</v>
      </c>
      <c r="G101" s="5">
        <v>1</v>
      </c>
      <c r="H101" s="5">
        <v>1</v>
      </c>
      <c r="M101" s="5">
        <v>1</v>
      </c>
    </row>
    <row r="102" spans="1:13" x14ac:dyDescent="0.35">
      <c r="A102" s="5" t="s">
        <v>374</v>
      </c>
      <c r="B102" s="5" t="s">
        <v>375</v>
      </c>
      <c r="C102" s="9" t="str">
        <f>INDEX('[1]NACE EN'!A$1:B$1284,MATCH(NACE!A102,'[1]NACE EN'!A$1:A$1284,0),2)</f>
        <v>Sawmilling and planing of wood</v>
      </c>
      <c r="D102" s="5" t="s">
        <v>373</v>
      </c>
      <c r="E102" s="5" t="str">
        <f>VLOOKUP(D102,[1]nrg_cb_e!$A$3:$C$40,2,FALSE)</f>
        <v>Industriesektor</v>
      </c>
      <c r="F102" s="5" t="str">
        <f>VLOOKUP(D102,[1]nrg_cb_e!$A$3:$C$40,3,FALSE)</f>
        <v>Holz und Holzprodukte</v>
      </c>
      <c r="G102" s="5">
        <v>1</v>
      </c>
      <c r="H102" s="5">
        <v>1</v>
      </c>
    </row>
    <row r="103" spans="1:13" ht="29" x14ac:dyDescent="0.35">
      <c r="A103" s="5" t="s">
        <v>376</v>
      </c>
      <c r="B103" s="5" t="s">
        <v>377</v>
      </c>
      <c r="C103" s="9" t="str">
        <f>INDEX('[1]NACE EN'!A$1:B$1284,MATCH(NACE!A103,'[1]NACE EN'!A$1:A$1284,0),2)</f>
        <v>Manufacture of products of wood, cork, straw and plaiting materials</v>
      </c>
      <c r="D103" s="5" t="s">
        <v>373</v>
      </c>
      <c r="E103" s="5" t="str">
        <f>VLOOKUP(D103,[1]nrg_cb_e!$A$3:$C$40,2,FALSE)</f>
        <v>Industriesektor</v>
      </c>
      <c r="F103" s="5" t="str">
        <f>VLOOKUP(D103,[1]nrg_cb_e!$A$3:$C$40,3,FALSE)</f>
        <v>Holz und Holzprodukte</v>
      </c>
      <c r="G103" s="5">
        <v>1</v>
      </c>
      <c r="H103" s="5">
        <v>1</v>
      </c>
    </row>
    <row r="104" spans="1:13" ht="29" x14ac:dyDescent="0.35">
      <c r="A104" s="9" t="s">
        <v>378</v>
      </c>
      <c r="B104" s="9" t="s">
        <v>379</v>
      </c>
      <c r="C104" s="9" t="str">
        <f>INDEX('[1]NACE EN'!A$1:B$1284,MATCH(NACE!A104,'[1]NACE EN'!A$1:A$1284,0),2)</f>
        <v>Manufacture of veneer sheets and wood-based panels</v>
      </c>
      <c r="D104" s="5" t="s">
        <v>373</v>
      </c>
      <c r="E104" s="5" t="str">
        <f>VLOOKUP(D104,[1]nrg_cb_e!$A$3:$C$40,2,FALSE)</f>
        <v>Industriesektor</v>
      </c>
      <c r="F104" s="5" t="str">
        <f>VLOOKUP(D104,[1]nrg_cb_e!$A$3:$C$40,3,FALSE)</f>
        <v>Holz und Holzprodukte</v>
      </c>
      <c r="H104" s="5">
        <v>1</v>
      </c>
    </row>
    <row r="105" spans="1:13" x14ac:dyDescent="0.35">
      <c r="A105" s="9" t="s">
        <v>380</v>
      </c>
      <c r="B105" s="9" t="s">
        <v>381</v>
      </c>
      <c r="C105" s="9" t="str">
        <f>INDEX('[1]NACE EN'!A$1:B$1284,MATCH(NACE!A105,'[1]NACE EN'!A$1:A$1284,0),2)</f>
        <v>Manufacture of assembled parquet floors</v>
      </c>
      <c r="D105" s="5" t="s">
        <v>373</v>
      </c>
      <c r="E105" s="5" t="str">
        <f>VLOOKUP(D105,[1]nrg_cb_e!$A$3:$C$40,2,FALSE)</f>
        <v>Industriesektor</v>
      </c>
      <c r="F105" s="5" t="str">
        <f>VLOOKUP(D105,[1]nrg_cb_e!$A$3:$C$40,3,FALSE)</f>
        <v>Holz und Holzprodukte</v>
      </c>
      <c r="H105" s="5">
        <v>1</v>
      </c>
    </row>
    <row r="106" spans="1:13" ht="58" x14ac:dyDescent="0.35">
      <c r="A106" s="9" t="s">
        <v>382</v>
      </c>
      <c r="B106" s="9" t="s">
        <v>383</v>
      </c>
      <c r="C106" s="9" t="str">
        <f>INDEX('[1]NACE EN'!A$1:B$1284,MATCH(NACE!A106,'[1]NACE EN'!A$1:A$1284,0),2)</f>
        <v>Manufacture of other builders' carpentry and joinery</v>
      </c>
      <c r="D106" s="5" t="s">
        <v>373</v>
      </c>
      <c r="E106" s="5" t="str">
        <f>VLOOKUP(D106,[1]nrg_cb_e!$A$3:$C$40,2,FALSE)</f>
        <v>Industriesektor</v>
      </c>
      <c r="F106" s="5" t="str">
        <f>VLOOKUP(D106,[1]nrg_cb_e!$A$3:$C$40,3,FALSE)</f>
        <v>Holz und Holzprodukte</v>
      </c>
      <c r="H106" s="5">
        <v>1</v>
      </c>
    </row>
    <row r="107" spans="1:13" ht="43.5" x14ac:dyDescent="0.35">
      <c r="A107" s="9" t="s">
        <v>384</v>
      </c>
      <c r="B107" s="9" t="s">
        <v>385</v>
      </c>
      <c r="C107" s="9" t="str">
        <f>INDEX('[1]NACE EN'!A$1:B$1284,MATCH(NACE!A107,'[1]NACE EN'!A$1:A$1284,0),2)</f>
        <v>Manufacture of wooden containers</v>
      </c>
      <c r="D107" s="5" t="s">
        <v>373</v>
      </c>
      <c r="E107" s="5" t="str">
        <f>VLOOKUP(D107,[1]nrg_cb_e!$A$3:$C$40,2,FALSE)</f>
        <v>Industriesektor</v>
      </c>
      <c r="F107" s="5" t="str">
        <f>VLOOKUP(D107,[1]nrg_cb_e!$A$3:$C$40,3,FALSE)</f>
        <v>Holz und Holzprodukte</v>
      </c>
      <c r="H107" s="5">
        <v>1</v>
      </c>
    </row>
    <row r="108" spans="1:13" ht="43.5" x14ac:dyDescent="0.35">
      <c r="A108" s="9" t="s">
        <v>386</v>
      </c>
      <c r="B108" s="9" t="s">
        <v>387</v>
      </c>
      <c r="C108" s="9" t="str">
        <f>INDEX('[1]NACE EN'!A$1:B$1284,MATCH(NACE!A108,'[1]NACE EN'!A$1:A$1284,0),2)</f>
        <v>Manufacture of other products of wood; manufacture of articles of cork, straw and plaiting materials</v>
      </c>
      <c r="D108" s="5" t="s">
        <v>373</v>
      </c>
      <c r="E108" s="5" t="str">
        <f>VLOOKUP(D108,[1]nrg_cb_e!$A$3:$C$40,2,FALSE)</f>
        <v>Industriesektor</v>
      </c>
      <c r="F108" s="5" t="str">
        <f>VLOOKUP(D108,[1]nrg_cb_e!$A$3:$C$40,3,FALSE)</f>
        <v>Holz und Holzprodukte</v>
      </c>
      <c r="H108" s="5">
        <v>1</v>
      </c>
    </row>
    <row r="109" spans="1:13" ht="29" x14ac:dyDescent="0.35">
      <c r="A109" s="5" t="s">
        <v>36</v>
      </c>
      <c r="B109" s="5" t="s">
        <v>35</v>
      </c>
      <c r="C109" s="9" t="str">
        <f>INDEX('[1]NACE EN'!A$1:B$1284,MATCH(NACE!A109,'[1]NACE EN'!A$1:A$1284,0),2)</f>
        <v>Manufacture of paper and paper products</v>
      </c>
      <c r="D109" s="5" t="s">
        <v>388</v>
      </c>
      <c r="E109" s="5" t="str">
        <f>VLOOKUP(D109,[1]nrg_cb_e!$A$3:$C$40,2,FALSE)</f>
        <v>Industriesektor</v>
      </c>
      <c r="F109" s="5" t="str">
        <f>VLOOKUP(D109,[1]nrg_cb_e!$A$3:$C$40,3,FALSE)</f>
        <v>Papier, Zellstoff und Druckerzeugnisse</v>
      </c>
      <c r="G109" s="5">
        <v>1</v>
      </c>
      <c r="H109" s="5">
        <v>1</v>
      </c>
      <c r="M109" s="5">
        <v>1</v>
      </c>
    </row>
    <row r="110" spans="1:13" ht="29" x14ac:dyDescent="0.35">
      <c r="A110" s="5" t="s">
        <v>389</v>
      </c>
      <c r="B110" s="5" t="s">
        <v>390</v>
      </c>
      <c r="C110" s="9" t="str">
        <f>INDEX('[1]NACE EN'!A$1:B$1284,MATCH(NACE!A110,'[1]NACE EN'!A$1:A$1284,0),2)</f>
        <v>Manufacture of pulp, paper and paperboard</v>
      </c>
      <c r="D110" s="5" t="s">
        <v>388</v>
      </c>
      <c r="E110" s="5" t="str">
        <f>VLOOKUP(D110,[1]nrg_cb_e!$A$3:$C$40,2,FALSE)</f>
        <v>Industriesektor</v>
      </c>
      <c r="F110" s="5" t="str">
        <f>VLOOKUP(D110,[1]nrg_cb_e!$A$3:$C$40,3,FALSE)</f>
        <v>Papier, Zellstoff und Druckerzeugnisse</v>
      </c>
      <c r="G110" s="5">
        <v>1</v>
      </c>
      <c r="H110" s="5">
        <v>1</v>
      </c>
    </row>
    <row r="111" spans="1:13" ht="29" x14ac:dyDescent="0.35">
      <c r="A111" s="9" t="s">
        <v>391</v>
      </c>
      <c r="B111" s="9" t="s">
        <v>392</v>
      </c>
      <c r="C111" s="9" t="str">
        <f>INDEX('[1]NACE EN'!A$1:B$1284,MATCH(NACE!A111,'[1]NACE EN'!A$1:A$1284,0),2)</f>
        <v>Manufacture of pulp</v>
      </c>
      <c r="D111" s="5" t="s">
        <v>388</v>
      </c>
      <c r="E111" s="5" t="str">
        <f>VLOOKUP(D111,[1]nrg_cb_e!$A$3:$C$40,2,FALSE)</f>
        <v>Industriesektor</v>
      </c>
      <c r="F111" s="5" t="str">
        <f>VLOOKUP(D111,[1]nrg_cb_e!$A$3:$C$40,3,FALSE)</f>
        <v>Papier, Zellstoff und Druckerzeugnisse</v>
      </c>
      <c r="H111" s="5">
        <v>1</v>
      </c>
    </row>
    <row r="112" spans="1:13" ht="29" x14ac:dyDescent="0.35">
      <c r="A112" s="9" t="s">
        <v>393</v>
      </c>
      <c r="B112" s="9" t="s">
        <v>394</v>
      </c>
      <c r="C112" s="9" t="str">
        <f>INDEX('[1]NACE EN'!A$1:B$1284,MATCH(NACE!A112,'[1]NACE EN'!A$1:A$1284,0),2)</f>
        <v>Manufacture of paper and paperboard</v>
      </c>
      <c r="D112" s="5" t="s">
        <v>388</v>
      </c>
      <c r="E112" s="5" t="str">
        <f>VLOOKUP(D112,[1]nrg_cb_e!$A$3:$C$40,2,FALSE)</f>
        <v>Industriesektor</v>
      </c>
      <c r="F112" s="5" t="str">
        <f>VLOOKUP(D112,[1]nrg_cb_e!$A$3:$C$40,3,FALSE)</f>
        <v>Papier, Zellstoff und Druckerzeugnisse</v>
      </c>
      <c r="H112" s="5">
        <v>1</v>
      </c>
    </row>
    <row r="113" spans="1:8" ht="29" x14ac:dyDescent="0.35">
      <c r="A113" s="5" t="s">
        <v>395</v>
      </c>
      <c r="B113" s="5" t="s">
        <v>396</v>
      </c>
      <c r="C113" s="9" t="str">
        <f>INDEX('[1]NACE EN'!A$1:B$1284,MATCH(NACE!A113,'[1]NACE EN'!A$1:A$1284,0),2)</f>
        <v>Manufacture of articles of paper and paperboard</v>
      </c>
      <c r="D113" s="5" t="s">
        <v>388</v>
      </c>
      <c r="E113" s="5" t="str">
        <f>VLOOKUP(D113,[1]nrg_cb_e!$A$3:$C$40,2,FALSE)</f>
        <v>Industriesektor</v>
      </c>
      <c r="F113" s="5" t="str">
        <f>VLOOKUP(D113,[1]nrg_cb_e!$A$3:$C$40,3,FALSE)</f>
        <v>Papier, Zellstoff und Druckerzeugnisse</v>
      </c>
      <c r="G113" s="5">
        <v>1</v>
      </c>
      <c r="H113" s="5">
        <v>1</v>
      </c>
    </row>
    <row r="114" spans="1:8" ht="43.5" x14ac:dyDescent="0.35">
      <c r="A114" s="9" t="s">
        <v>397</v>
      </c>
      <c r="B114" s="9" t="s">
        <v>398</v>
      </c>
      <c r="C114" s="9" t="str">
        <f>INDEX('[1]NACE EN'!A$1:B$1284,MATCH(NACE!A114,'[1]NACE EN'!A$1:A$1284,0),2)</f>
        <v>Manufacture of corrugated paper and paperboard and of containers of paper and paperboard</v>
      </c>
      <c r="D114" s="5" t="s">
        <v>388</v>
      </c>
      <c r="E114" s="5" t="str">
        <f>VLOOKUP(D114,[1]nrg_cb_e!$A$3:$C$40,2,FALSE)</f>
        <v>Industriesektor</v>
      </c>
      <c r="F114" s="5" t="str">
        <f>VLOOKUP(D114,[1]nrg_cb_e!$A$3:$C$40,3,FALSE)</f>
        <v>Papier, Zellstoff und Druckerzeugnisse</v>
      </c>
      <c r="H114" s="5">
        <v>1</v>
      </c>
    </row>
    <row r="115" spans="1:8" ht="43.5" x14ac:dyDescent="0.35">
      <c r="A115" s="9" t="s">
        <v>399</v>
      </c>
      <c r="B115" s="9" t="s">
        <v>400</v>
      </c>
      <c r="C115" s="9" t="str">
        <f>INDEX('[1]NACE EN'!A$1:B$1284,MATCH(NACE!A115,'[1]NACE EN'!A$1:A$1284,0),2)</f>
        <v>Manufacture of household and sanitary goods and of toilet requisites</v>
      </c>
      <c r="D115" s="5" t="s">
        <v>388</v>
      </c>
      <c r="E115" s="5" t="str">
        <f>VLOOKUP(D115,[1]nrg_cb_e!$A$3:$C$40,2,FALSE)</f>
        <v>Industriesektor</v>
      </c>
      <c r="F115" s="5" t="str">
        <f>VLOOKUP(D115,[1]nrg_cb_e!$A$3:$C$40,3,FALSE)</f>
        <v>Papier, Zellstoff und Druckerzeugnisse</v>
      </c>
      <c r="H115" s="5">
        <v>1</v>
      </c>
    </row>
    <row r="116" spans="1:8" ht="29" x14ac:dyDescent="0.35">
      <c r="A116" s="9" t="s">
        <v>401</v>
      </c>
      <c r="B116" s="9" t="s">
        <v>402</v>
      </c>
      <c r="C116" s="9" t="str">
        <f>INDEX('[1]NACE EN'!A$1:B$1284,MATCH(NACE!A116,'[1]NACE EN'!A$1:A$1284,0),2)</f>
        <v>Manufacture of paper stationery</v>
      </c>
      <c r="D116" s="5" t="s">
        <v>388</v>
      </c>
      <c r="E116" s="5" t="str">
        <f>VLOOKUP(D116,[1]nrg_cb_e!$A$3:$C$40,2,FALSE)</f>
        <v>Industriesektor</v>
      </c>
      <c r="F116" s="5" t="str">
        <f>VLOOKUP(D116,[1]nrg_cb_e!$A$3:$C$40,3,FALSE)</f>
        <v>Papier, Zellstoff und Druckerzeugnisse</v>
      </c>
      <c r="H116" s="5">
        <v>1</v>
      </c>
    </row>
    <row r="117" spans="1:8" ht="29" x14ac:dyDescent="0.35">
      <c r="A117" s="9" t="s">
        <v>403</v>
      </c>
      <c r="B117" s="9" t="s">
        <v>404</v>
      </c>
      <c r="C117" s="9" t="str">
        <f>INDEX('[1]NACE EN'!A$1:B$1284,MATCH(NACE!A117,'[1]NACE EN'!A$1:A$1284,0),2)</f>
        <v>Manufacture of wallpaper</v>
      </c>
      <c r="D117" s="5" t="s">
        <v>388</v>
      </c>
      <c r="E117" s="5" t="str">
        <f>VLOOKUP(D117,[1]nrg_cb_e!$A$3:$C$40,2,FALSE)</f>
        <v>Industriesektor</v>
      </c>
      <c r="F117" s="5" t="str">
        <f>VLOOKUP(D117,[1]nrg_cb_e!$A$3:$C$40,3,FALSE)</f>
        <v>Papier, Zellstoff und Druckerzeugnisse</v>
      </c>
      <c r="H117" s="5">
        <v>1</v>
      </c>
    </row>
    <row r="118" spans="1:8" ht="29" x14ac:dyDescent="0.35">
      <c r="A118" s="9" t="s">
        <v>405</v>
      </c>
      <c r="B118" s="9" t="s">
        <v>406</v>
      </c>
      <c r="C118" s="9" t="str">
        <f>INDEX('[1]NACE EN'!A$1:B$1284,MATCH(NACE!A118,'[1]NACE EN'!A$1:A$1284,0),2)</f>
        <v>Manufacture of other articles of paper and paperboard</v>
      </c>
      <c r="D118" s="5" t="s">
        <v>388</v>
      </c>
      <c r="E118" s="5" t="str">
        <f>VLOOKUP(D118,[1]nrg_cb_e!$A$3:$C$40,2,FALSE)</f>
        <v>Industriesektor</v>
      </c>
      <c r="F118" s="5" t="str">
        <f>VLOOKUP(D118,[1]nrg_cb_e!$A$3:$C$40,3,FALSE)</f>
        <v>Papier, Zellstoff und Druckerzeugnisse</v>
      </c>
      <c r="H118" s="5">
        <v>1</v>
      </c>
    </row>
    <row r="119" spans="1:8" ht="43.5" x14ac:dyDescent="0.35">
      <c r="A119" s="5" t="s">
        <v>38</v>
      </c>
      <c r="B119" s="5" t="s">
        <v>37</v>
      </c>
      <c r="C119" s="9" t="str">
        <f>INDEX('[1]NACE EN'!A$1:B$1284,MATCH(NACE!A119,'[1]NACE EN'!A$1:A$1284,0),2)</f>
        <v>Printing and reproduction of recorded media</v>
      </c>
      <c r="D119" s="5" t="s">
        <v>388</v>
      </c>
      <c r="E119" s="5" t="str">
        <f>VLOOKUP(D119,[1]nrg_cb_e!$A$3:$C$40,2,FALSE)</f>
        <v>Industriesektor</v>
      </c>
      <c r="F119" s="5" t="str">
        <f>VLOOKUP(D119,[1]nrg_cb_e!$A$3:$C$40,3,FALSE)</f>
        <v>Papier, Zellstoff und Druckerzeugnisse</v>
      </c>
      <c r="G119" s="5">
        <v>1</v>
      </c>
      <c r="H119" s="5">
        <v>1</v>
      </c>
    </row>
    <row r="120" spans="1:8" ht="29" x14ac:dyDescent="0.35">
      <c r="A120" s="5" t="s">
        <v>407</v>
      </c>
      <c r="B120" s="5" t="s">
        <v>408</v>
      </c>
      <c r="C120" s="9" t="str">
        <f>INDEX('[1]NACE EN'!A$1:B$1284,MATCH(NACE!A120,'[1]NACE EN'!A$1:A$1284,0),2)</f>
        <v>Printing and service activities related to printing</v>
      </c>
      <c r="D120" s="5" t="s">
        <v>388</v>
      </c>
      <c r="E120" s="5" t="str">
        <f>VLOOKUP(D120,[1]nrg_cb_e!$A$3:$C$40,2,FALSE)</f>
        <v>Industriesektor</v>
      </c>
      <c r="F120" s="5" t="str">
        <f>VLOOKUP(D120,[1]nrg_cb_e!$A$3:$C$40,3,FALSE)</f>
        <v>Papier, Zellstoff und Druckerzeugnisse</v>
      </c>
      <c r="G120" s="5">
        <v>1</v>
      </c>
      <c r="H120" s="5">
        <v>1</v>
      </c>
    </row>
    <row r="121" spans="1:8" ht="29" x14ac:dyDescent="0.35">
      <c r="A121" s="9" t="s">
        <v>409</v>
      </c>
      <c r="B121" s="9" t="s">
        <v>410</v>
      </c>
      <c r="C121" s="9" t="str">
        <f>INDEX('[1]NACE EN'!A$1:B$1284,MATCH(NACE!A121,'[1]NACE EN'!A$1:A$1284,0),2)</f>
        <v>Printing of newspapers</v>
      </c>
      <c r="D121" s="5" t="s">
        <v>388</v>
      </c>
      <c r="E121" s="5" t="str">
        <f>VLOOKUP(D121,[1]nrg_cb_e!$A$3:$C$40,2,FALSE)</f>
        <v>Industriesektor</v>
      </c>
      <c r="F121" s="5" t="str">
        <f>VLOOKUP(D121,[1]nrg_cb_e!$A$3:$C$40,3,FALSE)</f>
        <v>Papier, Zellstoff und Druckerzeugnisse</v>
      </c>
      <c r="H121" s="5">
        <v>1</v>
      </c>
    </row>
    <row r="122" spans="1:8" ht="29" x14ac:dyDescent="0.35">
      <c r="A122" s="9" t="s">
        <v>411</v>
      </c>
      <c r="B122" s="9" t="s">
        <v>412</v>
      </c>
      <c r="C122" s="9" t="str">
        <f>INDEX('[1]NACE EN'!A$1:B$1284,MATCH(NACE!A122,'[1]NACE EN'!A$1:A$1284,0),2)</f>
        <v>Other printing</v>
      </c>
      <c r="D122" s="5" t="s">
        <v>388</v>
      </c>
      <c r="E122" s="5" t="str">
        <f>VLOOKUP(D122,[1]nrg_cb_e!$A$3:$C$40,2,FALSE)</f>
        <v>Industriesektor</v>
      </c>
      <c r="F122" s="5" t="str">
        <f>VLOOKUP(D122,[1]nrg_cb_e!$A$3:$C$40,3,FALSE)</f>
        <v>Papier, Zellstoff und Druckerzeugnisse</v>
      </c>
      <c r="H122" s="5">
        <v>1</v>
      </c>
    </row>
    <row r="123" spans="1:8" ht="29" x14ac:dyDescent="0.35">
      <c r="A123" s="9" t="s">
        <v>413</v>
      </c>
      <c r="B123" s="9" t="s">
        <v>414</v>
      </c>
      <c r="C123" s="9" t="str">
        <f>INDEX('[1]NACE EN'!A$1:B$1284,MATCH(NACE!A123,'[1]NACE EN'!A$1:A$1284,0),2)</f>
        <v>Pre-press and pre-media services</v>
      </c>
      <c r="D123" s="5" t="s">
        <v>388</v>
      </c>
      <c r="E123" s="5" t="str">
        <f>VLOOKUP(D123,[1]nrg_cb_e!$A$3:$C$40,2,FALSE)</f>
        <v>Industriesektor</v>
      </c>
      <c r="F123" s="5" t="str">
        <f>VLOOKUP(D123,[1]nrg_cb_e!$A$3:$C$40,3,FALSE)</f>
        <v>Papier, Zellstoff und Druckerzeugnisse</v>
      </c>
      <c r="H123" s="5">
        <v>1</v>
      </c>
    </row>
    <row r="124" spans="1:8" ht="29" x14ac:dyDescent="0.35">
      <c r="A124" s="9" t="s">
        <v>415</v>
      </c>
      <c r="B124" s="9" t="s">
        <v>416</v>
      </c>
      <c r="C124" s="9" t="str">
        <f>INDEX('[1]NACE EN'!A$1:B$1284,MATCH(NACE!A124,'[1]NACE EN'!A$1:A$1284,0),2)</f>
        <v>Binding and related services</v>
      </c>
      <c r="D124" s="5" t="s">
        <v>388</v>
      </c>
      <c r="E124" s="5" t="str">
        <f>VLOOKUP(D124,[1]nrg_cb_e!$A$3:$C$40,2,FALSE)</f>
        <v>Industriesektor</v>
      </c>
      <c r="F124" s="5" t="str">
        <f>VLOOKUP(D124,[1]nrg_cb_e!$A$3:$C$40,3,FALSE)</f>
        <v>Papier, Zellstoff und Druckerzeugnisse</v>
      </c>
      <c r="H124" s="5">
        <v>1</v>
      </c>
    </row>
    <row r="125" spans="1:8" ht="29" x14ac:dyDescent="0.35">
      <c r="A125" s="5" t="s">
        <v>417</v>
      </c>
      <c r="B125" s="5" t="s">
        <v>418</v>
      </c>
      <c r="C125" s="9" t="str">
        <f>INDEX('[1]NACE EN'!A$1:B$1284,MATCH(NACE!A125,'[1]NACE EN'!A$1:A$1284,0),2)</f>
        <v>Reproduction of recorded media</v>
      </c>
      <c r="D125" s="5" t="s">
        <v>388</v>
      </c>
      <c r="E125" s="5" t="str">
        <f>VLOOKUP(D125,[1]nrg_cb_e!$A$3:$C$40,2,FALSE)</f>
        <v>Industriesektor</v>
      </c>
      <c r="F125" s="5" t="str">
        <f>VLOOKUP(D125,[1]nrg_cb_e!$A$3:$C$40,3,FALSE)</f>
        <v>Papier, Zellstoff und Druckerzeugnisse</v>
      </c>
      <c r="G125" s="5">
        <v>1</v>
      </c>
      <c r="H125" s="5">
        <v>1</v>
      </c>
    </row>
    <row r="126" spans="1:8" ht="29" x14ac:dyDescent="0.35">
      <c r="A126" s="5" t="s">
        <v>40</v>
      </c>
      <c r="B126" s="5" t="s">
        <v>39</v>
      </c>
      <c r="C126" s="9" t="str">
        <f>INDEX('[1]NACE EN'!A$1:B$1284,MATCH(NACE!A126,'[1]NACE EN'!A$1:A$1284,0),2)</f>
        <v>Manufacture of coke and refined petroleum products</v>
      </c>
      <c r="E126" s="5" t="e">
        <f>VLOOKUP(D126,[1]nrg_cb_e!$A$3:$C$40,2,FALSE)</f>
        <v>#N/A</v>
      </c>
      <c r="F126" s="5" t="e">
        <f>VLOOKUP(D126,[1]nrg_cb_e!$A$3:$C$40,3,FALSE)</f>
        <v>#N/A</v>
      </c>
      <c r="G126" s="5">
        <v>1</v>
      </c>
      <c r="H126" s="5">
        <v>1</v>
      </c>
    </row>
    <row r="127" spans="1:8" x14ac:dyDescent="0.35">
      <c r="A127" s="5" t="s">
        <v>419</v>
      </c>
      <c r="B127" s="5" t="s">
        <v>420</v>
      </c>
      <c r="C127" s="9" t="str">
        <f>INDEX('[1]NACE EN'!A$1:B$1284,MATCH(NACE!A127,'[1]NACE EN'!A$1:A$1284,0),2)</f>
        <v>Manufacture of coke oven products</v>
      </c>
      <c r="D127" s="5" t="s">
        <v>421</v>
      </c>
      <c r="E127" s="5" t="str">
        <f>VLOOKUP(D127,[1]nrg_cb_e!$A$3:$C$40,2,FALSE)</f>
        <v>Energiesektor</v>
      </c>
      <c r="F127" s="5" t="str">
        <f>VLOOKUP(D127,[1]nrg_cb_e!$A$3:$C$40,3,FALSE)</f>
        <v>Kokereien</v>
      </c>
      <c r="G127" s="5">
        <v>1</v>
      </c>
      <c r="H127" s="5">
        <v>1</v>
      </c>
    </row>
    <row r="128" spans="1:8" ht="29" x14ac:dyDescent="0.35">
      <c r="A128" s="5" t="s">
        <v>422</v>
      </c>
      <c r="B128" s="5" t="s">
        <v>423</v>
      </c>
      <c r="C128" s="9" t="str">
        <f>INDEX('[1]NACE EN'!A$1:B$1284,MATCH(NACE!A128,'[1]NACE EN'!A$1:A$1284,0),2)</f>
        <v>Manufacture of refined petroleum products</v>
      </c>
      <c r="D128" s="5" t="s">
        <v>424</v>
      </c>
      <c r="E128" s="5" t="str">
        <f>VLOOKUP(D128,[1]nrg_cb_e!$A$3:$C$40,2,FALSE)</f>
        <v>Energiesektor</v>
      </c>
      <c r="F128" s="5" t="str">
        <f>VLOOKUP(D128,[1]nrg_cb_e!$A$3:$C$40,3,FALSE)</f>
        <v>Öl Raffinerien</v>
      </c>
      <c r="G128" s="5">
        <v>1</v>
      </c>
      <c r="H128" s="5">
        <v>1</v>
      </c>
    </row>
    <row r="129" spans="1:8" ht="29" x14ac:dyDescent="0.35">
      <c r="A129" s="5" t="s">
        <v>42</v>
      </c>
      <c r="B129" s="5" t="s">
        <v>41</v>
      </c>
      <c r="C129" s="9" t="str">
        <f>INDEX('[1]NACE EN'!A$1:B$1284,MATCH(NACE!A129,'[1]NACE EN'!A$1:A$1284,0),2)</f>
        <v>Manufacture of chemicals and chemical products</v>
      </c>
      <c r="D129" s="5" t="s">
        <v>425</v>
      </c>
      <c r="E129" s="5" t="str">
        <f>VLOOKUP(D129,[1]nrg_cb_e!$A$3:$C$40,2,FALSE)</f>
        <v>Industriesektor</v>
      </c>
      <c r="F129" s="5" t="str">
        <f>VLOOKUP(D129,[1]nrg_cb_e!$A$3:$C$40,3,FALSE)</f>
        <v>Chemie und Petrochemie</v>
      </c>
      <c r="G129" s="5">
        <v>1</v>
      </c>
      <c r="H129" s="5">
        <v>1</v>
      </c>
    </row>
    <row r="130" spans="1:8" ht="58" x14ac:dyDescent="0.35">
      <c r="A130" s="5" t="s">
        <v>426</v>
      </c>
      <c r="B130" s="5" t="s">
        <v>427</v>
      </c>
      <c r="C130" s="9" t="str">
        <f>INDEX('[1]NACE EN'!A$1:B$1284,MATCH(NACE!A130,'[1]NACE EN'!A$1:A$1284,0),2)</f>
        <v>Manufacture of basic chemicals, fertilisers and nitrogen compounds, plastics and synthetic rubber in primary forms</v>
      </c>
      <c r="D130" s="5" t="s">
        <v>425</v>
      </c>
      <c r="E130" s="5" t="str">
        <f>VLOOKUP(D130,[1]nrg_cb_e!$A$3:$C$40,2,FALSE)</f>
        <v>Industriesektor</v>
      </c>
      <c r="F130" s="5" t="str">
        <f>VLOOKUP(D130,[1]nrg_cb_e!$A$3:$C$40,3,FALSE)</f>
        <v>Chemie und Petrochemie</v>
      </c>
      <c r="G130" s="5">
        <v>1</v>
      </c>
      <c r="H130" s="5">
        <v>1</v>
      </c>
    </row>
    <row r="131" spans="1:8" x14ac:dyDescent="0.35">
      <c r="A131" s="9" t="s">
        <v>428</v>
      </c>
      <c r="B131" s="9" t="s">
        <v>429</v>
      </c>
      <c r="C131" s="9" t="str">
        <f>INDEX('[1]NACE EN'!A$1:B$1284,MATCH(NACE!A131,'[1]NACE EN'!A$1:A$1284,0),2)</f>
        <v>Manufacture of industrial gases</v>
      </c>
      <c r="D131" s="5" t="s">
        <v>425</v>
      </c>
      <c r="E131" s="5" t="str">
        <f>VLOOKUP(D131,[1]nrg_cb_e!$A$3:$C$40,2,FALSE)</f>
        <v>Industriesektor</v>
      </c>
      <c r="F131" s="5" t="str">
        <f>VLOOKUP(D131,[1]nrg_cb_e!$A$3:$C$40,3,FALSE)</f>
        <v>Chemie und Petrochemie</v>
      </c>
      <c r="H131" s="5">
        <v>1</v>
      </c>
    </row>
    <row r="132" spans="1:8" ht="29" x14ac:dyDescent="0.35">
      <c r="A132" s="9" t="s">
        <v>430</v>
      </c>
      <c r="B132" s="9" t="s">
        <v>431</v>
      </c>
      <c r="C132" s="9" t="str">
        <f>INDEX('[1]NACE EN'!A$1:B$1284,MATCH(NACE!A132,'[1]NACE EN'!A$1:A$1284,0),2)</f>
        <v>Manufacture of dyes and pigments</v>
      </c>
      <c r="D132" s="5" t="s">
        <v>425</v>
      </c>
      <c r="E132" s="5" t="str">
        <f>VLOOKUP(D132,[1]nrg_cb_e!$A$3:$C$40,2,FALSE)</f>
        <v>Industriesektor</v>
      </c>
      <c r="F132" s="5" t="str">
        <f>VLOOKUP(D132,[1]nrg_cb_e!$A$3:$C$40,3,FALSE)</f>
        <v>Chemie und Petrochemie</v>
      </c>
      <c r="H132" s="5">
        <v>1</v>
      </c>
    </row>
    <row r="133" spans="1:8" ht="29" x14ac:dyDescent="0.35">
      <c r="A133" s="9" t="s">
        <v>432</v>
      </c>
      <c r="B133" s="9" t="s">
        <v>433</v>
      </c>
      <c r="C133" s="9" t="str">
        <f>INDEX('[1]NACE EN'!A$1:B$1284,MATCH(NACE!A133,'[1]NACE EN'!A$1:A$1284,0),2)</f>
        <v>Manufacture of other inorganic basic chemicals</v>
      </c>
      <c r="D133" s="5" t="s">
        <v>425</v>
      </c>
      <c r="E133" s="5" t="str">
        <f>VLOOKUP(D133,[1]nrg_cb_e!$A$3:$C$40,2,FALSE)</f>
        <v>Industriesektor</v>
      </c>
      <c r="F133" s="5" t="str">
        <f>VLOOKUP(D133,[1]nrg_cb_e!$A$3:$C$40,3,FALSE)</f>
        <v>Chemie und Petrochemie</v>
      </c>
      <c r="H133" s="5">
        <v>1</v>
      </c>
    </row>
    <row r="134" spans="1:8" ht="29" x14ac:dyDescent="0.35">
      <c r="A134" s="9" t="s">
        <v>434</v>
      </c>
      <c r="B134" s="9" t="s">
        <v>435</v>
      </c>
      <c r="C134" s="9" t="str">
        <f>INDEX('[1]NACE EN'!A$1:B$1284,MATCH(NACE!A134,'[1]NACE EN'!A$1:A$1284,0),2)</f>
        <v>Manufacture of other organic basic chemicals</v>
      </c>
      <c r="D134" s="5" t="s">
        <v>425</v>
      </c>
      <c r="E134" s="5" t="str">
        <f>VLOOKUP(D134,[1]nrg_cb_e!$A$3:$C$40,2,FALSE)</f>
        <v>Industriesektor</v>
      </c>
      <c r="F134" s="5" t="str">
        <f>VLOOKUP(D134,[1]nrg_cb_e!$A$3:$C$40,3,FALSE)</f>
        <v>Chemie und Petrochemie</v>
      </c>
      <c r="H134" s="5">
        <v>1</v>
      </c>
    </row>
    <row r="135" spans="1:8" ht="29" x14ac:dyDescent="0.35">
      <c r="A135" s="9" t="s">
        <v>436</v>
      </c>
      <c r="B135" s="9" t="s">
        <v>437</v>
      </c>
      <c r="C135" s="9" t="str">
        <f>INDEX('[1]NACE EN'!A$1:B$1284,MATCH(NACE!A135,'[1]NACE EN'!A$1:A$1284,0),2)</f>
        <v>Manufacture of fertilisers and nitrogen compounds</v>
      </c>
      <c r="D135" s="5" t="s">
        <v>425</v>
      </c>
      <c r="E135" s="5" t="str">
        <f>VLOOKUP(D135,[1]nrg_cb_e!$A$3:$C$40,2,FALSE)</f>
        <v>Industriesektor</v>
      </c>
      <c r="F135" s="5" t="str">
        <f>VLOOKUP(D135,[1]nrg_cb_e!$A$3:$C$40,3,FALSE)</f>
        <v>Chemie und Petrochemie</v>
      </c>
      <c r="H135" s="5">
        <v>1</v>
      </c>
    </row>
    <row r="136" spans="1:8" ht="29" x14ac:dyDescent="0.35">
      <c r="A136" s="9" t="s">
        <v>438</v>
      </c>
      <c r="B136" s="9" t="s">
        <v>439</v>
      </c>
      <c r="C136" s="9" t="str">
        <f>INDEX('[1]NACE EN'!A$1:B$1284,MATCH(NACE!A136,'[1]NACE EN'!A$1:A$1284,0),2)</f>
        <v>Manufacture of plastics in primary forms</v>
      </c>
      <c r="D136" s="5" t="s">
        <v>425</v>
      </c>
      <c r="E136" s="5" t="str">
        <f>VLOOKUP(D136,[1]nrg_cb_e!$A$3:$C$40,2,FALSE)</f>
        <v>Industriesektor</v>
      </c>
      <c r="F136" s="5" t="str">
        <f>VLOOKUP(D136,[1]nrg_cb_e!$A$3:$C$40,3,FALSE)</f>
        <v>Chemie und Petrochemie</v>
      </c>
      <c r="H136" s="5">
        <v>1</v>
      </c>
    </row>
    <row r="137" spans="1:8" ht="29" x14ac:dyDescent="0.35">
      <c r="A137" s="9" t="s">
        <v>440</v>
      </c>
      <c r="B137" s="9" t="s">
        <v>441</v>
      </c>
      <c r="C137" s="9" t="str">
        <f>INDEX('[1]NACE EN'!A$1:B$1284,MATCH(NACE!A137,'[1]NACE EN'!A$1:A$1284,0),2)</f>
        <v>Manufacture of synthetic rubber in primary forms</v>
      </c>
      <c r="D137" s="5" t="s">
        <v>425</v>
      </c>
      <c r="E137" s="5" t="str">
        <f>VLOOKUP(D137,[1]nrg_cb_e!$A$3:$C$40,2,FALSE)</f>
        <v>Industriesektor</v>
      </c>
      <c r="F137" s="5" t="str">
        <f>VLOOKUP(D137,[1]nrg_cb_e!$A$3:$C$40,3,FALSE)</f>
        <v>Chemie und Petrochemie</v>
      </c>
      <c r="H137" s="5">
        <v>1</v>
      </c>
    </row>
    <row r="138" spans="1:8" ht="29" x14ac:dyDescent="0.35">
      <c r="A138" s="5" t="s">
        <v>442</v>
      </c>
      <c r="B138" s="5" t="s">
        <v>443</v>
      </c>
      <c r="C138" s="9" t="str">
        <f>INDEX('[1]NACE EN'!A$1:B$1284,MATCH(NACE!A138,'[1]NACE EN'!A$1:A$1284,0),2)</f>
        <v>Manufacture of pesticides and other agrochemical products</v>
      </c>
      <c r="D138" s="5" t="s">
        <v>425</v>
      </c>
      <c r="E138" s="5" t="str">
        <f>VLOOKUP(D138,[1]nrg_cb_e!$A$3:$C$40,2,FALSE)</f>
        <v>Industriesektor</v>
      </c>
      <c r="F138" s="5" t="str">
        <f>VLOOKUP(D138,[1]nrg_cb_e!$A$3:$C$40,3,FALSE)</f>
        <v>Chemie und Petrochemie</v>
      </c>
      <c r="G138" s="5">
        <v>1</v>
      </c>
      <c r="H138" s="5">
        <v>1</v>
      </c>
    </row>
    <row r="139" spans="1:8" ht="29" x14ac:dyDescent="0.35">
      <c r="A139" s="5" t="s">
        <v>444</v>
      </c>
      <c r="B139" s="5" t="s">
        <v>445</v>
      </c>
      <c r="C139" s="9" t="str">
        <f>INDEX('[1]NACE EN'!A$1:B$1284,MATCH(NACE!A139,'[1]NACE EN'!A$1:A$1284,0),2)</f>
        <v>Manufacture of paints, varnishes and similar coatings, printing ink and mastics</v>
      </c>
      <c r="D139" s="5" t="s">
        <v>425</v>
      </c>
      <c r="E139" s="5" t="str">
        <f>VLOOKUP(D139,[1]nrg_cb_e!$A$3:$C$40,2,FALSE)</f>
        <v>Industriesektor</v>
      </c>
      <c r="F139" s="5" t="str">
        <f>VLOOKUP(D139,[1]nrg_cb_e!$A$3:$C$40,3,FALSE)</f>
        <v>Chemie und Petrochemie</v>
      </c>
      <c r="G139" s="5">
        <v>1</v>
      </c>
      <c r="H139" s="5">
        <v>1</v>
      </c>
    </row>
    <row r="140" spans="1:8" ht="43.5" x14ac:dyDescent="0.35">
      <c r="A140" s="5" t="s">
        <v>446</v>
      </c>
      <c r="B140" s="5" t="s">
        <v>447</v>
      </c>
      <c r="C140" s="9" t="str">
        <f>INDEX('[1]NACE EN'!A$1:B$1284,MATCH(NACE!A140,'[1]NACE EN'!A$1:A$1284,0),2)</f>
        <v>Manufacture of soap and detergents, cleaning and polishing preparations, perfumes and toilet preparations</v>
      </c>
      <c r="D140" s="5" t="s">
        <v>425</v>
      </c>
      <c r="E140" s="5" t="str">
        <f>VLOOKUP(D140,[1]nrg_cb_e!$A$3:$C$40,2,FALSE)</f>
        <v>Industriesektor</v>
      </c>
      <c r="F140" s="5" t="str">
        <f>VLOOKUP(D140,[1]nrg_cb_e!$A$3:$C$40,3,FALSE)</f>
        <v>Chemie und Petrochemie</v>
      </c>
      <c r="G140" s="5">
        <v>1</v>
      </c>
      <c r="H140" s="5">
        <v>1</v>
      </c>
    </row>
    <row r="141" spans="1:8" ht="29" x14ac:dyDescent="0.35">
      <c r="A141" s="9" t="s">
        <v>448</v>
      </c>
      <c r="B141" s="9" t="s">
        <v>449</v>
      </c>
      <c r="C141" s="9" t="str">
        <f>INDEX('[1]NACE EN'!A$1:B$1284,MATCH(NACE!A141,'[1]NACE EN'!A$1:A$1284,0),2)</f>
        <v>Manufacture of soap and detergents, cleaning and polishing preparations</v>
      </c>
      <c r="D141" s="5" t="s">
        <v>425</v>
      </c>
      <c r="E141" s="5" t="str">
        <f>VLOOKUP(D141,[1]nrg_cb_e!$A$3:$C$40,2,FALSE)</f>
        <v>Industriesektor</v>
      </c>
      <c r="F141" s="5" t="str">
        <f>VLOOKUP(D141,[1]nrg_cb_e!$A$3:$C$40,3,FALSE)</f>
        <v>Chemie und Petrochemie</v>
      </c>
      <c r="H141" s="5">
        <v>1</v>
      </c>
    </row>
    <row r="142" spans="1:8" ht="29" x14ac:dyDescent="0.35">
      <c r="A142" s="9" t="s">
        <v>450</v>
      </c>
      <c r="B142" s="9" t="s">
        <v>451</v>
      </c>
      <c r="C142" s="9" t="str">
        <f>INDEX('[1]NACE EN'!A$1:B$1284,MATCH(NACE!A142,'[1]NACE EN'!A$1:A$1284,0),2)</f>
        <v>Manufacture of perfumes and toilet preparations</v>
      </c>
      <c r="D142" s="5" t="s">
        <v>425</v>
      </c>
      <c r="E142" s="5" t="str">
        <f>VLOOKUP(D142,[1]nrg_cb_e!$A$3:$C$40,2,FALSE)</f>
        <v>Industriesektor</v>
      </c>
      <c r="F142" s="5" t="str">
        <f>VLOOKUP(D142,[1]nrg_cb_e!$A$3:$C$40,3,FALSE)</f>
        <v>Chemie und Petrochemie</v>
      </c>
      <c r="H142" s="5">
        <v>1</v>
      </c>
    </row>
    <row r="143" spans="1:8" ht="29" x14ac:dyDescent="0.35">
      <c r="A143" s="5" t="s">
        <v>452</v>
      </c>
      <c r="B143" s="5" t="s">
        <v>453</v>
      </c>
      <c r="C143" s="9" t="str">
        <f>INDEX('[1]NACE EN'!A$1:B$1284,MATCH(NACE!A143,'[1]NACE EN'!A$1:A$1284,0),2)</f>
        <v>Manufacture of other chemical products</v>
      </c>
      <c r="D143" s="5" t="s">
        <v>425</v>
      </c>
      <c r="E143" s="5" t="str">
        <f>VLOOKUP(D143,[1]nrg_cb_e!$A$3:$C$40,2,FALSE)</f>
        <v>Industriesektor</v>
      </c>
      <c r="F143" s="5" t="str">
        <f>VLOOKUP(D143,[1]nrg_cb_e!$A$3:$C$40,3,FALSE)</f>
        <v>Chemie und Petrochemie</v>
      </c>
      <c r="G143" s="5">
        <v>1</v>
      </c>
      <c r="H143" s="5">
        <v>1</v>
      </c>
    </row>
    <row r="144" spans="1:8" ht="29" x14ac:dyDescent="0.35">
      <c r="A144" s="9" t="s">
        <v>454</v>
      </c>
      <c r="B144" s="9" t="s">
        <v>455</v>
      </c>
      <c r="C144" s="9" t="str">
        <f>INDEX('[1]NACE EN'!A$1:B$1284,MATCH(NACE!A144,'[1]NACE EN'!A$1:A$1284,0),2)</f>
        <v>Manufacture of explosives</v>
      </c>
      <c r="D144" s="5" t="s">
        <v>425</v>
      </c>
      <c r="E144" s="5" t="str">
        <f>VLOOKUP(D144,[1]nrg_cb_e!$A$3:$C$40,2,FALSE)</f>
        <v>Industriesektor</v>
      </c>
      <c r="F144" s="5" t="str">
        <f>VLOOKUP(D144,[1]nrg_cb_e!$A$3:$C$40,3,FALSE)</f>
        <v>Chemie und Petrochemie</v>
      </c>
      <c r="H144" s="5">
        <v>1</v>
      </c>
    </row>
    <row r="145" spans="1:8" x14ac:dyDescent="0.35">
      <c r="A145" s="9" t="s">
        <v>456</v>
      </c>
      <c r="B145" s="9" t="s">
        <v>457</v>
      </c>
      <c r="C145" s="9" t="str">
        <f>INDEX('[1]NACE EN'!A$1:B$1284,MATCH(NACE!A145,'[1]NACE EN'!A$1:A$1284,0),2)</f>
        <v>Manufacture of glues</v>
      </c>
      <c r="D145" s="5" t="s">
        <v>425</v>
      </c>
      <c r="E145" s="5" t="str">
        <f>VLOOKUP(D145,[1]nrg_cb_e!$A$3:$C$40,2,FALSE)</f>
        <v>Industriesektor</v>
      </c>
      <c r="F145" s="5" t="str">
        <f>VLOOKUP(D145,[1]nrg_cb_e!$A$3:$C$40,3,FALSE)</f>
        <v>Chemie und Petrochemie</v>
      </c>
      <c r="H145" s="5">
        <v>1</v>
      </c>
    </row>
    <row r="146" spans="1:8" x14ac:dyDescent="0.35">
      <c r="A146" s="9" t="s">
        <v>458</v>
      </c>
      <c r="B146" s="9" t="s">
        <v>459</v>
      </c>
      <c r="C146" s="9" t="str">
        <f>INDEX('[1]NACE EN'!A$1:B$1284,MATCH(NACE!A146,'[1]NACE EN'!A$1:A$1284,0),2)</f>
        <v>Manufacture of essential oils</v>
      </c>
      <c r="D146" s="5" t="s">
        <v>425</v>
      </c>
      <c r="E146" s="5" t="str">
        <f>VLOOKUP(D146,[1]nrg_cb_e!$A$3:$C$40,2,FALSE)</f>
        <v>Industriesektor</v>
      </c>
      <c r="F146" s="5" t="str">
        <f>VLOOKUP(D146,[1]nrg_cb_e!$A$3:$C$40,3,FALSE)</f>
        <v>Chemie und Petrochemie</v>
      </c>
      <c r="H146" s="5">
        <v>1</v>
      </c>
    </row>
    <row r="147" spans="1:8" ht="29" x14ac:dyDescent="0.35">
      <c r="A147" s="9" t="s">
        <v>460</v>
      </c>
      <c r="B147" s="9" t="s">
        <v>461</v>
      </c>
      <c r="C147" s="9" t="str">
        <f>INDEX('[1]NACE EN'!A$1:B$1284,MATCH(NACE!A147,'[1]NACE EN'!A$1:A$1284,0),2)</f>
        <v>Manufacture of other chemical products n.e.c.</v>
      </c>
      <c r="D147" s="5" t="s">
        <v>425</v>
      </c>
      <c r="E147" s="5" t="str">
        <f>VLOOKUP(D147,[1]nrg_cb_e!$A$3:$C$40,2,FALSE)</f>
        <v>Industriesektor</v>
      </c>
      <c r="F147" s="5" t="str">
        <f>VLOOKUP(D147,[1]nrg_cb_e!$A$3:$C$40,3,FALSE)</f>
        <v>Chemie und Petrochemie</v>
      </c>
      <c r="H147" s="5">
        <v>1</v>
      </c>
    </row>
    <row r="148" spans="1:8" x14ac:dyDescent="0.35">
      <c r="A148" s="5" t="s">
        <v>462</v>
      </c>
      <c r="B148" s="5" t="s">
        <v>463</v>
      </c>
      <c r="C148" s="9" t="str">
        <f>INDEX('[1]NACE EN'!A$1:B$1284,MATCH(NACE!A148,'[1]NACE EN'!A$1:A$1284,0),2)</f>
        <v>Manufacture of man-made fibres</v>
      </c>
      <c r="D148" s="5" t="s">
        <v>425</v>
      </c>
      <c r="E148" s="5" t="str">
        <f>VLOOKUP(D148,[1]nrg_cb_e!$A$3:$C$40,2,FALSE)</f>
        <v>Industriesektor</v>
      </c>
      <c r="F148" s="5" t="str">
        <f>VLOOKUP(D148,[1]nrg_cb_e!$A$3:$C$40,3,FALSE)</f>
        <v>Chemie und Petrochemie</v>
      </c>
      <c r="G148" s="5">
        <v>1</v>
      </c>
      <c r="H148" s="5">
        <v>1</v>
      </c>
    </row>
    <row r="149" spans="1:8" ht="29" x14ac:dyDescent="0.35">
      <c r="A149" s="5" t="s">
        <v>44</v>
      </c>
      <c r="B149" s="5" t="s">
        <v>43</v>
      </c>
      <c r="C149" s="9" t="str">
        <f>INDEX('[1]NACE EN'!A$1:B$1284,MATCH(NACE!A149,'[1]NACE EN'!A$1:A$1284,0),2)</f>
        <v>Manufacture of basic pharmaceutical products and pharmaceutical preparations</v>
      </c>
      <c r="D149" s="5" t="s">
        <v>425</v>
      </c>
      <c r="E149" s="5" t="str">
        <f>VLOOKUP(D149,[1]nrg_cb_e!$A$3:$C$40,2,FALSE)</f>
        <v>Industriesektor</v>
      </c>
      <c r="F149" s="5" t="str">
        <f>VLOOKUP(D149,[1]nrg_cb_e!$A$3:$C$40,3,FALSE)</f>
        <v>Chemie und Petrochemie</v>
      </c>
      <c r="G149" s="5">
        <v>1</v>
      </c>
      <c r="H149" s="5">
        <v>1</v>
      </c>
    </row>
    <row r="150" spans="1:8" ht="29" x14ac:dyDescent="0.35">
      <c r="A150" s="5" t="s">
        <v>464</v>
      </c>
      <c r="B150" s="5" t="s">
        <v>465</v>
      </c>
      <c r="C150" s="9" t="str">
        <f>INDEX('[1]NACE EN'!A$1:B$1284,MATCH(NACE!A150,'[1]NACE EN'!A$1:A$1284,0),2)</f>
        <v>Manufacture of basic pharmaceutical products</v>
      </c>
      <c r="D150" s="5" t="s">
        <v>425</v>
      </c>
      <c r="E150" s="5" t="str">
        <f>VLOOKUP(D150,[1]nrg_cb_e!$A$3:$C$40,2,FALSE)</f>
        <v>Industriesektor</v>
      </c>
      <c r="F150" s="5" t="str">
        <f>VLOOKUP(D150,[1]nrg_cb_e!$A$3:$C$40,3,FALSE)</f>
        <v>Chemie und Petrochemie</v>
      </c>
      <c r="G150" s="5">
        <v>1</v>
      </c>
      <c r="H150" s="5">
        <v>1</v>
      </c>
    </row>
    <row r="151" spans="1:8" ht="43.5" x14ac:dyDescent="0.35">
      <c r="A151" s="5" t="s">
        <v>466</v>
      </c>
      <c r="B151" s="5" t="s">
        <v>467</v>
      </c>
      <c r="C151" s="9" t="str">
        <f>INDEX('[1]NACE EN'!A$1:B$1284,MATCH(NACE!A151,'[1]NACE EN'!A$1:A$1284,0),2)</f>
        <v>Manufacture of pharmaceutical preparations</v>
      </c>
      <c r="D151" s="5" t="s">
        <v>425</v>
      </c>
      <c r="E151" s="5" t="str">
        <f>VLOOKUP(D151,[1]nrg_cb_e!$A$3:$C$40,2,FALSE)</f>
        <v>Industriesektor</v>
      </c>
      <c r="F151" s="5" t="str">
        <f>VLOOKUP(D151,[1]nrg_cb_e!$A$3:$C$40,3,FALSE)</f>
        <v>Chemie und Petrochemie</v>
      </c>
      <c r="G151" s="5">
        <v>1</v>
      </c>
      <c r="H151" s="5">
        <v>1</v>
      </c>
    </row>
    <row r="152" spans="1:8" ht="29" x14ac:dyDescent="0.35">
      <c r="A152" s="5" t="s">
        <v>46</v>
      </c>
      <c r="B152" s="5" t="s">
        <v>45</v>
      </c>
      <c r="C152" s="9" t="str">
        <f>INDEX('[1]NACE EN'!A$1:B$1284,MATCH(NACE!A152,'[1]NACE EN'!A$1:A$1284,0),2)</f>
        <v>Manufacture of rubber and plastic products</v>
      </c>
      <c r="D152" s="5" t="s">
        <v>468</v>
      </c>
      <c r="E152" s="5" t="str">
        <f>VLOOKUP(D152,[1]nrg_cb_e!$A$3:$C$40,2,FALSE)</f>
        <v>Industriesektor</v>
      </c>
      <c r="F152" s="5" t="str">
        <f>VLOOKUP(D152,[1]nrg_cb_e!$A$3:$C$40,3,FALSE)</f>
        <v>nicht anders angegeben</v>
      </c>
      <c r="G152" s="5">
        <v>1</v>
      </c>
      <c r="H152" s="5">
        <v>1</v>
      </c>
    </row>
    <row r="153" spans="1:8" x14ac:dyDescent="0.35">
      <c r="A153" s="5" t="s">
        <v>469</v>
      </c>
      <c r="B153" s="5" t="s">
        <v>470</v>
      </c>
      <c r="C153" s="9" t="str">
        <f>INDEX('[1]NACE EN'!A$1:B$1284,MATCH(NACE!A153,'[1]NACE EN'!A$1:A$1284,0),2)</f>
        <v>Manufacture of rubber products</v>
      </c>
      <c r="D153" s="5" t="s">
        <v>468</v>
      </c>
      <c r="E153" s="5" t="str">
        <f>VLOOKUP(D153,[1]nrg_cb_e!$A$3:$C$40,2,FALSE)</f>
        <v>Industriesektor</v>
      </c>
      <c r="F153" s="5" t="str">
        <f>VLOOKUP(D153,[1]nrg_cb_e!$A$3:$C$40,3,FALSE)</f>
        <v>nicht anders angegeben</v>
      </c>
      <c r="G153" s="5">
        <v>1</v>
      </c>
      <c r="H153" s="5">
        <v>1</v>
      </c>
    </row>
    <row r="154" spans="1:8" ht="29" x14ac:dyDescent="0.35">
      <c r="A154" s="9" t="s">
        <v>471</v>
      </c>
      <c r="B154" s="9" t="s">
        <v>472</v>
      </c>
      <c r="C154" s="9" t="str">
        <f>INDEX('[1]NACE EN'!A$1:B$1284,MATCH(NACE!A154,'[1]NACE EN'!A$1:A$1284,0),2)</f>
        <v>Manufacture of rubber tyres and tubes; retreading and rebuilding of rubber tyres</v>
      </c>
      <c r="D154" s="5" t="s">
        <v>468</v>
      </c>
      <c r="E154" s="5" t="str">
        <f>VLOOKUP(D154,[1]nrg_cb_e!$A$3:$C$40,2,FALSE)</f>
        <v>Industriesektor</v>
      </c>
      <c r="F154" s="5" t="str">
        <f>VLOOKUP(D154,[1]nrg_cb_e!$A$3:$C$40,3,FALSE)</f>
        <v>nicht anders angegeben</v>
      </c>
      <c r="H154" s="5">
        <v>1</v>
      </c>
    </row>
    <row r="155" spans="1:8" x14ac:dyDescent="0.35">
      <c r="A155" s="9" t="s">
        <v>473</v>
      </c>
      <c r="B155" s="9" t="s">
        <v>474</v>
      </c>
      <c r="C155" s="9" t="str">
        <f>INDEX('[1]NACE EN'!A$1:B$1284,MATCH(NACE!A155,'[1]NACE EN'!A$1:A$1284,0),2)</f>
        <v>Manufacture of other rubber products</v>
      </c>
      <c r="D155" s="5" t="s">
        <v>468</v>
      </c>
      <c r="E155" s="5" t="str">
        <f>VLOOKUP(D155,[1]nrg_cb_e!$A$3:$C$40,2,FALSE)</f>
        <v>Industriesektor</v>
      </c>
      <c r="F155" s="5" t="str">
        <f>VLOOKUP(D155,[1]nrg_cb_e!$A$3:$C$40,3,FALSE)</f>
        <v>nicht anders angegeben</v>
      </c>
      <c r="H155" s="5">
        <v>1</v>
      </c>
    </row>
    <row r="156" spans="1:8" x14ac:dyDescent="0.35">
      <c r="A156" s="5" t="s">
        <v>475</v>
      </c>
      <c r="B156" s="5" t="s">
        <v>476</v>
      </c>
      <c r="C156" s="9" t="str">
        <f>INDEX('[1]NACE EN'!A$1:B$1284,MATCH(NACE!A156,'[1]NACE EN'!A$1:A$1284,0),2)</f>
        <v>Manufacture of plastics products</v>
      </c>
      <c r="D156" s="5" t="s">
        <v>468</v>
      </c>
      <c r="E156" s="5" t="str">
        <f>VLOOKUP(D156,[1]nrg_cb_e!$A$3:$C$40,2,FALSE)</f>
        <v>Industriesektor</v>
      </c>
      <c r="F156" s="5" t="str">
        <f>VLOOKUP(D156,[1]nrg_cb_e!$A$3:$C$40,3,FALSE)</f>
        <v>nicht anders angegeben</v>
      </c>
      <c r="G156" s="5">
        <v>1</v>
      </c>
      <c r="H156" s="5">
        <v>1</v>
      </c>
    </row>
    <row r="157" spans="1:8" ht="29" x14ac:dyDescent="0.35">
      <c r="A157" s="9" t="s">
        <v>477</v>
      </c>
      <c r="B157" s="9" t="s">
        <v>478</v>
      </c>
      <c r="C157" s="9" t="str">
        <f>INDEX('[1]NACE EN'!A$1:B$1284,MATCH(NACE!A157,'[1]NACE EN'!A$1:A$1284,0),2)</f>
        <v>Manufacture of plastic plates, sheets, tubes and profiles</v>
      </c>
      <c r="D157" s="5" t="s">
        <v>468</v>
      </c>
      <c r="E157" s="5" t="str">
        <f>VLOOKUP(D157,[1]nrg_cb_e!$A$3:$C$40,2,FALSE)</f>
        <v>Industriesektor</v>
      </c>
      <c r="F157" s="5" t="str">
        <f>VLOOKUP(D157,[1]nrg_cb_e!$A$3:$C$40,3,FALSE)</f>
        <v>nicht anders angegeben</v>
      </c>
      <c r="H157" s="5">
        <v>1</v>
      </c>
    </row>
    <row r="158" spans="1:8" ht="29" x14ac:dyDescent="0.35">
      <c r="A158" s="9" t="s">
        <v>479</v>
      </c>
      <c r="B158" s="9" t="s">
        <v>480</v>
      </c>
      <c r="C158" s="9" t="str">
        <f>INDEX('[1]NACE EN'!A$1:B$1284,MATCH(NACE!A158,'[1]NACE EN'!A$1:A$1284,0),2)</f>
        <v>Manufacture of plastic packing goods</v>
      </c>
      <c r="D158" s="5" t="s">
        <v>468</v>
      </c>
      <c r="E158" s="5" t="str">
        <f>VLOOKUP(D158,[1]nrg_cb_e!$A$3:$C$40,2,FALSE)</f>
        <v>Industriesektor</v>
      </c>
      <c r="F158" s="5" t="str">
        <f>VLOOKUP(D158,[1]nrg_cb_e!$A$3:$C$40,3,FALSE)</f>
        <v>nicht anders angegeben</v>
      </c>
      <c r="H158" s="5">
        <v>1</v>
      </c>
    </row>
    <row r="159" spans="1:8" ht="29" x14ac:dyDescent="0.35">
      <c r="A159" s="9" t="s">
        <v>481</v>
      </c>
      <c r="B159" s="9" t="s">
        <v>482</v>
      </c>
      <c r="C159" s="9" t="str">
        <f>INDEX('[1]NACE EN'!A$1:B$1284,MATCH(NACE!A159,'[1]NACE EN'!A$1:A$1284,0),2)</f>
        <v>Manufacture of builders' ware of plastic</v>
      </c>
      <c r="D159" s="5" t="s">
        <v>468</v>
      </c>
      <c r="E159" s="5" t="str">
        <f>VLOOKUP(D159,[1]nrg_cb_e!$A$3:$C$40,2,FALSE)</f>
        <v>Industriesektor</v>
      </c>
      <c r="F159" s="5" t="str">
        <f>VLOOKUP(D159,[1]nrg_cb_e!$A$3:$C$40,3,FALSE)</f>
        <v>nicht anders angegeben</v>
      </c>
      <c r="H159" s="5">
        <v>1</v>
      </c>
    </row>
    <row r="160" spans="1:8" x14ac:dyDescent="0.35">
      <c r="A160" s="9" t="s">
        <v>483</v>
      </c>
      <c r="B160" s="9" t="s">
        <v>484</v>
      </c>
      <c r="C160" s="9" t="str">
        <f>INDEX('[1]NACE EN'!A$1:B$1284,MATCH(NACE!A160,'[1]NACE EN'!A$1:A$1284,0),2)</f>
        <v>Manufacture of other plastic products</v>
      </c>
      <c r="D160" s="5" t="s">
        <v>468</v>
      </c>
      <c r="E160" s="5" t="str">
        <f>VLOOKUP(D160,[1]nrg_cb_e!$A$3:$C$40,2,FALSE)</f>
        <v>Industriesektor</v>
      </c>
      <c r="F160" s="5" t="str">
        <f>VLOOKUP(D160,[1]nrg_cb_e!$A$3:$C$40,3,FALSE)</f>
        <v>nicht anders angegeben</v>
      </c>
      <c r="H160" s="5">
        <v>1</v>
      </c>
    </row>
    <row r="161" spans="1:8" ht="43.5" x14ac:dyDescent="0.35">
      <c r="A161" s="5" t="s">
        <v>48</v>
      </c>
      <c r="B161" s="5" t="s">
        <v>47</v>
      </c>
      <c r="C161" s="9" t="str">
        <f>INDEX('[1]NACE EN'!A$1:B$1284,MATCH(NACE!A161,'[1]NACE EN'!A$1:A$1284,0),2)</f>
        <v>Manufacture of other non-metallic mineral products</v>
      </c>
      <c r="D161" s="5" t="s">
        <v>485</v>
      </c>
      <c r="E161" s="5" t="str">
        <f>VLOOKUP(D161,[1]nrg_cb_e!$A$3:$C$40,2,FALSE)</f>
        <v>Industriesektor</v>
      </c>
      <c r="F161" s="5" t="str">
        <f>VLOOKUP(D161,[1]nrg_cb_e!$A$3:$C$40,3,FALSE)</f>
        <v>Nichtmetallische mineralische Rohstoffe</v>
      </c>
      <c r="G161" s="5">
        <v>1</v>
      </c>
      <c r="H161" s="5">
        <v>1</v>
      </c>
    </row>
    <row r="162" spans="1:8" ht="29" x14ac:dyDescent="0.35">
      <c r="A162" s="5" t="s">
        <v>486</v>
      </c>
      <c r="B162" s="5" t="s">
        <v>487</v>
      </c>
      <c r="C162" s="9" t="str">
        <f>INDEX('[1]NACE EN'!A$1:B$1284,MATCH(NACE!A162,'[1]NACE EN'!A$1:A$1284,0),2)</f>
        <v>Manufacture of glass and glass products</v>
      </c>
      <c r="D162" s="5" t="s">
        <v>485</v>
      </c>
      <c r="E162" s="5" t="str">
        <f>VLOOKUP(D162,[1]nrg_cb_e!$A$3:$C$40,2,FALSE)</f>
        <v>Industriesektor</v>
      </c>
      <c r="F162" s="5" t="str">
        <f>VLOOKUP(D162,[1]nrg_cb_e!$A$3:$C$40,3,FALSE)</f>
        <v>Nichtmetallische mineralische Rohstoffe</v>
      </c>
      <c r="G162" s="5">
        <v>1</v>
      </c>
      <c r="H162" s="5">
        <v>1</v>
      </c>
    </row>
    <row r="163" spans="1:8" ht="29" x14ac:dyDescent="0.35">
      <c r="A163" s="9" t="s">
        <v>488</v>
      </c>
      <c r="B163" s="9" t="s">
        <v>489</v>
      </c>
      <c r="C163" s="9" t="str">
        <f>INDEX('[1]NACE EN'!A$1:B$1284,MATCH(NACE!A163,'[1]NACE EN'!A$1:A$1284,0),2)</f>
        <v>Manufacture of flat glass</v>
      </c>
      <c r="D163" s="5" t="s">
        <v>485</v>
      </c>
      <c r="E163" s="5" t="str">
        <f>VLOOKUP(D163,[1]nrg_cb_e!$A$3:$C$40,2,FALSE)</f>
        <v>Industriesektor</v>
      </c>
      <c r="F163" s="5" t="str">
        <f>VLOOKUP(D163,[1]nrg_cb_e!$A$3:$C$40,3,FALSE)</f>
        <v>Nichtmetallische mineralische Rohstoffe</v>
      </c>
      <c r="H163" s="5">
        <v>1</v>
      </c>
    </row>
    <row r="164" spans="1:8" ht="29" x14ac:dyDescent="0.35">
      <c r="A164" s="9" t="s">
        <v>490</v>
      </c>
      <c r="B164" s="9" t="s">
        <v>491</v>
      </c>
      <c r="C164" s="9" t="str">
        <f>INDEX('[1]NACE EN'!A$1:B$1284,MATCH(NACE!A164,'[1]NACE EN'!A$1:A$1284,0),2)</f>
        <v>Shaping and processing of flat glass</v>
      </c>
      <c r="D164" s="5" t="s">
        <v>485</v>
      </c>
      <c r="E164" s="5" t="str">
        <f>VLOOKUP(D164,[1]nrg_cb_e!$A$3:$C$40,2,FALSE)</f>
        <v>Industriesektor</v>
      </c>
      <c r="F164" s="5" t="str">
        <f>VLOOKUP(D164,[1]nrg_cb_e!$A$3:$C$40,3,FALSE)</f>
        <v>Nichtmetallische mineralische Rohstoffe</v>
      </c>
      <c r="H164" s="5">
        <v>1</v>
      </c>
    </row>
    <row r="165" spans="1:8" ht="29" x14ac:dyDescent="0.35">
      <c r="A165" s="9" t="s">
        <v>492</v>
      </c>
      <c r="B165" s="9" t="s">
        <v>493</v>
      </c>
      <c r="C165" s="9" t="str">
        <f>INDEX('[1]NACE EN'!A$1:B$1284,MATCH(NACE!A165,'[1]NACE EN'!A$1:A$1284,0),2)</f>
        <v>Manufacture of hollow glass</v>
      </c>
      <c r="D165" s="5" t="s">
        <v>485</v>
      </c>
      <c r="E165" s="5" t="str">
        <f>VLOOKUP(D165,[1]nrg_cb_e!$A$3:$C$40,2,FALSE)</f>
        <v>Industriesektor</v>
      </c>
      <c r="F165" s="5" t="str">
        <f>VLOOKUP(D165,[1]nrg_cb_e!$A$3:$C$40,3,FALSE)</f>
        <v>Nichtmetallische mineralische Rohstoffe</v>
      </c>
      <c r="H165" s="5">
        <v>1</v>
      </c>
    </row>
    <row r="166" spans="1:8" ht="29" x14ac:dyDescent="0.35">
      <c r="A166" s="9" t="s">
        <v>494</v>
      </c>
      <c r="B166" s="9" t="s">
        <v>495</v>
      </c>
      <c r="C166" s="9" t="str">
        <f>INDEX('[1]NACE EN'!A$1:B$1284,MATCH(NACE!A166,'[1]NACE EN'!A$1:A$1284,0),2)</f>
        <v>Manufacture of glass fibres</v>
      </c>
      <c r="D166" s="5" t="s">
        <v>485</v>
      </c>
      <c r="E166" s="5" t="str">
        <f>VLOOKUP(D166,[1]nrg_cb_e!$A$3:$C$40,2,FALSE)</f>
        <v>Industriesektor</v>
      </c>
      <c r="F166" s="5" t="str">
        <f>VLOOKUP(D166,[1]nrg_cb_e!$A$3:$C$40,3,FALSE)</f>
        <v>Nichtmetallische mineralische Rohstoffe</v>
      </c>
      <c r="H166" s="5">
        <v>1</v>
      </c>
    </row>
    <row r="167" spans="1:8" ht="43.5" x14ac:dyDescent="0.35">
      <c r="A167" s="9" t="s">
        <v>496</v>
      </c>
      <c r="B167" s="9" t="s">
        <v>497</v>
      </c>
      <c r="C167" s="9" t="str">
        <f>INDEX('[1]NACE EN'!A$1:B$1284,MATCH(NACE!A167,'[1]NACE EN'!A$1:A$1284,0),2)</f>
        <v>Manufacture and processing of other glass, including technical glassware</v>
      </c>
      <c r="D167" s="5" t="s">
        <v>485</v>
      </c>
      <c r="E167" s="5" t="str">
        <f>VLOOKUP(D167,[1]nrg_cb_e!$A$3:$C$40,2,FALSE)</f>
        <v>Industriesektor</v>
      </c>
      <c r="F167" s="5" t="str">
        <f>VLOOKUP(D167,[1]nrg_cb_e!$A$3:$C$40,3,FALSE)</f>
        <v>Nichtmetallische mineralische Rohstoffe</v>
      </c>
      <c r="H167" s="5">
        <v>1</v>
      </c>
    </row>
    <row r="168" spans="1:8" ht="29" x14ac:dyDescent="0.35">
      <c r="A168" s="5" t="s">
        <v>498</v>
      </c>
      <c r="B168" s="5" t="s">
        <v>499</v>
      </c>
      <c r="C168" s="9" t="str">
        <f>INDEX('[1]NACE EN'!A$1:B$1284,MATCH(NACE!A168,'[1]NACE EN'!A$1:A$1284,0),2)</f>
        <v>Manufacture of refractory products</v>
      </c>
      <c r="D168" s="5" t="s">
        <v>485</v>
      </c>
      <c r="E168" s="5" t="str">
        <f>VLOOKUP(D168,[1]nrg_cb_e!$A$3:$C$40,2,FALSE)</f>
        <v>Industriesektor</v>
      </c>
      <c r="F168" s="5" t="str">
        <f>VLOOKUP(D168,[1]nrg_cb_e!$A$3:$C$40,3,FALSE)</f>
        <v>Nichtmetallische mineralische Rohstoffe</v>
      </c>
      <c r="G168" s="5">
        <v>1</v>
      </c>
      <c r="H168" s="5">
        <v>1</v>
      </c>
    </row>
    <row r="169" spans="1:8" ht="29" x14ac:dyDescent="0.35">
      <c r="A169" s="5" t="s">
        <v>500</v>
      </c>
      <c r="B169" s="5" t="s">
        <v>501</v>
      </c>
      <c r="C169" s="9" t="str">
        <f>INDEX('[1]NACE EN'!A$1:B$1284,MATCH(NACE!A169,'[1]NACE EN'!A$1:A$1284,0),2)</f>
        <v>Manufacture of clay building materials</v>
      </c>
      <c r="D169" s="5" t="s">
        <v>485</v>
      </c>
      <c r="E169" s="5" t="str">
        <f>VLOOKUP(D169,[1]nrg_cb_e!$A$3:$C$40,2,FALSE)</f>
        <v>Industriesektor</v>
      </c>
      <c r="F169" s="5" t="str">
        <f>VLOOKUP(D169,[1]nrg_cb_e!$A$3:$C$40,3,FALSE)</f>
        <v>Nichtmetallische mineralische Rohstoffe</v>
      </c>
      <c r="G169" s="5">
        <v>1</v>
      </c>
      <c r="H169" s="5">
        <v>1</v>
      </c>
    </row>
    <row r="170" spans="1:8" ht="29" x14ac:dyDescent="0.35">
      <c r="A170" s="9" t="s">
        <v>502</v>
      </c>
      <c r="B170" s="9" t="s">
        <v>503</v>
      </c>
      <c r="C170" s="9" t="str">
        <f>INDEX('[1]NACE EN'!A$1:B$1284,MATCH(NACE!A170,'[1]NACE EN'!A$1:A$1284,0),2)</f>
        <v>Manufacture of ceramic tiles and flags</v>
      </c>
      <c r="D170" s="5" t="s">
        <v>485</v>
      </c>
      <c r="E170" s="5" t="str">
        <f>VLOOKUP(D170,[1]nrg_cb_e!$A$3:$C$40,2,FALSE)</f>
        <v>Industriesektor</v>
      </c>
      <c r="F170" s="5" t="str">
        <f>VLOOKUP(D170,[1]nrg_cb_e!$A$3:$C$40,3,FALSE)</f>
        <v>Nichtmetallische mineralische Rohstoffe</v>
      </c>
      <c r="H170" s="5">
        <v>1</v>
      </c>
    </row>
    <row r="171" spans="1:8" ht="29" x14ac:dyDescent="0.35">
      <c r="A171" s="9" t="s">
        <v>504</v>
      </c>
      <c r="B171" s="9" t="s">
        <v>505</v>
      </c>
      <c r="C171" s="9" t="str">
        <f>INDEX('[1]NACE EN'!A$1:B$1284,MATCH(NACE!A171,'[1]NACE EN'!A$1:A$1284,0),2)</f>
        <v>Manufacture of bricks, tiles and construction products, in baked clay</v>
      </c>
      <c r="D171" s="5" t="s">
        <v>485</v>
      </c>
      <c r="E171" s="5" t="str">
        <f>VLOOKUP(D171,[1]nrg_cb_e!$A$3:$C$40,2,FALSE)</f>
        <v>Industriesektor</v>
      </c>
      <c r="F171" s="5" t="str">
        <f>VLOOKUP(D171,[1]nrg_cb_e!$A$3:$C$40,3,FALSE)</f>
        <v>Nichtmetallische mineralische Rohstoffe</v>
      </c>
      <c r="H171" s="5">
        <v>1</v>
      </c>
    </row>
    <row r="172" spans="1:8" ht="29" x14ac:dyDescent="0.35">
      <c r="A172" s="5" t="s">
        <v>506</v>
      </c>
      <c r="B172" s="5" t="s">
        <v>507</v>
      </c>
      <c r="C172" s="9" t="str">
        <f>INDEX('[1]NACE EN'!A$1:B$1284,MATCH(NACE!A172,'[1]NACE EN'!A$1:A$1284,0),2)</f>
        <v>Manufacture of other porcelain and ceramic products</v>
      </c>
      <c r="D172" s="5" t="s">
        <v>485</v>
      </c>
      <c r="E172" s="5" t="str">
        <f>VLOOKUP(D172,[1]nrg_cb_e!$A$3:$C$40,2,FALSE)</f>
        <v>Industriesektor</v>
      </c>
      <c r="F172" s="5" t="str">
        <f>VLOOKUP(D172,[1]nrg_cb_e!$A$3:$C$40,3,FALSE)</f>
        <v>Nichtmetallische mineralische Rohstoffe</v>
      </c>
      <c r="G172" s="5">
        <v>1</v>
      </c>
      <c r="H172" s="5">
        <v>1</v>
      </c>
    </row>
    <row r="173" spans="1:8" ht="29" x14ac:dyDescent="0.35">
      <c r="A173" s="9" t="s">
        <v>508</v>
      </c>
      <c r="B173" s="9" t="s">
        <v>509</v>
      </c>
      <c r="C173" s="9" t="str">
        <f>INDEX('[1]NACE EN'!A$1:B$1284,MATCH(NACE!A173,'[1]NACE EN'!A$1:A$1284,0),2)</f>
        <v>Manufacture of ceramic household and ornamental articles</v>
      </c>
      <c r="D173" s="5" t="s">
        <v>485</v>
      </c>
      <c r="E173" s="5" t="str">
        <f>VLOOKUP(D173,[1]nrg_cb_e!$A$3:$C$40,2,FALSE)</f>
        <v>Industriesektor</v>
      </c>
      <c r="F173" s="5" t="str">
        <f>VLOOKUP(D173,[1]nrg_cb_e!$A$3:$C$40,3,FALSE)</f>
        <v>Nichtmetallische mineralische Rohstoffe</v>
      </c>
      <c r="H173" s="5">
        <v>1</v>
      </c>
    </row>
    <row r="174" spans="1:8" ht="29" x14ac:dyDescent="0.35">
      <c r="A174" s="9" t="s">
        <v>510</v>
      </c>
      <c r="B174" s="9" t="s">
        <v>511</v>
      </c>
      <c r="C174" s="9" t="str">
        <f>INDEX('[1]NACE EN'!A$1:B$1284,MATCH(NACE!A174,'[1]NACE EN'!A$1:A$1284,0),2)</f>
        <v>Manufacture of ceramic sanitary fixtures</v>
      </c>
      <c r="D174" s="5" t="s">
        <v>485</v>
      </c>
      <c r="E174" s="5" t="str">
        <f>VLOOKUP(D174,[1]nrg_cb_e!$A$3:$C$40,2,FALSE)</f>
        <v>Industriesektor</v>
      </c>
      <c r="F174" s="5" t="str">
        <f>VLOOKUP(D174,[1]nrg_cb_e!$A$3:$C$40,3,FALSE)</f>
        <v>Nichtmetallische mineralische Rohstoffe</v>
      </c>
      <c r="H174" s="5">
        <v>1</v>
      </c>
    </row>
    <row r="175" spans="1:8" ht="29" x14ac:dyDescent="0.35">
      <c r="A175" s="9" t="s">
        <v>512</v>
      </c>
      <c r="B175" s="9" t="s">
        <v>513</v>
      </c>
      <c r="C175" s="9" t="str">
        <f>INDEX('[1]NACE EN'!A$1:B$1284,MATCH(NACE!A175,'[1]NACE EN'!A$1:A$1284,0),2)</f>
        <v>Manufacture of ceramic insulators and insulating fittings</v>
      </c>
      <c r="D175" s="5" t="s">
        <v>485</v>
      </c>
      <c r="E175" s="5" t="str">
        <f>VLOOKUP(D175,[1]nrg_cb_e!$A$3:$C$40,2,FALSE)</f>
        <v>Industriesektor</v>
      </c>
      <c r="F175" s="5" t="str">
        <f>VLOOKUP(D175,[1]nrg_cb_e!$A$3:$C$40,3,FALSE)</f>
        <v>Nichtmetallische mineralische Rohstoffe</v>
      </c>
      <c r="H175" s="5">
        <v>1</v>
      </c>
    </row>
    <row r="176" spans="1:8" ht="29" x14ac:dyDescent="0.35">
      <c r="A176" s="9" t="s">
        <v>514</v>
      </c>
      <c r="B176" s="9" t="s">
        <v>515</v>
      </c>
      <c r="C176" s="9" t="str">
        <f>INDEX('[1]NACE EN'!A$1:B$1284,MATCH(NACE!A176,'[1]NACE EN'!A$1:A$1284,0),2)</f>
        <v>Manufacture of other technical ceramic products</v>
      </c>
      <c r="D176" s="5" t="s">
        <v>485</v>
      </c>
      <c r="E176" s="5" t="str">
        <f>VLOOKUP(D176,[1]nrg_cb_e!$A$3:$C$40,2,FALSE)</f>
        <v>Industriesektor</v>
      </c>
      <c r="F176" s="5" t="str">
        <f>VLOOKUP(D176,[1]nrg_cb_e!$A$3:$C$40,3,FALSE)</f>
        <v>Nichtmetallische mineralische Rohstoffe</v>
      </c>
      <c r="H176" s="5">
        <v>1</v>
      </c>
    </row>
    <row r="177" spans="1:8" ht="29" x14ac:dyDescent="0.35">
      <c r="A177" s="9" t="s">
        <v>516</v>
      </c>
      <c r="B177" s="9" t="s">
        <v>517</v>
      </c>
      <c r="C177" s="9" t="str">
        <f>INDEX('[1]NACE EN'!A$1:B$1284,MATCH(NACE!A177,'[1]NACE EN'!A$1:A$1284,0),2)</f>
        <v>Manufacture of other ceramic products</v>
      </c>
      <c r="D177" s="5" t="s">
        <v>485</v>
      </c>
      <c r="E177" s="5" t="str">
        <f>VLOOKUP(D177,[1]nrg_cb_e!$A$3:$C$40,2,FALSE)</f>
        <v>Industriesektor</v>
      </c>
      <c r="F177" s="5" t="str">
        <f>VLOOKUP(D177,[1]nrg_cb_e!$A$3:$C$40,3,FALSE)</f>
        <v>Nichtmetallische mineralische Rohstoffe</v>
      </c>
      <c r="H177" s="5">
        <v>1</v>
      </c>
    </row>
    <row r="178" spans="1:8" ht="29" x14ac:dyDescent="0.35">
      <c r="A178" s="5" t="s">
        <v>518</v>
      </c>
      <c r="B178" s="5" t="s">
        <v>519</v>
      </c>
      <c r="C178" s="9" t="str">
        <f>INDEX('[1]NACE EN'!A$1:B$1284,MATCH(NACE!A178,'[1]NACE EN'!A$1:A$1284,0),2)</f>
        <v>Manufacture of cement, lime and plaster</v>
      </c>
      <c r="D178" s="5" t="s">
        <v>485</v>
      </c>
      <c r="E178" s="5" t="str">
        <f>VLOOKUP(D178,[1]nrg_cb_e!$A$3:$C$40,2,FALSE)</f>
        <v>Industriesektor</v>
      </c>
      <c r="F178" s="5" t="str">
        <f>VLOOKUP(D178,[1]nrg_cb_e!$A$3:$C$40,3,FALSE)</f>
        <v>Nichtmetallische mineralische Rohstoffe</v>
      </c>
      <c r="G178" s="5">
        <v>1</v>
      </c>
      <c r="H178" s="5">
        <v>1</v>
      </c>
    </row>
    <row r="179" spans="1:8" ht="29" x14ac:dyDescent="0.35">
      <c r="A179" s="9" t="s">
        <v>520</v>
      </c>
      <c r="B179" s="9" t="s">
        <v>521</v>
      </c>
      <c r="C179" s="9" t="str">
        <f>INDEX('[1]NACE EN'!A$1:B$1284,MATCH(NACE!A179,'[1]NACE EN'!A$1:A$1284,0),2)</f>
        <v>Manufacture of cement</v>
      </c>
      <c r="D179" s="5" t="s">
        <v>485</v>
      </c>
      <c r="E179" s="5" t="str">
        <f>VLOOKUP(D179,[1]nrg_cb_e!$A$3:$C$40,2,FALSE)</f>
        <v>Industriesektor</v>
      </c>
      <c r="F179" s="5" t="str">
        <f>VLOOKUP(D179,[1]nrg_cb_e!$A$3:$C$40,3,FALSE)</f>
        <v>Nichtmetallische mineralische Rohstoffe</v>
      </c>
      <c r="H179" s="5">
        <v>1</v>
      </c>
    </row>
    <row r="180" spans="1:8" ht="29" x14ac:dyDescent="0.35">
      <c r="A180" s="9" t="s">
        <v>522</v>
      </c>
      <c r="B180" s="9" t="s">
        <v>523</v>
      </c>
      <c r="C180" s="9" t="str">
        <f>INDEX('[1]NACE EN'!A$1:B$1284,MATCH(NACE!A180,'[1]NACE EN'!A$1:A$1284,0),2)</f>
        <v>Manufacture of lime and plaster</v>
      </c>
      <c r="D180" s="5" t="s">
        <v>485</v>
      </c>
      <c r="E180" s="5" t="str">
        <f>VLOOKUP(D180,[1]nrg_cb_e!$A$3:$C$40,2,FALSE)</f>
        <v>Industriesektor</v>
      </c>
      <c r="F180" s="5" t="str">
        <f>VLOOKUP(D180,[1]nrg_cb_e!$A$3:$C$40,3,FALSE)</f>
        <v>Nichtmetallische mineralische Rohstoffe</v>
      </c>
      <c r="H180" s="5">
        <v>1</v>
      </c>
    </row>
    <row r="181" spans="1:8" ht="29" x14ac:dyDescent="0.35">
      <c r="A181" s="5" t="s">
        <v>524</v>
      </c>
      <c r="B181" s="5" t="s">
        <v>525</v>
      </c>
      <c r="C181" s="9" t="str">
        <f>INDEX('[1]NACE EN'!A$1:B$1284,MATCH(NACE!A181,'[1]NACE EN'!A$1:A$1284,0),2)</f>
        <v>Manufacture of articles of concrete, cement and plaster</v>
      </c>
      <c r="D181" s="5" t="s">
        <v>485</v>
      </c>
      <c r="E181" s="5" t="str">
        <f>VLOOKUP(D181,[1]nrg_cb_e!$A$3:$C$40,2,FALSE)</f>
        <v>Industriesektor</v>
      </c>
      <c r="F181" s="5" t="str">
        <f>VLOOKUP(D181,[1]nrg_cb_e!$A$3:$C$40,3,FALSE)</f>
        <v>Nichtmetallische mineralische Rohstoffe</v>
      </c>
      <c r="G181" s="5">
        <v>1</v>
      </c>
      <c r="H181" s="5">
        <v>1</v>
      </c>
    </row>
    <row r="182" spans="1:8" ht="29" x14ac:dyDescent="0.35">
      <c r="A182" s="9" t="s">
        <v>526</v>
      </c>
      <c r="B182" s="9" t="s">
        <v>527</v>
      </c>
      <c r="C182" s="9" t="str">
        <f>INDEX('[1]NACE EN'!A$1:B$1284,MATCH(NACE!A182,'[1]NACE EN'!A$1:A$1284,0),2)</f>
        <v>Manufacture of concrete products for construction purposes</v>
      </c>
      <c r="D182" s="5" t="s">
        <v>485</v>
      </c>
      <c r="E182" s="5" t="str">
        <f>VLOOKUP(D182,[1]nrg_cb_e!$A$3:$C$40,2,FALSE)</f>
        <v>Industriesektor</v>
      </c>
      <c r="F182" s="5" t="str">
        <f>VLOOKUP(D182,[1]nrg_cb_e!$A$3:$C$40,3,FALSE)</f>
        <v>Nichtmetallische mineralische Rohstoffe</v>
      </c>
      <c r="H182" s="5">
        <v>1</v>
      </c>
    </row>
    <row r="183" spans="1:8" ht="29" x14ac:dyDescent="0.35">
      <c r="A183" s="9" t="s">
        <v>528</v>
      </c>
      <c r="B183" s="9" t="s">
        <v>529</v>
      </c>
      <c r="C183" s="9" t="str">
        <f>INDEX('[1]NACE EN'!A$1:B$1284,MATCH(NACE!A183,'[1]NACE EN'!A$1:A$1284,0),2)</f>
        <v>Manufacture of plaster products for construction purposes</v>
      </c>
      <c r="D183" s="5" t="s">
        <v>485</v>
      </c>
      <c r="E183" s="5" t="str">
        <f>VLOOKUP(D183,[1]nrg_cb_e!$A$3:$C$40,2,FALSE)</f>
        <v>Industriesektor</v>
      </c>
      <c r="F183" s="5" t="str">
        <f>VLOOKUP(D183,[1]nrg_cb_e!$A$3:$C$40,3,FALSE)</f>
        <v>Nichtmetallische mineralische Rohstoffe</v>
      </c>
      <c r="H183" s="5">
        <v>1</v>
      </c>
    </row>
    <row r="184" spans="1:8" ht="29" x14ac:dyDescent="0.35">
      <c r="A184" s="9" t="s">
        <v>530</v>
      </c>
      <c r="B184" s="9" t="s">
        <v>531</v>
      </c>
      <c r="C184" s="9" t="str">
        <f>INDEX('[1]NACE EN'!A$1:B$1284,MATCH(NACE!A184,'[1]NACE EN'!A$1:A$1284,0),2)</f>
        <v>Manufacture of ready-mixed concrete</v>
      </c>
      <c r="D184" s="5" t="s">
        <v>485</v>
      </c>
      <c r="E184" s="5" t="str">
        <f>VLOOKUP(D184,[1]nrg_cb_e!$A$3:$C$40,2,FALSE)</f>
        <v>Industriesektor</v>
      </c>
      <c r="F184" s="5" t="str">
        <f>VLOOKUP(D184,[1]nrg_cb_e!$A$3:$C$40,3,FALSE)</f>
        <v>Nichtmetallische mineralische Rohstoffe</v>
      </c>
      <c r="H184" s="5">
        <v>1</v>
      </c>
    </row>
    <row r="185" spans="1:8" ht="29" x14ac:dyDescent="0.35">
      <c r="A185" s="9" t="s">
        <v>532</v>
      </c>
      <c r="B185" s="9" t="s">
        <v>533</v>
      </c>
      <c r="C185" s="9" t="str">
        <f>INDEX('[1]NACE EN'!A$1:B$1284,MATCH(NACE!A185,'[1]NACE EN'!A$1:A$1284,0),2)</f>
        <v>Manufacture of mortars</v>
      </c>
      <c r="D185" s="5" t="s">
        <v>485</v>
      </c>
      <c r="E185" s="5" t="str">
        <f>VLOOKUP(D185,[1]nrg_cb_e!$A$3:$C$40,2,FALSE)</f>
        <v>Industriesektor</v>
      </c>
      <c r="F185" s="5" t="str">
        <f>VLOOKUP(D185,[1]nrg_cb_e!$A$3:$C$40,3,FALSE)</f>
        <v>Nichtmetallische mineralische Rohstoffe</v>
      </c>
      <c r="H185" s="5">
        <v>1</v>
      </c>
    </row>
    <row r="186" spans="1:8" ht="29" x14ac:dyDescent="0.35">
      <c r="A186" s="9" t="s">
        <v>534</v>
      </c>
      <c r="B186" s="9" t="s">
        <v>535</v>
      </c>
      <c r="C186" s="9" t="str">
        <f>INDEX('[1]NACE EN'!A$1:B$1284,MATCH(NACE!A186,'[1]NACE EN'!A$1:A$1284,0),2)</f>
        <v>Manufacture of fibre cement</v>
      </c>
      <c r="D186" s="5" t="s">
        <v>485</v>
      </c>
      <c r="E186" s="5" t="str">
        <f>VLOOKUP(D186,[1]nrg_cb_e!$A$3:$C$40,2,FALSE)</f>
        <v>Industriesektor</v>
      </c>
      <c r="F186" s="5" t="str">
        <f>VLOOKUP(D186,[1]nrg_cb_e!$A$3:$C$40,3,FALSE)</f>
        <v>Nichtmetallische mineralische Rohstoffe</v>
      </c>
      <c r="H186" s="5">
        <v>1</v>
      </c>
    </row>
    <row r="187" spans="1:8" ht="29" x14ac:dyDescent="0.35">
      <c r="A187" s="9" t="s">
        <v>536</v>
      </c>
      <c r="B187" s="9" t="s">
        <v>537</v>
      </c>
      <c r="C187" s="9" t="str">
        <f>INDEX('[1]NACE EN'!A$1:B$1284,MATCH(NACE!A187,'[1]NACE EN'!A$1:A$1284,0),2)</f>
        <v>Manufacture of other articles of concrete, plaster and cement</v>
      </c>
      <c r="D187" s="5" t="s">
        <v>485</v>
      </c>
      <c r="E187" s="5" t="str">
        <f>VLOOKUP(D187,[1]nrg_cb_e!$A$3:$C$40,2,FALSE)</f>
        <v>Industriesektor</v>
      </c>
      <c r="F187" s="5" t="str">
        <f>VLOOKUP(D187,[1]nrg_cb_e!$A$3:$C$40,3,FALSE)</f>
        <v>Nichtmetallische mineralische Rohstoffe</v>
      </c>
      <c r="H187" s="5">
        <v>1</v>
      </c>
    </row>
    <row r="188" spans="1:8" ht="29" x14ac:dyDescent="0.35">
      <c r="A188" s="5" t="s">
        <v>538</v>
      </c>
      <c r="B188" s="5" t="s">
        <v>539</v>
      </c>
      <c r="C188" s="9" t="str">
        <f>INDEX('[1]NACE EN'!A$1:B$1284,MATCH(NACE!A188,'[1]NACE EN'!A$1:A$1284,0),2)</f>
        <v>Cutting, shaping and finishing of stone</v>
      </c>
      <c r="D188" s="5" t="s">
        <v>485</v>
      </c>
      <c r="E188" s="5" t="str">
        <f>VLOOKUP(D188,[1]nrg_cb_e!$A$3:$C$40,2,FALSE)</f>
        <v>Industriesektor</v>
      </c>
      <c r="F188" s="5" t="str">
        <f>VLOOKUP(D188,[1]nrg_cb_e!$A$3:$C$40,3,FALSE)</f>
        <v>Nichtmetallische mineralische Rohstoffe</v>
      </c>
      <c r="G188" s="5">
        <v>1</v>
      </c>
      <c r="H188" s="5">
        <v>1</v>
      </c>
    </row>
    <row r="189" spans="1:8" ht="58" x14ac:dyDescent="0.35">
      <c r="A189" s="5" t="s">
        <v>540</v>
      </c>
      <c r="B189" s="5" t="s">
        <v>541</v>
      </c>
      <c r="C189" s="9" t="str">
        <f>INDEX('[1]NACE EN'!A$1:B$1284,MATCH(NACE!A189,'[1]NACE EN'!A$1:A$1284,0),2)</f>
        <v>Manufacture of abrasive products and non-metallic mineral products n.e.c.</v>
      </c>
      <c r="D189" s="5" t="s">
        <v>485</v>
      </c>
      <c r="E189" s="5" t="str">
        <f>VLOOKUP(D189,[1]nrg_cb_e!$A$3:$C$40,2,FALSE)</f>
        <v>Industriesektor</v>
      </c>
      <c r="F189" s="5" t="str">
        <f>VLOOKUP(D189,[1]nrg_cb_e!$A$3:$C$40,3,FALSE)</f>
        <v>Nichtmetallische mineralische Rohstoffe</v>
      </c>
      <c r="G189" s="5">
        <v>1</v>
      </c>
      <c r="H189" s="5">
        <v>1</v>
      </c>
    </row>
    <row r="190" spans="1:8" ht="29" x14ac:dyDescent="0.35">
      <c r="A190" s="9" t="s">
        <v>542</v>
      </c>
      <c r="B190" s="9" t="s">
        <v>543</v>
      </c>
      <c r="C190" s="9" t="str">
        <f>INDEX('[1]NACE EN'!A$1:B$1284,MATCH(NACE!A190,'[1]NACE EN'!A$1:A$1284,0),2)</f>
        <v>Production of abrasive products</v>
      </c>
      <c r="D190" s="5" t="s">
        <v>485</v>
      </c>
      <c r="E190" s="5" t="str">
        <f>VLOOKUP(D190,[1]nrg_cb_e!$A$3:$C$40,2,FALSE)</f>
        <v>Industriesektor</v>
      </c>
      <c r="F190" s="5" t="str">
        <f>VLOOKUP(D190,[1]nrg_cb_e!$A$3:$C$40,3,FALSE)</f>
        <v>Nichtmetallische mineralische Rohstoffe</v>
      </c>
      <c r="H190" s="5">
        <v>1</v>
      </c>
    </row>
    <row r="191" spans="1:8" ht="29" x14ac:dyDescent="0.35">
      <c r="A191" s="9" t="s">
        <v>544</v>
      </c>
      <c r="B191" s="9" t="s">
        <v>545</v>
      </c>
      <c r="C191" s="9" t="str">
        <f>INDEX('[1]NACE EN'!A$1:B$1284,MATCH(NACE!A191,'[1]NACE EN'!A$1:A$1284,0),2)</f>
        <v>Manufacture of other non-metallic mineral products n.e.c.</v>
      </c>
      <c r="D191" s="5" t="s">
        <v>485</v>
      </c>
      <c r="E191" s="5" t="str">
        <f>VLOOKUP(D191,[1]nrg_cb_e!$A$3:$C$40,2,FALSE)</f>
        <v>Industriesektor</v>
      </c>
      <c r="F191" s="5" t="str">
        <f>VLOOKUP(D191,[1]nrg_cb_e!$A$3:$C$40,3,FALSE)</f>
        <v>Nichtmetallische mineralische Rohstoffe</v>
      </c>
      <c r="H191" s="5">
        <v>1</v>
      </c>
    </row>
    <row r="192" spans="1:8" x14ac:dyDescent="0.35">
      <c r="A192" s="5" t="s">
        <v>50</v>
      </c>
      <c r="B192" s="5" t="s">
        <v>49</v>
      </c>
      <c r="C192" s="9" t="str">
        <f>INDEX('[1]NACE EN'!A$1:B$1284,MATCH(NACE!A192,'[1]NACE EN'!A$1:A$1284,0),2)</f>
        <v>Manufacture of basic metals</v>
      </c>
      <c r="E192" s="5" t="e">
        <f>VLOOKUP(D192,[1]nrg_cb_e!$A$3:$C$40,2,FALSE)</f>
        <v>#N/A</v>
      </c>
      <c r="F192" s="5" t="e">
        <f>VLOOKUP(D192,[1]nrg_cb_e!$A$3:$C$40,3,FALSE)</f>
        <v>#N/A</v>
      </c>
      <c r="G192" s="5">
        <v>1</v>
      </c>
      <c r="H192" s="5">
        <v>1</v>
      </c>
    </row>
    <row r="193" spans="1:8" ht="29" x14ac:dyDescent="0.35">
      <c r="A193" s="5" t="s">
        <v>546</v>
      </c>
      <c r="B193" s="5" t="s">
        <v>547</v>
      </c>
      <c r="C193" s="9" t="str">
        <f>INDEX('[1]NACE EN'!A$1:B$1284,MATCH(NACE!A193,'[1]NACE EN'!A$1:A$1284,0),2)</f>
        <v>Manufacture of basic iron and steel and of ferro-alloys</v>
      </c>
      <c r="D193" s="5" t="s">
        <v>548</v>
      </c>
      <c r="E193" s="5" t="str">
        <f>VLOOKUP(D193,[1]nrg_cb_e!$A$3:$C$40,2,FALSE)</f>
        <v>Industriesektor</v>
      </c>
      <c r="F193" s="5" t="str">
        <f>VLOOKUP(D193,[1]nrg_cb_e!$A$3:$C$40,3,FALSE)</f>
        <v>Eisen und Stahl</v>
      </c>
      <c r="G193" s="5">
        <v>1</v>
      </c>
      <c r="H193" s="5">
        <v>1</v>
      </c>
    </row>
    <row r="194" spans="1:8" ht="43.5" x14ac:dyDescent="0.35">
      <c r="A194" s="5" t="s">
        <v>549</v>
      </c>
      <c r="B194" s="5" t="s">
        <v>550</v>
      </c>
      <c r="C194" s="9" t="str">
        <f>INDEX('[1]NACE EN'!A$1:B$1284,MATCH(NACE!A194,'[1]NACE EN'!A$1:A$1284,0),2)</f>
        <v>Manufacture of tubes, pipes, hollow profiles and related fittings, of steel</v>
      </c>
      <c r="D194" s="5" t="s">
        <v>548</v>
      </c>
      <c r="E194" s="5" t="str">
        <f>VLOOKUP(D194,[1]nrg_cb_e!$A$3:$C$40,2,FALSE)</f>
        <v>Industriesektor</v>
      </c>
      <c r="F194" s="5" t="str">
        <f>VLOOKUP(D194,[1]nrg_cb_e!$A$3:$C$40,3,FALSE)</f>
        <v>Eisen und Stahl</v>
      </c>
      <c r="G194" s="5">
        <v>1</v>
      </c>
      <c r="H194" s="5">
        <v>1</v>
      </c>
    </row>
    <row r="195" spans="1:8" ht="29" x14ac:dyDescent="0.35">
      <c r="A195" s="5" t="s">
        <v>551</v>
      </c>
      <c r="B195" s="5" t="s">
        <v>552</v>
      </c>
      <c r="C195" s="9" t="str">
        <f>INDEX('[1]NACE EN'!A$1:B$1284,MATCH(NACE!A195,'[1]NACE EN'!A$1:A$1284,0),2)</f>
        <v>Manufacture of other products of first processing of steel</v>
      </c>
      <c r="D195" s="5" t="s">
        <v>548</v>
      </c>
      <c r="E195" s="5" t="str">
        <f>VLOOKUP(D195,[1]nrg_cb_e!$A$3:$C$40,2,FALSE)</f>
        <v>Industriesektor</v>
      </c>
      <c r="F195" s="5" t="str">
        <f>VLOOKUP(D195,[1]nrg_cb_e!$A$3:$C$40,3,FALSE)</f>
        <v>Eisen und Stahl</v>
      </c>
      <c r="G195" s="5">
        <v>1</v>
      </c>
      <c r="H195" s="5">
        <v>1</v>
      </c>
    </row>
    <row r="196" spans="1:8" x14ac:dyDescent="0.35">
      <c r="A196" s="9" t="s">
        <v>553</v>
      </c>
      <c r="B196" s="9" t="s">
        <v>554</v>
      </c>
      <c r="C196" s="9" t="str">
        <f>INDEX('[1]NACE EN'!A$1:B$1284,MATCH(NACE!A196,'[1]NACE EN'!A$1:A$1284,0),2)</f>
        <v>Cold drawing of bars</v>
      </c>
      <c r="D196" s="5" t="s">
        <v>548</v>
      </c>
      <c r="E196" s="5" t="str">
        <f>VLOOKUP(D196,[1]nrg_cb_e!$A$3:$C$40,2,FALSE)</f>
        <v>Industriesektor</v>
      </c>
      <c r="F196" s="5" t="str">
        <f>VLOOKUP(D196,[1]nrg_cb_e!$A$3:$C$40,3,FALSE)</f>
        <v>Eisen und Stahl</v>
      </c>
      <c r="H196" s="5">
        <v>1</v>
      </c>
    </row>
    <row r="197" spans="1:8" ht="29" x14ac:dyDescent="0.35">
      <c r="A197" s="9" t="s">
        <v>555</v>
      </c>
      <c r="B197" s="9" t="s">
        <v>556</v>
      </c>
      <c r="C197" s="9" t="str">
        <f>INDEX('[1]NACE EN'!A$1:B$1284,MATCH(NACE!A197,'[1]NACE EN'!A$1:A$1284,0),2)</f>
        <v>Cold rolling of narrow strip</v>
      </c>
      <c r="D197" s="5" t="s">
        <v>548</v>
      </c>
      <c r="E197" s="5" t="str">
        <f>VLOOKUP(D197,[1]nrg_cb_e!$A$3:$C$40,2,FALSE)</f>
        <v>Industriesektor</v>
      </c>
      <c r="F197" s="5" t="str">
        <f>VLOOKUP(D197,[1]nrg_cb_e!$A$3:$C$40,3,FALSE)</f>
        <v>Eisen und Stahl</v>
      </c>
      <c r="H197" s="5">
        <v>1</v>
      </c>
    </row>
    <row r="198" spans="1:8" x14ac:dyDescent="0.35">
      <c r="A198" s="9" t="s">
        <v>557</v>
      </c>
      <c r="B198" s="9" t="s">
        <v>558</v>
      </c>
      <c r="C198" s="9" t="str">
        <f>INDEX('[1]NACE EN'!A$1:B$1284,MATCH(NACE!A198,'[1]NACE EN'!A$1:A$1284,0),2)</f>
        <v>Cold forming or folding</v>
      </c>
      <c r="D198" s="5" t="s">
        <v>548</v>
      </c>
      <c r="E198" s="5" t="str">
        <f>VLOOKUP(D198,[1]nrg_cb_e!$A$3:$C$40,2,FALSE)</f>
        <v>Industriesektor</v>
      </c>
      <c r="F198" s="5" t="str">
        <f>VLOOKUP(D198,[1]nrg_cb_e!$A$3:$C$40,3,FALSE)</f>
        <v>Eisen und Stahl</v>
      </c>
      <c r="H198" s="5">
        <v>1</v>
      </c>
    </row>
    <row r="199" spans="1:8" x14ac:dyDescent="0.35">
      <c r="A199" s="9" t="s">
        <v>559</v>
      </c>
      <c r="B199" s="9" t="s">
        <v>560</v>
      </c>
      <c r="C199" s="9" t="str">
        <f>INDEX('[1]NACE EN'!A$1:B$1284,MATCH(NACE!A199,'[1]NACE EN'!A$1:A$1284,0),2)</f>
        <v>Cold drawing of wire</v>
      </c>
      <c r="D199" s="5" t="s">
        <v>548</v>
      </c>
      <c r="E199" s="5" t="str">
        <f>VLOOKUP(D199,[1]nrg_cb_e!$A$3:$C$40,2,FALSE)</f>
        <v>Industriesektor</v>
      </c>
      <c r="F199" s="5" t="str">
        <f>VLOOKUP(D199,[1]nrg_cb_e!$A$3:$C$40,3,FALSE)</f>
        <v>Eisen und Stahl</v>
      </c>
      <c r="H199" s="5">
        <v>1</v>
      </c>
    </row>
    <row r="200" spans="1:8" ht="29" x14ac:dyDescent="0.35">
      <c r="A200" s="5" t="s">
        <v>561</v>
      </c>
      <c r="B200" s="5" t="s">
        <v>562</v>
      </c>
      <c r="C200" s="9" t="str">
        <f>INDEX('[1]NACE EN'!A$1:B$1284,MATCH(NACE!A200,'[1]NACE EN'!A$1:A$1284,0),2)</f>
        <v>Manufacture of basic precious and other non-ferrous metals</v>
      </c>
      <c r="D200" s="5" t="s">
        <v>563</v>
      </c>
      <c r="E200" s="5" t="str">
        <f>VLOOKUP(D200,[1]nrg_cb_e!$A$3:$C$40,2,FALSE)</f>
        <v>Industriesektor</v>
      </c>
      <c r="F200" s="5" t="str">
        <f>VLOOKUP(D200,[1]nrg_cb_e!$A$3:$C$40,3,FALSE)</f>
        <v>Nichteisenmetalle</v>
      </c>
      <c r="G200" s="5">
        <v>1</v>
      </c>
      <c r="H200" s="5">
        <v>1</v>
      </c>
    </row>
    <row r="201" spans="1:8" ht="29" x14ac:dyDescent="0.35">
      <c r="A201" s="9" t="s">
        <v>564</v>
      </c>
      <c r="B201" s="9" t="s">
        <v>565</v>
      </c>
      <c r="C201" s="9" t="str">
        <f>INDEX('[1]NACE EN'!A$1:B$1284,MATCH(NACE!A201,'[1]NACE EN'!A$1:A$1284,0),2)</f>
        <v>Precious metals production</v>
      </c>
      <c r="D201" s="5" t="s">
        <v>563</v>
      </c>
      <c r="E201" s="5" t="str">
        <f>VLOOKUP(D201,[1]nrg_cb_e!$A$3:$C$40,2,FALSE)</f>
        <v>Industriesektor</v>
      </c>
      <c r="F201" s="5" t="str">
        <f>VLOOKUP(D201,[1]nrg_cb_e!$A$3:$C$40,3,FALSE)</f>
        <v>Nichteisenmetalle</v>
      </c>
      <c r="H201" s="5">
        <v>1</v>
      </c>
    </row>
    <row r="202" spans="1:8" ht="29" x14ac:dyDescent="0.35">
      <c r="A202" s="9" t="s">
        <v>566</v>
      </c>
      <c r="B202" s="9" t="s">
        <v>567</v>
      </c>
      <c r="C202" s="9" t="str">
        <f>INDEX('[1]NACE EN'!A$1:B$1284,MATCH(NACE!A202,'[1]NACE EN'!A$1:A$1284,0),2)</f>
        <v>Aluminium production</v>
      </c>
      <c r="D202" s="5" t="s">
        <v>563</v>
      </c>
      <c r="E202" s="5" t="str">
        <f>VLOOKUP(D202,[1]nrg_cb_e!$A$3:$C$40,2,FALSE)</f>
        <v>Industriesektor</v>
      </c>
      <c r="F202" s="5" t="str">
        <f>VLOOKUP(D202,[1]nrg_cb_e!$A$3:$C$40,3,FALSE)</f>
        <v>Nichteisenmetalle</v>
      </c>
      <c r="H202" s="5">
        <v>1</v>
      </c>
    </row>
    <row r="203" spans="1:8" ht="29" x14ac:dyDescent="0.35">
      <c r="A203" s="9" t="s">
        <v>568</v>
      </c>
      <c r="B203" s="9" t="s">
        <v>569</v>
      </c>
      <c r="C203" s="9" t="str">
        <f>INDEX('[1]NACE EN'!A$1:B$1284,MATCH(NACE!A203,'[1]NACE EN'!A$1:A$1284,0),2)</f>
        <v>Lead, zinc and tin production</v>
      </c>
      <c r="D203" s="5" t="s">
        <v>563</v>
      </c>
      <c r="E203" s="5" t="str">
        <f>VLOOKUP(D203,[1]nrg_cb_e!$A$3:$C$40,2,FALSE)</f>
        <v>Industriesektor</v>
      </c>
      <c r="F203" s="5" t="str">
        <f>VLOOKUP(D203,[1]nrg_cb_e!$A$3:$C$40,3,FALSE)</f>
        <v>Nichteisenmetalle</v>
      </c>
      <c r="H203" s="5">
        <v>1</v>
      </c>
    </row>
    <row r="204" spans="1:8" ht="29" x14ac:dyDescent="0.35">
      <c r="A204" s="9" t="s">
        <v>570</v>
      </c>
      <c r="B204" s="9" t="s">
        <v>571</v>
      </c>
      <c r="C204" s="9" t="str">
        <f>INDEX('[1]NACE EN'!A$1:B$1284,MATCH(NACE!A204,'[1]NACE EN'!A$1:A$1284,0),2)</f>
        <v>Copper production</v>
      </c>
      <c r="D204" s="5" t="s">
        <v>563</v>
      </c>
      <c r="E204" s="5" t="str">
        <f>VLOOKUP(D204,[1]nrg_cb_e!$A$3:$C$40,2,FALSE)</f>
        <v>Industriesektor</v>
      </c>
      <c r="F204" s="5" t="str">
        <f>VLOOKUP(D204,[1]nrg_cb_e!$A$3:$C$40,3,FALSE)</f>
        <v>Nichteisenmetalle</v>
      </c>
      <c r="H204" s="5">
        <v>1</v>
      </c>
    </row>
    <row r="205" spans="1:8" ht="29" x14ac:dyDescent="0.35">
      <c r="A205" s="9" t="s">
        <v>572</v>
      </c>
      <c r="B205" s="9" t="s">
        <v>573</v>
      </c>
      <c r="C205" s="9" t="str">
        <f>INDEX('[1]NACE EN'!A$1:B$1284,MATCH(NACE!A205,'[1]NACE EN'!A$1:A$1284,0),2)</f>
        <v>Other non-ferrous metal production</v>
      </c>
      <c r="D205" s="5" t="s">
        <v>563</v>
      </c>
      <c r="E205" s="5" t="str">
        <f>VLOOKUP(D205,[1]nrg_cb_e!$A$3:$C$40,2,FALSE)</f>
        <v>Industriesektor</v>
      </c>
      <c r="F205" s="5" t="str">
        <f>VLOOKUP(D205,[1]nrg_cb_e!$A$3:$C$40,3,FALSE)</f>
        <v>Nichteisenmetalle</v>
      </c>
      <c r="H205" s="5">
        <v>1</v>
      </c>
    </row>
    <row r="206" spans="1:8" x14ac:dyDescent="0.35">
      <c r="A206" s="9" t="s">
        <v>574</v>
      </c>
      <c r="B206" s="9" t="s">
        <v>575</v>
      </c>
      <c r="C206" s="9" t="str">
        <f>INDEX('[1]NACE EN'!A$1:B$1284,MATCH(NACE!A206,'[1]NACE EN'!A$1:A$1284,0),2)</f>
        <v>Processing of nuclear fuel</v>
      </c>
      <c r="D206" s="5" t="s">
        <v>563</v>
      </c>
      <c r="E206" s="5" t="str">
        <f>VLOOKUP(D206,[1]nrg_cb_e!$A$3:$C$40,2,FALSE)</f>
        <v>Industriesektor</v>
      </c>
      <c r="F206" s="5" t="str">
        <f>VLOOKUP(D206,[1]nrg_cb_e!$A$3:$C$40,3,FALSE)</f>
        <v>Nichteisenmetalle</v>
      </c>
      <c r="H206" s="5">
        <v>1</v>
      </c>
    </row>
    <row r="207" spans="1:8" x14ac:dyDescent="0.35">
      <c r="A207" s="5" t="s">
        <v>576</v>
      </c>
      <c r="B207" s="5" t="s">
        <v>577</v>
      </c>
      <c r="C207" s="9" t="str">
        <f>INDEX('[1]NACE EN'!A$1:B$1284,MATCH(NACE!A207,'[1]NACE EN'!A$1:A$1284,0),2)</f>
        <v>Casting of metals</v>
      </c>
      <c r="E207" s="5" t="e">
        <f>VLOOKUP(D207,[1]nrg_cb_e!$A$3:$C$40,2,FALSE)</f>
        <v>#N/A</v>
      </c>
      <c r="F207" s="5" t="e">
        <f>VLOOKUP(D207,[1]nrg_cb_e!$A$3:$C$40,3,FALSE)</f>
        <v>#N/A</v>
      </c>
      <c r="G207" s="5">
        <v>1</v>
      </c>
      <c r="H207" s="5">
        <v>1</v>
      </c>
    </row>
    <row r="208" spans="1:8" x14ac:dyDescent="0.35">
      <c r="A208" s="9" t="s">
        <v>578</v>
      </c>
      <c r="B208" s="9" t="s">
        <v>579</v>
      </c>
      <c r="C208" s="9" t="str">
        <f>INDEX('[1]NACE EN'!A$1:B$1284,MATCH(NACE!A208,'[1]NACE EN'!A$1:A$1284,0),2)</f>
        <v>Casting of iron</v>
      </c>
      <c r="D208" s="5" t="s">
        <v>548</v>
      </c>
      <c r="E208" s="5" t="str">
        <f>VLOOKUP(D208,[1]nrg_cb_e!$A$3:$C$40,2,FALSE)</f>
        <v>Industriesektor</v>
      </c>
      <c r="F208" s="5" t="str">
        <f>VLOOKUP(D208,[1]nrg_cb_e!$A$3:$C$40,3,FALSE)</f>
        <v>Eisen und Stahl</v>
      </c>
      <c r="H208" s="5">
        <v>1</v>
      </c>
    </row>
    <row r="209" spans="1:8" x14ac:dyDescent="0.35">
      <c r="A209" s="9" t="s">
        <v>580</v>
      </c>
      <c r="B209" s="9" t="s">
        <v>581</v>
      </c>
      <c r="C209" s="9" t="str">
        <f>INDEX('[1]NACE EN'!A$1:B$1284,MATCH(NACE!A209,'[1]NACE EN'!A$1:A$1284,0),2)</f>
        <v>Casting of steel</v>
      </c>
      <c r="D209" s="5" t="s">
        <v>582</v>
      </c>
      <c r="E209" s="5" t="str">
        <f>VLOOKUP(D209,[1]nrg_cb_e!$A$3:$C$40,2,FALSE)</f>
        <v>Industriesektor</v>
      </c>
      <c r="F209" s="5" t="str">
        <f>VLOOKUP(D209,[1]nrg_cb_e!$A$3:$C$40,3,FALSE)</f>
        <v>Eisen und Stahl</v>
      </c>
      <c r="H209" s="5">
        <v>1</v>
      </c>
    </row>
    <row r="210" spans="1:8" x14ac:dyDescent="0.35">
      <c r="A210" s="9" t="s">
        <v>583</v>
      </c>
      <c r="B210" s="9" t="s">
        <v>584</v>
      </c>
      <c r="C210" s="9" t="str">
        <f>INDEX('[1]NACE EN'!A$1:B$1284,MATCH(NACE!A210,'[1]NACE EN'!A$1:A$1284,0),2)</f>
        <v>Casting of light metals</v>
      </c>
      <c r="D210" s="5" t="s">
        <v>563</v>
      </c>
      <c r="E210" s="5" t="str">
        <f>VLOOKUP(D210,[1]nrg_cb_e!$A$3:$C$40,2,FALSE)</f>
        <v>Industriesektor</v>
      </c>
      <c r="F210" s="5" t="str">
        <f>VLOOKUP(D210,[1]nrg_cb_e!$A$3:$C$40,3,FALSE)</f>
        <v>Nichteisenmetalle</v>
      </c>
      <c r="H210" s="5">
        <v>1</v>
      </c>
    </row>
    <row r="211" spans="1:8" x14ac:dyDescent="0.35">
      <c r="A211" s="9" t="s">
        <v>585</v>
      </c>
      <c r="B211" s="9" t="s">
        <v>586</v>
      </c>
      <c r="C211" s="9" t="str">
        <f>INDEX('[1]NACE EN'!A$1:B$1284,MATCH(NACE!A211,'[1]NACE EN'!A$1:A$1284,0),2)</f>
        <v>Casting of other non-ferrous metals</v>
      </c>
      <c r="D211" s="5" t="s">
        <v>563</v>
      </c>
      <c r="E211" s="5" t="str">
        <f>VLOOKUP(D211,[1]nrg_cb_e!$A$3:$C$40,2,FALSE)</f>
        <v>Industriesektor</v>
      </c>
      <c r="F211" s="5" t="str">
        <f>VLOOKUP(D211,[1]nrg_cb_e!$A$3:$C$40,3,FALSE)</f>
        <v>Nichteisenmetalle</v>
      </c>
      <c r="H211" s="5">
        <v>1</v>
      </c>
    </row>
    <row r="212" spans="1:8" ht="29" x14ac:dyDescent="0.35">
      <c r="A212" s="5" t="s">
        <v>52</v>
      </c>
      <c r="B212" s="5" t="s">
        <v>51</v>
      </c>
      <c r="C212" s="9" t="str">
        <f>INDEX('[1]NACE EN'!A$1:B$1284,MATCH(NACE!A212,'[1]NACE EN'!A$1:A$1284,0),2)</f>
        <v>Manufacture of fabricated metal products, except machinery and equipment</v>
      </c>
      <c r="D212" s="5" t="s">
        <v>587</v>
      </c>
      <c r="E212" s="5" t="str">
        <f>VLOOKUP(D212,[1]nrg_cb_e!$A$3:$C$40,2,FALSE)</f>
        <v>Industriesektor</v>
      </c>
      <c r="F212" s="5" t="str">
        <f>VLOOKUP(D212,[1]nrg_cb_e!$A$3:$C$40,3,FALSE)</f>
        <v>Maschinen</v>
      </c>
      <c r="G212" s="5">
        <v>1</v>
      </c>
      <c r="H212" s="5">
        <v>1</v>
      </c>
    </row>
    <row r="213" spans="1:8" x14ac:dyDescent="0.35">
      <c r="A213" s="5" t="s">
        <v>588</v>
      </c>
      <c r="B213" s="5" t="s">
        <v>589</v>
      </c>
      <c r="C213" s="9" t="str">
        <f>INDEX('[1]NACE EN'!A$1:B$1284,MATCH(NACE!A213,'[1]NACE EN'!A$1:A$1284,0),2)</f>
        <v>Manufacture of structural metal products</v>
      </c>
      <c r="D213" s="5" t="s">
        <v>587</v>
      </c>
      <c r="E213" s="5" t="str">
        <f>VLOOKUP(D213,[1]nrg_cb_e!$A$3:$C$40,2,FALSE)</f>
        <v>Industriesektor</v>
      </c>
      <c r="F213" s="5" t="str">
        <f>VLOOKUP(D213,[1]nrg_cb_e!$A$3:$C$40,3,FALSE)</f>
        <v>Maschinen</v>
      </c>
      <c r="G213" s="5">
        <v>1</v>
      </c>
      <c r="H213" s="5">
        <v>1</v>
      </c>
    </row>
    <row r="214" spans="1:8" ht="29" x14ac:dyDescent="0.35">
      <c r="A214" s="9" t="s">
        <v>590</v>
      </c>
      <c r="B214" s="9" t="s">
        <v>591</v>
      </c>
      <c r="C214" s="9" t="str">
        <f>INDEX('[1]NACE EN'!A$1:B$1284,MATCH(NACE!A214,'[1]NACE EN'!A$1:A$1284,0),2)</f>
        <v>Manufacture of metal structures and parts of structures</v>
      </c>
      <c r="D214" s="5" t="s">
        <v>587</v>
      </c>
      <c r="E214" s="5" t="str">
        <f>VLOOKUP(D214,[1]nrg_cb_e!$A$3:$C$40,2,FALSE)</f>
        <v>Industriesektor</v>
      </c>
      <c r="F214" s="5" t="str">
        <f>VLOOKUP(D214,[1]nrg_cb_e!$A$3:$C$40,3,FALSE)</f>
        <v>Maschinen</v>
      </c>
      <c r="H214" s="5">
        <v>1</v>
      </c>
    </row>
    <row r="215" spans="1:8" ht="29" x14ac:dyDescent="0.35">
      <c r="A215" s="9" t="s">
        <v>592</v>
      </c>
      <c r="B215" s="9" t="s">
        <v>593</v>
      </c>
      <c r="C215" s="9" t="str">
        <f>INDEX('[1]NACE EN'!A$1:B$1284,MATCH(NACE!A215,'[1]NACE EN'!A$1:A$1284,0),2)</f>
        <v>Manufacture of doors and windows of metal</v>
      </c>
      <c r="D215" s="5" t="s">
        <v>587</v>
      </c>
      <c r="E215" s="5" t="str">
        <f>VLOOKUP(D215,[1]nrg_cb_e!$A$3:$C$40,2,FALSE)</f>
        <v>Industriesektor</v>
      </c>
      <c r="F215" s="5" t="str">
        <f>VLOOKUP(D215,[1]nrg_cb_e!$A$3:$C$40,3,FALSE)</f>
        <v>Maschinen</v>
      </c>
      <c r="H215" s="5">
        <v>1</v>
      </c>
    </row>
    <row r="216" spans="1:8" ht="43.5" x14ac:dyDescent="0.35">
      <c r="A216" s="5" t="s">
        <v>594</v>
      </c>
      <c r="B216" s="5" t="s">
        <v>595</v>
      </c>
      <c r="C216" s="9" t="str">
        <f>INDEX('[1]NACE EN'!A$1:B$1284,MATCH(NACE!A216,'[1]NACE EN'!A$1:A$1284,0),2)</f>
        <v>Manufacture of tanks, reservoirs and containers of metal</v>
      </c>
      <c r="D216" s="5" t="s">
        <v>587</v>
      </c>
      <c r="E216" s="5" t="str">
        <f>VLOOKUP(D216,[1]nrg_cb_e!$A$3:$C$40,2,FALSE)</f>
        <v>Industriesektor</v>
      </c>
      <c r="F216" s="5" t="str">
        <f>VLOOKUP(D216,[1]nrg_cb_e!$A$3:$C$40,3,FALSE)</f>
        <v>Maschinen</v>
      </c>
      <c r="G216" s="5">
        <v>1</v>
      </c>
      <c r="H216" s="5">
        <v>1</v>
      </c>
    </row>
    <row r="217" spans="1:8" ht="29" x14ac:dyDescent="0.35">
      <c r="A217" s="9" t="s">
        <v>596</v>
      </c>
      <c r="B217" s="9" t="s">
        <v>597</v>
      </c>
      <c r="C217" s="9" t="str">
        <f>INDEX('[1]NACE EN'!A$1:B$1284,MATCH(NACE!A217,'[1]NACE EN'!A$1:A$1284,0),2)</f>
        <v>Manufacture of central heating radiators and boilers</v>
      </c>
      <c r="D217" s="5" t="s">
        <v>587</v>
      </c>
      <c r="E217" s="5" t="str">
        <f>VLOOKUP(D217,[1]nrg_cb_e!$A$3:$C$40,2,FALSE)</f>
        <v>Industriesektor</v>
      </c>
      <c r="F217" s="5" t="str">
        <f>VLOOKUP(D217,[1]nrg_cb_e!$A$3:$C$40,3,FALSE)</f>
        <v>Maschinen</v>
      </c>
      <c r="H217" s="5">
        <v>1</v>
      </c>
    </row>
    <row r="218" spans="1:8" ht="29" x14ac:dyDescent="0.35">
      <c r="A218" s="9" t="s">
        <v>598</v>
      </c>
      <c r="B218" s="9" t="s">
        <v>599</v>
      </c>
      <c r="C218" s="9" t="str">
        <f>INDEX('[1]NACE EN'!A$1:B$1284,MATCH(NACE!A218,'[1]NACE EN'!A$1:A$1284,0),2)</f>
        <v>Manufacture of other tanks, reservoirs and containers of metal</v>
      </c>
      <c r="D218" s="5" t="s">
        <v>587</v>
      </c>
      <c r="E218" s="5" t="str">
        <f>VLOOKUP(D218,[1]nrg_cb_e!$A$3:$C$40,2,FALSE)</f>
        <v>Industriesektor</v>
      </c>
      <c r="F218" s="5" t="str">
        <f>VLOOKUP(D218,[1]nrg_cb_e!$A$3:$C$40,3,FALSE)</f>
        <v>Maschinen</v>
      </c>
      <c r="H218" s="5">
        <v>1</v>
      </c>
    </row>
    <row r="219" spans="1:8" ht="29" x14ac:dyDescent="0.35">
      <c r="A219" s="5" t="s">
        <v>600</v>
      </c>
      <c r="B219" s="5" t="s">
        <v>601</v>
      </c>
      <c r="C219" s="9" t="str">
        <f>INDEX('[1]NACE EN'!A$1:B$1284,MATCH(NACE!A219,'[1]NACE EN'!A$1:A$1284,0),2)</f>
        <v>Manufacture of steam generators, except central heating hot water boilers</v>
      </c>
      <c r="D219" s="5" t="s">
        <v>587</v>
      </c>
      <c r="E219" s="5" t="str">
        <f>VLOOKUP(D219,[1]nrg_cb_e!$A$3:$C$40,2,FALSE)</f>
        <v>Industriesektor</v>
      </c>
      <c r="F219" s="5" t="str">
        <f>VLOOKUP(D219,[1]nrg_cb_e!$A$3:$C$40,3,FALSE)</f>
        <v>Maschinen</v>
      </c>
      <c r="G219" s="5">
        <v>1</v>
      </c>
      <c r="H219" s="5">
        <v>1</v>
      </c>
    </row>
    <row r="220" spans="1:8" x14ac:dyDescent="0.35">
      <c r="A220" s="5" t="s">
        <v>602</v>
      </c>
      <c r="B220" s="5" t="s">
        <v>603</v>
      </c>
      <c r="C220" s="9" t="str">
        <f>INDEX('[1]NACE EN'!A$1:B$1284,MATCH(NACE!A220,'[1]NACE EN'!A$1:A$1284,0),2)</f>
        <v>Manufacture of weapons and ammunition</v>
      </c>
      <c r="D220" s="5" t="s">
        <v>587</v>
      </c>
      <c r="E220" s="5" t="str">
        <f>VLOOKUP(D220,[1]nrg_cb_e!$A$3:$C$40,2,FALSE)</f>
        <v>Industriesektor</v>
      </c>
      <c r="F220" s="5" t="str">
        <f>VLOOKUP(D220,[1]nrg_cb_e!$A$3:$C$40,3,FALSE)</f>
        <v>Maschinen</v>
      </c>
      <c r="G220" s="5">
        <v>1</v>
      </c>
      <c r="H220" s="5">
        <v>1</v>
      </c>
    </row>
    <row r="221" spans="1:8" ht="43.5" x14ac:dyDescent="0.35">
      <c r="A221" s="5" t="s">
        <v>604</v>
      </c>
      <c r="B221" s="5" t="s">
        <v>605</v>
      </c>
      <c r="C221" s="9" t="str">
        <f>INDEX('[1]NACE EN'!A$1:B$1284,MATCH(NACE!A221,'[1]NACE EN'!A$1:A$1284,0),2)</f>
        <v>Forging, pressing, stamping and roll-forming of metal; powder metallurgy</v>
      </c>
      <c r="D221" s="5" t="s">
        <v>587</v>
      </c>
      <c r="E221" s="5" t="str">
        <f>VLOOKUP(D221,[1]nrg_cb_e!$A$3:$C$40,2,FALSE)</f>
        <v>Industriesektor</v>
      </c>
      <c r="F221" s="5" t="str">
        <f>VLOOKUP(D221,[1]nrg_cb_e!$A$3:$C$40,3,FALSE)</f>
        <v>Maschinen</v>
      </c>
      <c r="G221" s="5">
        <v>1</v>
      </c>
      <c r="H221" s="5">
        <v>1</v>
      </c>
    </row>
    <row r="222" spans="1:8" ht="29" x14ac:dyDescent="0.35">
      <c r="A222" s="5" t="s">
        <v>606</v>
      </c>
      <c r="B222" s="5" t="s">
        <v>607</v>
      </c>
      <c r="C222" s="9" t="str">
        <f>INDEX('[1]NACE EN'!A$1:B$1284,MATCH(NACE!A222,'[1]NACE EN'!A$1:A$1284,0),2)</f>
        <v>Treatment and coating of metals; machining</v>
      </c>
      <c r="D222" s="5" t="s">
        <v>587</v>
      </c>
      <c r="E222" s="5" t="str">
        <f>VLOOKUP(D222,[1]nrg_cb_e!$A$3:$C$40,2,FALSE)</f>
        <v>Industriesektor</v>
      </c>
      <c r="F222" s="5" t="str">
        <f>VLOOKUP(D222,[1]nrg_cb_e!$A$3:$C$40,3,FALSE)</f>
        <v>Maschinen</v>
      </c>
      <c r="G222" s="5">
        <v>1</v>
      </c>
      <c r="H222" s="5">
        <v>1</v>
      </c>
    </row>
    <row r="223" spans="1:8" ht="29" x14ac:dyDescent="0.35">
      <c r="A223" s="9" t="s">
        <v>608</v>
      </c>
      <c r="B223" s="9" t="s">
        <v>609</v>
      </c>
      <c r="C223" s="9" t="str">
        <f>INDEX('[1]NACE EN'!A$1:B$1284,MATCH(NACE!A223,'[1]NACE EN'!A$1:A$1284,0),2)</f>
        <v>Treatment and coating of metals</v>
      </c>
      <c r="D223" s="5" t="s">
        <v>587</v>
      </c>
      <c r="E223" s="5" t="str">
        <f>VLOOKUP(D223,[1]nrg_cb_e!$A$3:$C$40,2,FALSE)</f>
        <v>Industriesektor</v>
      </c>
      <c r="F223" s="5" t="str">
        <f>VLOOKUP(D223,[1]nrg_cb_e!$A$3:$C$40,3,FALSE)</f>
        <v>Maschinen</v>
      </c>
      <c r="H223" s="5">
        <v>1</v>
      </c>
    </row>
    <row r="224" spans="1:8" x14ac:dyDescent="0.35">
      <c r="A224" s="9" t="s">
        <v>610</v>
      </c>
      <c r="B224" s="9" t="s">
        <v>611</v>
      </c>
      <c r="C224" s="9" t="str">
        <f>INDEX('[1]NACE EN'!A$1:B$1284,MATCH(NACE!A224,'[1]NACE EN'!A$1:A$1284,0),2)</f>
        <v>Machining</v>
      </c>
      <c r="D224" s="5" t="s">
        <v>587</v>
      </c>
      <c r="E224" s="5" t="str">
        <f>VLOOKUP(D224,[1]nrg_cb_e!$A$3:$C$40,2,FALSE)</f>
        <v>Industriesektor</v>
      </c>
      <c r="F224" s="5" t="str">
        <f>VLOOKUP(D224,[1]nrg_cb_e!$A$3:$C$40,3,FALSE)</f>
        <v>Maschinen</v>
      </c>
      <c r="H224" s="5">
        <v>1</v>
      </c>
    </row>
    <row r="225" spans="1:8" ht="43.5" x14ac:dyDescent="0.35">
      <c r="A225" s="5" t="s">
        <v>612</v>
      </c>
      <c r="B225" s="5" t="s">
        <v>613</v>
      </c>
      <c r="C225" s="9" t="str">
        <f>INDEX('[1]NACE EN'!A$1:B$1284,MATCH(NACE!A225,'[1]NACE EN'!A$1:A$1284,0),2)</f>
        <v>Manufacture of cutlery, tools and general hardware</v>
      </c>
      <c r="D225" s="5" t="s">
        <v>587</v>
      </c>
      <c r="E225" s="5" t="str">
        <f>VLOOKUP(D225,[1]nrg_cb_e!$A$3:$C$40,2,FALSE)</f>
        <v>Industriesektor</v>
      </c>
      <c r="F225" s="5" t="str">
        <f>VLOOKUP(D225,[1]nrg_cb_e!$A$3:$C$40,3,FALSE)</f>
        <v>Maschinen</v>
      </c>
      <c r="G225" s="5">
        <v>1</v>
      </c>
      <c r="H225" s="5">
        <v>1</v>
      </c>
    </row>
    <row r="226" spans="1:8" ht="29" x14ac:dyDescent="0.35">
      <c r="A226" s="9" t="s">
        <v>614</v>
      </c>
      <c r="B226" s="9" t="s">
        <v>615</v>
      </c>
      <c r="C226" s="9" t="str">
        <f>INDEX('[1]NACE EN'!A$1:B$1284,MATCH(NACE!A226,'[1]NACE EN'!A$1:A$1284,0),2)</f>
        <v>Manufacture of cutlery</v>
      </c>
      <c r="D226" s="5" t="s">
        <v>587</v>
      </c>
      <c r="E226" s="5" t="str">
        <f>VLOOKUP(D226,[1]nrg_cb_e!$A$3:$C$40,2,FALSE)</f>
        <v>Industriesektor</v>
      </c>
      <c r="F226" s="5" t="str">
        <f>VLOOKUP(D226,[1]nrg_cb_e!$A$3:$C$40,3,FALSE)</f>
        <v>Maschinen</v>
      </c>
      <c r="H226" s="5">
        <v>1</v>
      </c>
    </row>
    <row r="227" spans="1:8" ht="29" x14ac:dyDescent="0.35">
      <c r="A227" s="9" t="s">
        <v>616</v>
      </c>
      <c r="B227" s="9" t="s">
        <v>617</v>
      </c>
      <c r="C227" s="9" t="str">
        <f>INDEX('[1]NACE EN'!A$1:B$1284,MATCH(NACE!A227,'[1]NACE EN'!A$1:A$1284,0),2)</f>
        <v>Manufacture of locks and hinges</v>
      </c>
      <c r="D227" s="5" t="s">
        <v>587</v>
      </c>
      <c r="E227" s="5" t="str">
        <f>VLOOKUP(D227,[1]nrg_cb_e!$A$3:$C$40,2,FALSE)</f>
        <v>Industriesektor</v>
      </c>
      <c r="F227" s="5" t="str">
        <f>VLOOKUP(D227,[1]nrg_cb_e!$A$3:$C$40,3,FALSE)</f>
        <v>Maschinen</v>
      </c>
      <c r="H227" s="5">
        <v>1</v>
      </c>
    </row>
    <row r="228" spans="1:8" x14ac:dyDescent="0.35">
      <c r="A228" s="9" t="s">
        <v>618</v>
      </c>
      <c r="B228" s="9" t="s">
        <v>619</v>
      </c>
      <c r="C228" s="9" t="str">
        <f>INDEX('[1]NACE EN'!A$1:B$1284,MATCH(NACE!A228,'[1]NACE EN'!A$1:A$1284,0),2)</f>
        <v>Manufacture of tools</v>
      </c>
      <c r="D228" s="5" t="s">
        <v>587</v>
      </c>
      <c r="E228" s="5" t="str">
        <f>VLOOKUP(D228,[1]nrg_cb_e!$A$3:$C$40,2,FALSE)</f>
        <v>Industriesektor</v>
      </c>
      <c r="F228" s="5" t="str">
        <f>VLOOKUP(D228,[1]nrg_cb_e!$A$3:$C$40,3,FALSE)</f>
        <v>Maschinen</v>
      </c>
      <c r="H228" s="5">
        <v>1</v>
      </c>
    </row>
    <row r="229" spans="1:8" ht="29" x14ac:dyDescent="0.35">
      <c r="A229" s="5" t="s">
        <v>620</v>
      </c>
      <c r="B229" s="5" t="s">
        <v>621</v>
      </c>
      <c r="C229" s="9" t="str">
        <f>INDEX('[1]NACE EN'!A$1:B$1284,MATCH(NACE!A229,'[1]NACE EN'!A$1:A$1284,0),2)</f>
        <v>Manufacture of other fabricated metal products</v>
      </c>
      <c r="D229" s="5" t="s">
        <v>587</v>
      </c>
      <c r="E229" s="5" t="str">
        <f>VLOOKUP(D229,[1]nrg_cb_e!$A$3:$C$40,2,FALSE)</f>
        <v>Industriesektor</v>
      </c>
      <c r="F229" s="5" t="str">
        <f>VLOOKUP(D229,[1]nrg_cb_e!$A$3:$C$40,3,FALSE)</f>
        <v>Maschinen</v>
      </c>
      <c r="G229" s="5">
        <v>1</v>
      </c>
      <c r="H229" s="5">
        <v>1</v>
      </c>
    </row>
    <row r="230" spans="1:8" ht="29" x14ac:dyDescent="0.35">
      <c r="A230" s="9" t="s">
        <v>622</v>
      </c>
      <c r="B230" s="9" t="s">
        <v>623</v>
      </c>
      <c r="C230" s="9" t="str">
        <f>INDEX('[1]NACE EN'!A$1:B$1284,MATCH(NACE!A230,'[1]NACE EN'!A$1:A$1284,0),2)</f>
        <v>Manufacture of steel drums and similar containers</v>
      </c>
      <c r="D230" s="5" t="s">
        <v>587</v>
      </c>
      <c r="E230" s="5" t="str">
        <f>VLOOKUP(D230,[1]nrg_cb_e!$A$3:$C$40,2,FALSE)</f>
        <v>Industriesektor</v>
      </c>
      <c r="F230" s="5" t="str">
        <f>VLOOKUP(D230,[1]nrg_cb_e!$A$3:$C$40,3,FALSE)</f>
        <v>Maschinen</v>
      </c>
      <c r="H230" s="5">
        <v>1</v>
      </c>
    </row>
    <row r="231" spans="1:8" ht="43.5" x14ac:dyDescent="0.35">
      <c r="A231" s="9" t="s">
        <v>624</v>
      </c>
      <c r="B231" s="9" t="s">
        <v>625</v>
      </c>
      <c r="C231" s="9" t="str">
        <f>INDEX('[1]NACE EN'!A$1:B$1284,MATCH(NACE!A231,'[1]NACE EN'!A$1:A$1284,0),2)</f>
        <v>Manufacture of light metal packaging</v>
      </c>
      <c r="D231" s="5" t="s">
        <v>587</v>
      </c>
      <c r="E231" s="5" t="str">
        <f>VLOOKUP(D231,[1]nrg_cb_e!$A$3:$C$40,2,FALSE)</f>
        <v>Industriesektor</v>
      </c>
      <c r="F231" s="5" t="str">
        <f>VLOOKUP(D231,[1]nrg_cb_e!$A$3:$C$40,3,FALSE)</f>
        <v>Maschinen</v>
      </c>
      <c r="H231" s="5">
        <v>1</v>
      </c>
    </row>
    <row r="232" spans="1:8" ht="29" x14ac:dyDescent="0.35">
      <c r="A232" s="9" t="s">
        <v>626</v>
      </c>
      <c r="B232" s="9" t="s">
        <v>627</v>
      </c>
      <c r="C232" s="9" t="str">
        <f>INDEX('[1]NACE EN'!A$1:B$1284,MATCH(NACE!A232,'[1]NACE EN'!A$1:A$1284,0),2)</f>
        <v>Manufacture of wire products, chain and springs</v>
      </c>
      <c r="D232" s="5" t="s">
        <v>587</v>
      </c>
      <c r="E232" s="5" t="str">
        <f>VLOOKUP(D232,[1]nrg_cb_e!$A$3:$C$40,2,FALSE)</f>
        <v>Industriesektor</v>
      </c>
      <c r="F232" s="5" t="str">
        <f>VLOOKUP(D232,[1]nrg_cb_e!$A$3:$C$40,3,FALSE)</f>
        <v>Maschinen</v>
      </c>
      <c r="H232" s="5">
        <v>1</v>
      </c>
    </row>
    <row r="233" spans="1:8" ht="29" x14ac:dyDescent="0.35">
      <c r="A233" s="9" t="s">
        <v>628</v>
      </c>
      <c r="B233" s="9" t="s">
        <v>629</v>
      </c>
      <c r="C233" s="9" t="str">
        <f>INDEX('[1]NACE EN'!A$1:B$1284,MATCH(NACE!A233,'[1]NACE EN'!A$1:A$1284,0),2)</f>
        <v>Manufacture of fasteners and screw machine products</v>
      </c>
      <c r="D233" s="5" t="s">
        <v>587</v>
      </c>
      <c r="E233" s="5" t="str">
        <f>VLOOKUP(D233,[1]nrg_cb_e!$A$3:$C$40,2,FALSE)</f>
        <v>Industriesektor</v>
      </c>
      <c r="F233" s="5" t="str">
        <f>VLOOKUP(D233,[1]nrg_cb_e!$A$3:$C$40,3,FALSE)</f>
        <v>Maschinen</v>
      </c>
      <c r="H233" s="5">
        <v>1</v>
      </c>
    </row>
    <row r="234" spans="1:8" ht="29" x14ac:dyDescent="0.35">
      <c r="A234" s="9" t="s">
        <v>630</v>
      </c>
      <c r="B234" s="9" t="s">
        <v>631</v>
      </c>
      <c r="C234" s="9" t="str">
        <f>INDEX('[1]NACE EN'!A$1:B$1284,MATCH(NACE!A234,'[1]NACE EN'!A$1:A$1284,0),2)</f>
        <v>Manufacture of other fabricated metal products n.e.c.</v>
      </c>
      <c r="D234" s="5" t="s">
        <v>587</v>
      </c>
      <c r="E234" s="5" t="str">
        <f>VLOOKUP(D234,[1]nrg_cb_e!$A$3:$C$40,2,FALSE)</f>
        <v>Industriesektor</v>
      </c>
      <c r="F234" s="5" t="str">
        <f>VLOOKUP(D234,[1]nrg_cb_e!$A$3:$C$40,3,FALSE)</f>
        <v>Maschinen</v>
      </c>
      <c r="H234" s="5">
        <v>1</v>
      </c>
    </row>
    <row r="235" spans="1:8" ht="43.5" x14ac:dyDescent="0.35">
      <c r="A235" s="5" t="s">
        <v>54</v>
      </c>
      <c r="B235" s="5" t="s">
        <v>53</v>
      </c>
      <c r="C235" s="9" t="str">
        <f>INDEX('[1]NACE EN'!A$1:B$1284,MATCH(NACE!A235,'[1]NACE EN'!A$1:A$1284,0),2)</f>
        <v>Manufacture of computer, electronic and optical products</v>
      </c>
      <c r="D235" s="5" t="s">
        <v>587</v>
      </c>
      <c r="E235" s="5" t="str">
        <f>VLOOKUP(D235,[1]nrg_cb_e!$A$3:$C$40,2,FALSE)</f>
        <v>Industriesektor</v>
      </c>
      <c r="F235" s="5" t="str">
        <f>VLOOKUP(D235,[1]nrg_cb_e!$A$3:$C$40,3,FALSE)</f>
        <v>Maschinen</v>
      </c>
      <c r="G235" s="5">
        <v>1</v>
      </c>
      <c r="H235" s="5">
        <v>1</v>
      </c>
    </row>
    <row r="236" spans="1:8" ht="29" x14ac:dyDescent="0.35">
      <c r="A236" s="5" t="s">
        <v>632</v>
      </c>
      <c r="B236" s="5" t="s">
        <v>633</v>
      </c>
      <c r="C236" s="9" t="str">
        <f>INDEX('[1]NACE EN'!A$1:B$1284,MATCH(NACE!A236,'[1]NACE EN'!A$1:A$1284,0),2)</f>
        <v>Manufacture of electronic components and boards</v>
      </c>
      <c r="D236" s="5" t="s">
        <v>587</v>
      </c>
      <c r="E236" s="5" t="str">
        <f>VLOOKUP(D236,[1]nrg_cb_e!$A$3:$C$40,2,FALSE)</f>
        <v>Industriesektor</v>
      </c>
      <c r="F236" s="5" t="str">
        <f>VLOOKUP(D236,[1]nrg_cb_e!$A$3:$C$40,3,FALSE)</f>
        <v>Maschinen</v>
      </c>
      <c r="G236" s="5">
        <v>1</v>
      </c>
      <c r="H236" s="5">
        <v>1</v>
      </c>
    </row>
    <row r="237" spans="1:8" ht="29" x14ac:dyDescent="0.35">
      <c r="A237" s="9" t="s">
        <v>634</v>
      </c>
      <c r="B237" s="9" t="s">
        <v>635</v>
      </c>
      <c r="C237" s="9" t="str">
        <f>INDEX('[1]NACE EN'!A$1:B$1284,MATCH(NACE!A237,'[1]NACE EN'!A$1:A$1284,0),2)</f>
        <v>Manufacture of electronic components</v>
      </c>
      <c r="D237" s="5" t="s">
        <v>587</v>
      </c>
      <c r="E237" s="5" t="str">
        <f>VLOOKUP(D237,[1]nrg_cb_e!$A$3:$C$40,2,FALSE)</f>
        <v>Industriesektor</v>
      </c>
      <c r="F237" s="5" t="str">
        <f>VLOOKUP(D237,[1]nrg_cb_e!$A$3:$C$40,3,FALSE)</f>
        <v>Maschinen</v>
      </c>
      <c r="H237" s="5">
        <v>1</v>
      </c>
    </row>
    <row r="238" spans="1:8" x14ac:dyDescent="0.35">
      <c r="A238" s="9" t="s">
        <v>636</v>
      </c>
      <c r="B238" s="9" t="s">
        <v>637</v>
      </c>
      <c r="C238" s="9" t="str">
        <f>INDEX('[1]NACE EN'!A$1:B$1284,MATCH(NACE!A238,'[1]NACE EN'!A$1:A$1284,0),2)</f>
        <v>Manufacture of loaded electronic boards</v>
      </c>
      <c r="D238" s="5" t="s">
        <v>587</v>
      </c>
      <c r="E238" s="5" t="str">
        <f>VLOOKUP(D238,[1]nrg_cb_e!$A$3:$C$40,2,FALSE)</f>
        <v>Industriesektor</v>
      </c>
      <c r="F238" s="5" t="str">
        <f>VLOOKUP(D238,[1]nrg_cb_e!$A$3:$C$40,3,FALSE)</f>
        <v>Maschinen</v>
      </c>
      <c r="H238" s="5">
        <v>1</v>
      </c>
    </row>
    <row r="239" spans="1:8" ht="43.5" x14ac:dyDescent="0.35">
      <c r="A239" s="5" t="s">
        <v>638</v>
      </c>
      <c r="B239" s="5" t="s">
        <v>639</v>
      </c>
      <c r="C239" s="9" t="str">
        <f>INDEX('[1]NACE EN'!A$1:B$1284,MATCH(NACE!A239,'[1]NACE EN'!A$1:A$1284,0),2)</f>
        <v>Manufacture of computers and peripheral equipment</v>
      </c>
      <c r="D239" s="5" t="s">
        <v>587</v>
      </c>
      <c r="E239" s="5" t="str">
        <f>VLOOKUP(D239,[1]nrg_cb_e!$A$3:$C$40,2,FALSE)</f>
        <v>Industriesektor</v>
      </c>
      <c r="F239" s="5" t="str">
        <f>VLOOKUP(D239,[1]nrg_cb_e!$A$3:$C$40,3,FALSE)</f>
        <v>Maschinen</v>
      </c>
      <c r="G239" s="5">
        <v>1</v>
      </c>
      <c r="H239" s="5">
        <v>1</v>
      </c>
    </row>
    <row r="240" spans="1:8" ht="29" x14ac:dyDescent="0.35">
      <c r="A240" s="5" t="s">
        <v>640</v>
      </c>
      <c r="B240" s="5" t="s">
        <v>641</v>
      </c>
      <c r="C240" s="9" t="str">
        <f>INDEX('[1]NACE EN'!A$1:B$1284,MATCH(NACE!A240,'[1]NACE EN'!A$1:A$1284,0),2)</f>
        <v>Manufacture of communication equipment</v>
      </c>
      <c r="D240" s="5" t="s">
        <v>587</v>
      </c>
      <c r="E240" s="5" t="str">
        <f>VLOOKUP(D240,[1]nrg_cb_e!$A$3:$C$40,2,FALSE)</f>
        <v>Industriesektor</v>
      </c>
      <c r="F240" s="5" t="str">
        <f>VLOOKUP(D240,[1]nrg_cb_e!$A$3:$C$40,3,FALSE)</f>
        <v>Maschinen</v>
      </c>
      <c r="G240" s="5">
        <v>1</v>
      </c>
      <c r="H240" s="5">
        <v>1</v>
      </c>
    </row>
    <row r="241" spans="1:8" ht="29" x14ac:dyDescent="0.35">
      <c r="A241" s="5" t="s">
        <v>642</v>
      </c>
      <c r="B241" s="5" t="s">
        <v>643</v>
      </c>
      <c r="C241" s="9" t="str">
        <f>INDEX('[1]NACE EN'!A$1:B$1284,MATCH(NACE!A241,'[1]NACE EN'!A$1:A$1284,0),2)</f>
        <v>Manufacture of consumer electronics</v>
      </c>
      <c r="D241" s="5" t="s">
        <v>587</v>
      </c>
      <c r="E241" s="5" t="str">
        <f>VLOOKUP(D241,[1]nrg_cb_e!$A$3:$C$40,2,FALSE)</f>
        <v>Industriesektor</v>
      </c>
      <c r="F241" s="5" t="str">
        <f>VLOOKUP(D241,[1]nrg_cb_e!$A$3:$C$40,3,FALSE)</f>
        <v>Maschinen</v>
      </c>
      <c r="G241" s="5">
        <v>1</v>
      </c>
      <c r="H241" s="5">
        <v>1</v>
      </c>
    </row>
    <row r="242" spans="1:8" ht="43.5" x14ac:dyDescent="0.35">
      <c r="A242" s="5" t="s">
        <v>644</v>
      </c>
      <c r="B242" s="5" t="s">
        <v>645</v>
      </c>
      <c r="C242" s="9" t="str">
        <f>INDEX('[1]NACE EN'!A$1:B$1284,MATCH(NACE!A242,'[1]NACE EN'!A$1:A$1284,0),2)</f>
        <v>Manufacture of instruments and appliances for measuring, testing and navigation; watches and clocks</v>
      </c>
      <c r="D242" s="5" t="s">
        <v>587</v>
      </c>
      <c r="E242" s="5" t="str">
        <f>VLOOKUP(D242,[1]nrg_cb_e!$A$3:$C$40,2,FALSE)</f>
        <v>Industriesektor</v>
      </c>
      <c r="F242" s="5" t="str">
        <f>VLOOKUP(D242,[1]nrg_cb_e!$A$3:$C$40,3,FALSE)</f>
        <v>Maschinen</v>
      </c>
      <c r="G242" s="5">
        <v>1</v>
      </c>
      <c r="H242" s="5">
        <v>1</v>
      </c>
    </row>
    <row r="243" spans="1:8" ht="43.5" x14ac:dyDescent="0.35">
      <c r="A243" s="9" t="s">
        <v>646</v>
      </c>
      <c r="B243" s="9" t="s">
        <v>647</v>
      </c>
      <c r="C243" s="9" t="str">
        <f>INDEX('[1]NACE EN'!A$1:B$1284,MATCH(NACE!A243,'[1]NACE EN'!A$1:A$1284,0),2)</f>
        <v>Manufacture of instruments and appliances for measuring, testing and navigation</v>
      </c>
      <c r="D243" s="5" t="s">
        <v>587</v>
      </c>
      <c r="E243" s="5" t="str">
        <f>VLOOKUP(D243,[1]nrg_cb_e!$A$3:$C$40,2,FALSE)</f>
        <v>Industriesektor</v>
      </c>
      <c r="F243" s="5" t="str">
        <f>VLOOKUP(D243,[1]nrg_cb_e!$A$3:$C$40,3,FALSE)</f>
        <v>Maschinen</v>
      </c>
      <c r="H243" s="5">
        <v>1</v>
      </c>
    </row>
    <row r="244" spans="1:8" x14ac:dyDescent="0.35">
      <c r="A244" s="9" t="s">
        <v>648</v>
      </c>
      <c r="B244" s="9" t="s">
        <v>649</v>
      </c>
      <c r="C244" s="9" t="str">
        <f>INDEX('[1]NACE EN'!A$1:B$1284,MATCH(NACE!A244,'[1]NACE EN'!A$1:A$1284,0),2)</f>
        <v>Manufacture of watches and clocks</v>
      </c>
      <c r="D244" s="5" t="s">
        <v>587</v>
      </c>
      <c r="E244" s="5" t="str">
        <f>VLOOKUP(D244,[1]nrg_cb_e!$A$3:$C$40,2,FALSE)</f>
        <v>Industriesektor</v>
      </c>
      <c r="F244" s="5" t="str">
        <f>VLOOKUP(D244,[1]nrg_cb_e!$A$3:$C$40,3,FALSE)</f>
        <v>Maschinen</v>
      </c>
      <c r="H244" s="5">
        <v>1</v>
      </c>
    </row>
    <row r="245" spans="1:8" ht="43.5" x14ac:dyDescent="0.35">
      <c r="A245" s="5" t="s">
        <v>650</v>
      </c>
      <c r="B245" s="5" t="s">
        <v>651</v>
      </c>
      <c r="C245" s="9" t="str">
        <f>INDEX('[1]NACE EN'!A$1:B$1284,MATCH(NACE!A245,'[1]NACE EN'!A$1:A$1284,0),2)</f>
        <v>Manufacture of irradiation, electromedical and electrotherapeutic equipment</v>
      </c>
      <c r="D245" s="5" t="s">
        <v>587</v>
      </c>
      <c r="E245" s="5" t="str">
        <f>VLOOKUP(D245,[1]nrg_cb_e!$A$3:$C$40,2,FALSE)</f>
        <v>Industriesektor</v>
      </c>
      <c r="F245" s="5" t="str">
        <f>VLOOKUP(D245,[1]nrg_cb_e!$A$3:$C$40,3,FALSE)</f>
        <v>Maschinen</v>
      </c>
      <c r="G245" s="5">
        <v>1</v>
      </c>
      <c r="H245" s="5">
        <v>1</v>
      </c>
    </row>
    <row r="246" spans="1:8" ht="29" x14ac:dyDescent="0.35">
      <c r="A246" s="5" t="s">
        <v>652</v>
      </c>
      <c r="B246" s="5" t="s">
        <v>653</v>
      </c>
      <c r="C246" s="9" t="str">
        <f>INDEX('[1]NACE EN'!A$1:B$1284,MATCH(NACE!A246,'[1]NACE EN'!A$1:A$1284,0),2)</f>
        <v>Manufacture of optical instruments and photographic equipment</v>
      </c>
      <c r="D246" s="5" t="s">
        <v>587</v>
      </c>
      <c r="E246" s="5" t="str">
        <f>VLOOKUP(D246,[1]nrg_cb_e!$A$3:$C$40,2,FALSE)</f>
        <v>Industriesektor</v>
      </c>
      <c r="F246" s="5" t="str">
        <f>VLOOKUP(D246,[1]nrg_cb_e!$A$3:$C$40,3,FALSE)</f>
        <v>Maschinen</v>
      </c>
      <c r="G246" s="5">
        <v>1</v>
      </c>
      <c r="H246" s="5">
        <v>1</v>
      </c>
    </row>
    <row r="247" spans="1:8" ht="29" x14ac:dyDescent="0.35">
      <c r="A247" s="5" t="s">
        <v>654</v>
      </c>
      <c r="B247" s="5" t="s">
        <v>655</v>
      </c>
      <c r="C247" s="9" t="str">
        <f>INDEX('[1]NACE EN'!A$1:B$1284,MATCH(NACE!A247,'[1]NACE EN'!A$1:A$1284,0),2)</f>
        <v>Manufacture of magnetic and optical media</v>
      </c>
      <c r="D247" s="5" t="s">
        <v>587</v>
      </c>
      <c r="E247" s="5" t="str">
        <f>VLOOKUP(D247,[1]nrg_cb_e!$A$3:$C$40,2,FALSE)</f>
        <v>Industriesektor</v>
      </c>
      <c r="F247" s="5" t="str">
        <f>VLOOKUP(D247,[1]nrg_cb_e!$A$3:$C$40,3,FALSE)</f>
        <v>Maschinen</v>
      </c>
      <c r="G247" s="5">
        <v>1</v>
      </c>
      <c r="H247" s="5">
        <v>1</v>
      </c>
    </row>
    <row r="248" spans="1:8" x14ac:dyDescent="0.35">
      <c r="A248" s="5" t="s">
        <v>56</v>
      </c>
      <c r="B248" s="5" t="s">
        <v>55</v>
      </c>
      <c r="C248" s="9" t="str">
        <f>INDEX('[1]NACE EN'!A$1:B$1284,MATCH(NACE!A248,'[1]NACE EN'!A$1:A$1284,0),2)</f>
        <v>Manufacture of electrical equipment</v>
      </c>
      <c r="D248" s="5" t="s">
        <v>587</v>
      </c>
      <c r="E248" s="5" t="str">
        <f>VLOOKUP(D248,[1]nrg_cb_e!$A$3:$C$40,2,FALSE)</f>
        <v>Industriesektor</v>
      </c>
      <c r="F248" s="5" t="str">
        <f>VLOOKUP(D248,[1]nrg_cb_e!$A$3:$C$40,3,FALSE)</f>
        <v>Maschinen</v>
      </c>
      <c r="G248" s="5">
        <v>1</v>
      </c>
      <c r="H248" s="5">
        <v>1</v>
      </c>
    </row>
    <row r="249" spans="1:8" ht="58" x14ac:dyDescent="0.35">
      <c r="A249" s="5" t="s">
        <v>656</v>
      </c>
      <c r="B249" s="5" t="s">
        <v>657</v>
      </c>
      <c r="C249" s="9" t="str">
        <f>INDEX('[1]NACE EN'!A$1:B$1284,MATCH(NACE!A249,'[1]NACE EN'!A$1:A$1284,0),2)</f>
        <v>Manufacture of electric motors, generators, transformers and electricity distribution and control apparatus</v>
      </c>
      <c r="D249" s="5" t="s">
        <v>587</v>
      </c>
      <c r="E249" s="5" t="str">
        <f>VLOOKUP(D249,[1]nrg_cb_e!$A$3:$C$40,2,FALSE)</f>
        <v>Industriesektor</v>
      </c>
      <c r="F249" s="5" t="str">
        <f>VLOOKUP(D249,[1]nrg_cb_e!$A$3:$C$40,3,FALSE)</f>
        <v>Maschinen</v>
      </c>
      <c r="G249" s="5">
        <v>1</v>
      </c>
      <c r="H249" s="5">
        <v>1</v>
      </c>
    </row>
    <row r="250" spans="1:8" ht="29" x14ac:dyDescent="0.35">
      <c r="A250" s="9" t="s">
        <v>658</v>
      </c>
      <c r="B250" s="9" t="s">
        <v>659</v>
      </c>
      <c r="C250" s="9" t="str">
        <f>INDEX('[1]NACE EN'!A$1:B$1284,MATCH(NACE!A250,'[1]NACE EN'!A$1:A$1284,0),2)</f>
        <v>Manufacture of electric motors, generators and transformers</v>
      </c>
      <c r="D250" s="5" t="s">
        <v>587</v>
      </c>
      <c r="E250" s="5" t="str">
        <f>VLOOKUP(D250,[1]nrg_cb_e!$A$3:$C$40,2,FALSE)</f>
        <v>Industriesektor</v>
      </c>
      <c r="F250" s="5" t="str">
        <f>VLOOKUP(D250,[1]nrg_cb_e!$A$3:$C$40,3,FALSE)</f>
        <v>Maschinen</v>
      </c>
      <c r="H250" s="5">
        <v>1</v>
      </c>
    </row>
    <row r="251" spans="1:8" ht="29" x14ac:dyDescent="0.35">
      <c r="A251" s="9" t="s">
        <v>660</v>
      </c>
      <c r="B251" s="9" t="s">
        <v>661</v>
      </c>
      <c r="C251" s="9" t="str">
        <f>INDEX('[1]NACE EN'!A$1:B$1284,MATCH(NACE!A251,'[1]NACE EN'!A$1:A$1284,0),2)</f>
        <v>Manufacture of electricity distribution and control apparatus</v>
      </c>
      <c r="D251" s="5" t="s">
        <v>587</v>
      </c>
      <c r="E251" s="5" t="str">
        <f>VLOOKUP(D251,[1]nrg_cb_e!$A$3:$C$40,2,FALSE)</f>
        <v>Industriesektor</v>
      </c>
      <c r="F251" s="5" t="str">
        <f>VLOOKUP(D251,[1]nrg_cb_e!$A$3:$C$40,3,FALSE)</f>
        <v>Maschinen</v>
      </c>
      <c r="H251" s="5">
        <v>1</v>
      </c>
    </row>
    <row r="252" spans="1:8" ht="29" x14ac:dyDescent="0.35">
      <c r="A252" s="5" t="s">
        <v>662</v>
      </c>
      <c r="B252" s="5" t="s">
        <v>663</v>
      </c>
      <c r="C252" s="9" t="str">
        <f>INDEX('[1]NACE EN'!A$1:B$1284,MATCH(NACE!A252,'[1]NACE EN'!A$1:A$1284,0),2)</f>
        <v>Manufacture of batteries and accumulators</v>
      </c>
      <c r="D252" s="5" t="s">
        <v>587</v>
      </c>
      <c r="E252" s="5" t="str">
        <f>VLOOKUP(D252,[1]nrg_cb_e!$A$3:$C$40,2,FALSE)</f>
        <v>Industriesektor</v>
      </c>
      <c r="F252" s="5" t="str">
        <f>VLOOKUP(D252,[1]nrg_cb_e!$A$3:$C$40,3,FALSE)</f>
        <v>Maschinen</v>
      </c>
      <c r="G252" s="5">
        <v>1</v>
      </c>
      <c r="H252" s="5">
        <v>1</v>
      </c>
    </row>
    <row r="253" spans="1:8" ht="29" x14ac:dyDescent="0.35">
      <c r="A253" s="5" t="s">
        <v>664</v>
      </c>
      <c r="B253" s="5" t="s">
        <v>665</v>
      </c>
      <c r="C253" s="9" t="str">
        <f>INDEX('[1]NACE EN'!A$1:B$1284,MATCH(NACE!A253,'[1]NACE EN'!A$1:A$1284,0),2)</f>
        <v>Manufacture of wiring and wiring devices</v>
      </c>
      <c r="D253" s="5" t="s">
        <v>587</v>
      </c>
      <c r="E253" s="5" t="str">
        <f>VLOOKUP(D253,[1]nrg_cb_e!$A$3:$C$40,2,FALSE)</f>
        <v>Industriesektor</v>
      </c>
      <c r="F253" s="5" t="str">
        <f>VLOOKUP(D253,[1]nrg_cb_e!$A$3:$C$40,3,FALSE)</f>
        <v>Maschinen</v>
      </c>
      <c r="G253" s="5">
        <v>1</v>
      </c>
      <c r="H253" s="5">
        <v>1</v>
      </c>
    </row>
    <row r="254" spans="1:8" x14ac:dyDescent="0.35">
      <c r="A254" s="9" t="s">
        <v>666</v>
      </c>
      <c r="B254" s="9" t="s">
        <v>667</v>
      </c>
      <c r="C254" s="9" t="str">
        <f>INDEX('[1]NACE EN'!A$1:B$1284,MATCH(NACE!A254,'[1]NACE EN'!A$1:A$1284,0),2)</f>
        <v>Manufacture of fibre optic cables</v>
      </c>
      <c r="D254" s="5" t="s">
        <v>587</v>
      </c>
      <c r="E254" s="5" t="str">
        <f>VLOOKUP(D254,[1]nrg_cb_e!$A$3:$C$40,2,FALSE)</f>
        <v>Industriesektor</v>
      </c>
      <c r="F254" s="5" t="str">
        <f>VLOOKUP(D254,[1]nrg_cb_e!$A$3:$C$40,3,FALSE)</f>
        <v>Maschinen</v>
      </c>
      <c r="H254" s="5">
        <v>1</v>
      </c>
    </row>
    <row r="255" spans="1:8" ht="29" x14ac:dyDescent="0.35">
      <c r="A255" s="9" t="s">
        <v>668</v>
      </c>
      <c r="B255" s="9" t="s">
        <v>669</v>
      </c>
      <c r="C255" s="9" t="str">
        <f>INDEX('[1]NACE EN'!A$1:B$1284,MATCH(NACE!A255,'[1]NACE EN'!A$1:A$1284,0),2)</f>
        <v>Manufacture of other electronic and electric wires and cables</v>
      </c>
      <c r="D255" s="5" t="s">
        <v>587</v>
      </c>
      <c r="E255" s="5" t="str">
        <f>VLOOKUP(D255,[1]nrg_cb_e!$A$3:$C$40,2,FALSE)</f>
        <v>Industriesektor</v>
      </c>
      <c r="F255" s="5" t="str">
        <f>VLOOKUP(D255,[1]nrg_cb_e!$A$3:$C$40,3,FALSE)</f>
        <v>Maschinen</v>
      </c>
      <c r="H255" s="5">
        <v>1</v>
      </c>
    </row>
    <row r="256" spans="1:8" ht="29" x14ac:dyDescent="0.35">
      <c r="A256" s="9" t="s">
        <v>670</v>
      </c>
      <c r="B256" s="9" t="s">
        <v>671</v>
      </c>
      <c r="C256" s="9" t="str">
        <f>INDEX('[1]NACE EN'!A$1:B$1284,MATCH(NACE!A256,'[1]NACE EN'!A$1:A$1284,0),2)</f>
        <v>Manufacture of wiring devices</v>
      </c>
      <c r="D256" s="5" t="s">
        <v>587</v>
      </c>
      <c r="E256" s="5" t="str">
        <f>VLOOKUP(D256,[1]nrg_cb_e!$A$3:$C$40,2,FALSE)</f>
        <v>Industriesektor</v>
      </c>
      <c r="F256" s="5" t="str">
        <f>VLOOKUP(D256,[1]nrg_cb_e!$A$3:$C$40,3,FALSE)</f>
        <v>Maschinen</v>
      </c>
      <c r="H256" s="5">
        <v>1</v>
      </c>
    </row>
    <row r="257" spans="1:8" ht="29" x14ac:dyDescent="0.35">
      <c r="A257" s="5" t="s">
        <v>672</v>
      </c>
      <c r="B257" s="5" t="s">
        <v>673</v>
      </c>
      <c r="C257" s="9" t="str">
        <f>INDEX('[1]NACE EN'!A$1:B$1284,MATCH(NACE!A257,'[1]NACE EN'!A$1:A$1284,0),2)</f>
        <v>Manufacture of electric lighting equipment</v>
      </c>
      <c r="D257" s="5" t="s">
        <v>587</v>
      </c>
      <c r="E257" s="5" t="str">
        <f>VLOOKUP(D257,[1]nrg_cb_e!$A$3:$C$40,2,FALSE)</f>
        <v>Industriesektor</v>
      </c>
      <c r="F257" s="5" t="str">
        <f>VLOOKUP(D257,[1]nrg_cb_e!$A$3:$C$40,3,FALSE)</f>
        <v>Maschinen</v>
      </c>
      <c r="G257" s="5">
        <v>1</v>
      </c>
      <c r="H257" s="5">
        <v>1</v>
      </c>
    </row>
    <row r="258" spans="1:8" x14ac:dyDescent="0.35">
      <c r="A258" s="5" t="s">
        <v>674</v>
      </c>
      <c r="B258" s="5" t="s">
        <v>675</v>
      </c>
      <c r="C258" s="9" t="str">
        <f>INDEX('[1]NACE EN'!A$1:B$1284,MATCH(NACE!A258,'[1]NACE EN'!A$1:A$1284,0),2)</f>
        <v>Manufacture of domestic appliances</v>
      </c>
      <c r="D258" s="5" t="s">
        <v>587</v>
      </c>
      <c r="E258" s="5" t="str">
        <f>VLOOKUP(D258,[1]nrg_cb_e!$A$3:$C$40,2,FALSE)</f>
        <v>Industriesektor</v>
      </c>
      <c r="F258" s="5" t="str">
        <f>VLOOKUP(D258,[1]nrg_cb_e!$A$3:$C$40,3,FALSE)</f>
        <v>Maschinen</v>
      </c>
      <c r="G258" s="5">
        <v>1</v>
      </c>
      <c r="H258" s="5">
        <v>1</v>
      </c>
    </row>
    <row r="259" spans="1:8" ht="29" x14ac:dyDescent="0.35">
      <c r="A259" s="9" t="s">
        <v>676</v>
      </c>
      <c r="B259" s="9" t="s">
        <v>677</v>
      </c>
      <c r="C259" s="9" t="str">
        <f>INDEX('[1]NACE EN'!A$1:B$1284,MATCH(NACE!A259,'[1]NACE EN'!A$1:A$1284,0),2)</f>
        <v>Manufacture of electric domestic appliances</v>
      </c>
      <c r="D259" s="5" t="s">
        <v>587</v>
      </c>
      <c r="E259" s="5" t="str">
        <f>VLOOKUP(D259,[1]nrg_cb_e!$A$3:$C$40,2,FALSE)</f>
        <v>Industriesektor</v>
      </c>
      <c r="F259" s="5" t="str">
        <f>VLOOKUP(D259,[1]nrg_cb_e!$A$3:$C$40,3,FALSE)</f>
        <v>Maschinen</v>
      </c>
      <c r="H259" s="5">
        <v>1</v>
      </c>
    </row>
    <row r="260" spans="1:8" ht="29" x14ac:dyDescent="0.35">
      <c r="A260" s="9" t="s">
        <v>678</v>
      </c>
      <c r="B260" s="9" t="s">
        <v>679</v>
      </c>
      <c r="C260" s="9" t="str">
        <f>INDEX('[1]NACE EN'!A$1:B$1284,MATCH(NACE!A260,'[1]NACE EN'!A$1:A$1284,0),2)</f>
        <v>Manufacture of non-electric domestic appliances</v>
      </c>
      <c r="D260" s="5" t="s">
        <v>587</v>
      </c>
      <c r="E260" s="5" t="str">
        <f>VLOOKUP(D260,[1]nrg_cb_e!$A$3:$C$40,2,FALSE)</f>
        <v>Industriesektor</v>
      </c>
      <c r="F260" s="5" t="str">
        <f>VLOOKUP(D260,[1]nrg_cb_e!$A$3:$C$40,3,FALSE)</f>
        <v>Maschinen</v>
      </c>
      <c r="H260" s="5">
        <v>1</v>
      </c>
    </row>
    <row r="261" spans="1:8" ht="29" x14ac:dyDescent="0.35">
      <c r="A261" s="5" t="s">
        <v>680</v>
      </c>
      <c r="B261" s="5" t="s">
        <v>681</v>
      </c>
      <c r="C261" s="9" t="str">
        <f>INDEX('[1]NACE EN'!A$1:B$1284,MATCH(NACE!A261,'[1]NACE EN'!A$1:A$1284,0),2)</f>
        <v>Manufacture of other electrical equipment</v>
      </c>
      <c r="D261" s="5" t="s">
        <v>587</v>
      </c>
      <c r="E261" s="5" t="str">
        <f>VLOOKUP(D261,[1]nrg_cb_e!$A$3:$C$40,2,FALSE)</f>
        <v>Industriesektor</v>
      </c>
      <c r="F261" s="5" t="str">
        <f>VLOOKUP(D261,[1]nrg_cb_e!$A$3:$C$40,3,FALSE)</f>
        <v>Maschinen</v>
      </c>
      <c r="G261" s="5">
        <v>1</v>
      </c>
      <c r="H261" s="5">
        <v>1</v>
      </c>
    </row>
    <row r="262" spans="1:8" ht="29" x14ac:dyDescent="0.35">
      <c r="A262" s="5" t="s">
        <v>58</v>
      </c>
      <c r="B262" s="5" t="s">
        <v>57</v>
      </c>
      <c r="C262" s="9" t="str">
        <f>INDEX('[1]NACE EN'!A$1:B$1284,MATCH(NACE!A262,'[1]NACE EN'!A$1:A$1284,0),2)</f>
        <v>Manufacture of machinery and equipment n.e.c.</v>
      </c>
      <c r="D262" s="5" t="s">
        <v>587</v>
      </c>
      <c r="E262" s="5" t="str">
        <f>VLOOKUP(D262,[1]nrg_cb_e!$A$3:$C$40,2,FALSE)</f>
        <v>Industriesektor</v>
      </c>
      <c r="F262" s="5" t="str">
        <f>VLOOKUP(D262,[1]nrg_cb_e!$A$3:$C$40,3,FALSE)</f>
        <v>Maschinen</v>
      </c>
      <c r="G262" s="5">
        <v>1</v>
      </c>
      <c r="H262" s="5">
        <v>1</v>
      </c>
    </row>
    <row r="263" spans="1:8" ht="29" x14ac:dyDescent="0.35">
      <c r="A263" s="5" t="s">
        <v>682</v>
      </c>
      <c r="B263" s="5" t="s">
        <v>683</v>
      </c>
      <c r="C263" s="9" t="str">
        <f>INDEX('[1]NACE EN'!A$1:B$1284,MATCH(NACE!A263,'[1]NACE EN'!A$1:A$1284,0),2)</f>
        <v>Manufacture of general-purpose machinery</v>
      </c>
      <c r="D263" s="5" t="s">
        <v>587</v>
      </c>
      <c r="E263" s="5" t="str">
        <f>VLOOKUP(D263,[1]nrg_cb_e!$A$3:$C$40,2,FALSE)</f>
        <v>Industriesektor</v>
      </c>
      <c r="F263" s="5" t="str">
        <f>VLOOKUP(D263,[1]nrg_cb_e!$A$3:$C$40,3,FALSE)</f>
        <v>Maschinen</v>
      </c>
      <c r="G263" s="5">
        <v>1</v>
      </c>
      <c r="H263" s="5">
        <v>1</v>
      </c>
    </row>
    <row r="264" spans="1:8" ht="43.5" x14ac:dyDescent="0.35">
      <c r="A264" s="9" t="s">
        <v>684</v>
      </c>
      <c r="B264" s="9" t="s">
        <v>685</v>
      </c>
      <c r="C264" s="9" t="str">
        <f>INDEX('[1]NACE EN'!A$1:B$1284,MATCH(NACE!A264,'[1]NACE EN'!A$1:A$1284,0),2)</f>
        <v>Manufacture of engines and turbines, except aircraft, vehicle and cycle engines</v>
      </c>
      <c r="D264" s="5" t="s">
        <v>587</v>
      </c>
      <c r="E264" s="5" t="str">
        <f>VLOOKUP(D264,[1]nrg_cb_e!$A$3:$C$40,2,FALSE)</f>
        <v>Industriesektor</v>
      </c>
      <c r="F264" s="5" t="str">
        <f>VLOOKUP(D264,[1]nrg_cb_e!$A$3:$C$40,3,FALSE)</f>
        <v>Maschinen</v>
      </c>
      <c r="H264" s="5">
        <v>1</v>
      </c>
    </row>
    <row r="265" spans="1:8" ht="43.5" x14ac:dyDescent="0.35">
      <c r="A265" s="9" t="s">
        <v>686</v>
      </c>
      <c r="B265" s="9" t="s">
        <v>687</v>
      </c>
      <c r="C265" s="9" t="str">
        <f>INDEX('[1]NACE EN'!A$1:B$1284,MATCH(NACE!A265,'[1]NACE EN'!A$1:A$1284,0),2)</f>
        <v>Manufacture of fluid power equipment</v>
      </c>
      <c r="D265" s="5" t="s">
        <v>587</v>
      </c>
      <c r="E265" s="5" t="str">
        <f>VLOOKUP(D265,[1]nrg_cb_e!$A$3:$C$40,2,FALSE)</f>
        <v>Industriesektor</v>
      </c>
      <c r="F265" s="5" t="str">
        <f>VLOOKUP(D265,[1]nrg_cb_e!$A$3:$C$40,3,FALSE)</f>
        <v>Maschinen</v>
      </c>
      <c r="H265" s="5">
        <v>1</v>
      </c>
    </row>
    <row r="266" spans="1:8" ht="29" x14ac:dyDescent="0.35">
      <c r="A266" s="9" t="s">
        <v>688</v>
      </c>
      <c r="B266" s="9" t="s">
        <v>689</v>
      </c>
      <c r="C266" s="9" t="str">
        <f>INDEX('[1]NACE EN'!A$1:B$1284,MATCH(NACE!A266,'[1]NACE EN'!A$1:A$1284,0),2)</f>
        <v>Manufacture of other pumps and compressors</v>
      </c>
      <c r="D266" s="5" t="s">
        <v>587</v>
      </c>
      <c r="E266" s="5" t="str">
        <f>VLOOKUP(D266,[1]nrg_cb_e!$A$3:$C$40,2,FALSE)</f>
        <v>Industriesektor</v>
      </c>
      <c r="F266" s="5" t="str">
        <f>VLOOKUP(D266,[1]nrg_cb_e!$A$3:$C$40,3,FALSE)</f>
        <v>Maschinen</v>
      </c>
      <c r="H266" s="5">
        <v>1</v>
      </c>
    </row>
    <row r="267" spans="1:8" x14ac:dyDescent="0.35">
      <c r="A267" s="9" t="s">
        <v>690</v>
      </c>
      <c r="B267" s="9" t="s">
        <v>691</v>
      </c>
      <c r="C267" s="9" t="str">
        <f>INDEX('[1]NACE EN'!A$1:B$1284,MATCH(NACE!A267,'[1]NACE EN'!A$1:A$1284,0),2)</f>
        <v>Manufacture of other taps and valves</v>
      </c>
      <c r="D267" s="5" t="s">
        <v>587</v>
      </c>
      <c r="E267" s="5" t="str">
        <f>VLOOKUP(D267,[1]nrg_cb_e!$A$3:$C$40,2,FALSE)</f>
        <v>Industriesektor</v>
      </c>
      <c r="F267" s="5" t="str">
        <f>VLOOKUP(D267,[1]nrg_cb_e!$A$3:$C$40,3,FALSE)</f>
        <v>Maschinen</v>
      </c>
      <c r="H267" s="5">
        <v>1</v>
      </c>
    </row>
    <row r="268" spans="1:8" ht="29" x14ac:dyDescent="0.35">
      <c r="A268" s="9" t="s">
        <v>692</v>
      </c>
      <c r="B268" s="9" t="s">
        <v>693</v>
      </c>
      <c r="C268" s="9" t="str">
        <f>INDEX('[1]NACE EN'!A$1:B$1284,MATCH(NACE!A268,'[1]NACE EN'!A$1:A$1284,0),2)</f>
        <v>Manufacture of bearings, gears, gearing and driving elements</v>
      </c>
      <c r="D268" s="5" t="s">
        <v>587</v>
      </c>
      <c r="E268" s="5" t="str">
        <f>VLOOKUP(D268,[1]nrg_cb_e!$A$3:$C$40,2,FALSE)</f>
        <v>Industriesektor</v>
      </c>
      <c r="F268" s="5" t="str">
        <f>VLOOKUP(D268,[1]nrg_cb_e!$A$3:$C$40,3,FALSE)</f>
        <v>Maschinen</v>
      </c>
      <c r="H268" s="5">
        <v>1</v>
      </c>
    </row>
    <row r="269" spans="1:8" ht="29" x14ac:dyDescent="0.35">
      <c r="A269" s="5" t="s">
        <v>694</v>
      </c>
      <c r="B269" s="5" t="s">
        <v>695</v>
      </c>
      <c r="C269" s="9" t="str">
        <f>INDEX('[1]NACE EN'!A$1:B$1284,MATCH(NACE!A269,'[1]NACE EN'!A$1:A$1284,0),2)</f>
        <v>Manufacture of other general-purpose machinery</v>
      </c>
      <c r="D269" s="5" t="s">
        <v>587</v>
      </c>
      <c r="E269" s="5" t="str">
        <f>VLOOKUP(D269,[1]nrg_cb_e!$A$3:$C$40,2,FALSE)</f>
        <v>Industriesektor</v>
      </c>
      <c r="F269" s="5" t="str">
        <f>VLOOKUP(D269,[1]nrg_cb_e!$A$3:$C$40,3,FALSE)</f>
        <v>Maschinen</v>
      </c>
      <c r="G269" s="5">
        <v>1</v>
      </c>
      <c r="H269" s="5">
        <v>1</v>
      </c>
    </row>
    <row r="270" spans="1:8" ht="29" x14ac:dyDescent="0.35">
      <c r="A270" s="9" t="s">
        <v>696</v>
      </c>
      <c r="B270" s="9" t="s">
        <v>697</v>
      </c>
      <c r="C270" s="9" t="str">
        <f>INDEX('[1]NACE EN'!A$1:B$1284,MATCH(NACE!A270,'[1]NACE EN'!A$1:A$1284,0),2)</f>
        <v>Manufacture of ovens, furnaces and furnace burners</v>
      </c>
      <c r="D270" s="5" t="s">
        <v>587</v>
      </c>
      <c r="E270" s="5" t="str">
        <f>VLOOKUP(D270,[1]nrg_cb_e!$A$3:$C$40,2,FALSE)</f>
        <v>Industriesektor</v>
      </c>
      <c r="F270" s="5" t="str">
        <f>VLOOKUP(D270,[1]nrg_cb_e!$A$3:$C$40,3,FALSE)</f>
        <v>Maschinen</v>
      </c>
      <c r="H270" s="5">
        <v>1</v>
      </c>
    </row>
    <row r="271" spans="1:8" ht="29" x14ac:dyDescent="0.35">
      <c r="A271" s="9" t="s">
        <v>698</v>
      </c>
      <c r="B271" s="9" t="s">
        <v>699</v>
      </c>
      <c r="C271" s="9" t="str">
        <f>INDEX('[1]NACE EN'!A$1:B$1284,MATCH(NACE!A271,'[1]NACE EN'!A$1:A$1284,0),2)</f>
        <v>Manufacture of lifting and handling equipment</v>
      </c>
      <c r="D271" s="5" t="s">
        <v>587</v>
      </c>
      <c r="E271" s="5" t="str">
        <f>VLOOKUP(D271,[1]nrg_cb_e!$A$3:$C$40,2,FALSE)</f>
        <v>Industriesektor</v>
      </c>
      <c r="F271" s="5" t="str">
        <f>VLOOKUP(D271,[1]nrg_cb_e!$A$3:$C$40,3,FALSE)</f>
        <v>Maschinen</v>
      </c>
      <c r="H271" s="5">
        <v>1</v>
      </c>
    </row>
    <row r="272" spans="1:8" ht="43.5" x14ac:dyDescent="0.35">
      <c r="A272" s="9" t="s">
        <v>700</v>
      </c>
      <c r="B272" s="9" t="s">
        <v>701</v>
      </c>
      <c r="C272" s="9" t="str">
        <f>INDEX('[1]NACE EN'!A$1:B$1284,MATCH(NACE!A272,'[1]NACE EN'!A$1:A$1284,0),2)</f>
        <v>Manufacture of office machinery and equipment (except computers and peripheral equipment)</v>
      </c>
      <c r="D272" s="5" t="s">
        <v>587</v>
      </c>
      <c r="E272" s="5" t="str">
        <f>VLOOKUP(D272,[1]nrg_cb_e!$A$3:$C$40,2,FALSE)</f>
        <v>Industriesektor</v>
      </c>
      <c r="F272" s="5" t="str">
        <f>VLOOKUP(D272,[1]nrg_cb_e!$A$3:$C$40,3,FALSE)</f>
        <v>Maschinen</v>
      </c>
      <c r="H272" s="5">
        <v>1</v>
      </c>
    </row>
    <row r="273" spans="1:8" ht="29" x14ac:dyDescent="0.35">
      <c r="A273" s="9" t="s">
        <v>702</v>
      </c>
      <c r="B273" s="9" t="s">
        <v>703</v>
      </c>
      <c r="C273" s="9" t="str">
        <f>INDEX('[1]NACE EN'!A$1:B$1284,MATCH(NACE!A273,'[1]NACE EN'!A$1:A$1284,0),2)</f>
        <v>Manufacture of power-driven hand tools</v>
      </c>
      <c r="D273" s="5" t="s">
        <v>587</v>
      </c>
      <c r="E273" s="5" t="str">
        <f>VLOOKUP(D273,[1]nrg_cb_e!$A$3:$C$40,2,FALSE)</f>
        <v>Industriesektor</v>
      </c>
      <c r="F273" s="5" t="str">
        <f>VLOOKUP(D273,[1]nrg_cb_e!$A$3:$C$40,3,FALSE)</f>
        <v>Maschinen</v>
      </c>
      <c r="H273" s="5">
        <v>1</v>
      </c>
    </row>
    <row r="274" spans="1:8" ht="29" x14ac:dyDescent="0.35">
      <c r="A274" s="9" t="s">
        <v>704</v>
      </c>
      <c r="B274" s="9" t="s">
        <v>705</v>
      </c>
      <c r="C274" s="9" t="str">
        <f>INDEX('[1]NACE EN'!A$1:B$1284,MATCH(NACE!A274,'[1]NACE EN'!A$1:A$1284,0),2)</f>
        <v>Manufacture of non-domestic cooling and ventilation equipment</v>
      </c>
      <c r="D274" s="5" t="s">
        <v>587</v>
      </c>
      <c r="E274" s="5" t="str">
        <f>VLOOKUP(D274,[1]nrg_cb_e!$A$3:$C$40,2,FALSE)</f>
        <v>Industriesektor</v>
      </c>
      <c r="F274" s="5" t="str">
        <f>VLOOKUP(D274,[1]nrg_cb_e!$A$3:$C$40,3,FALSE)</f>
        <v>Maschinen</v>
      </c>
      <c r="H274" s="5">
        <v>1</v>
      </c>
    </row>
    <row r="275" spans="1:8" ht="43.5" x14ac:dyDescent="0.35">
      <c r="A275" s="9" t="s">
        <v>706</v>
      </c>
      <c r="B275" s="9" t="s">
        <v>707</v>
      </c>
      <c r="C275" s="9" t="str">
        <f>INDEX('[1]NACE EN'!A$1:B$1284,MATCH(NACE!A275,'[1]NACE EN'!A$1:A$1284,0),2)</f>
        <v>Manufacture of other general-purpose machinery n.e.c.</v>
      </c>
      <c r="D275" s="5" t="s">
        <v>587</v>
      </c>
      <c r="E275" s="5" t="str">
        <f>VLOOKUP(D275,[1]nrg_cb_e!$A$3:$C$40,2,FALSE)</f>
        <v>Industriesektor</v>
      </c>
      <c r="F275" s="5" t="str">
        <f>VLOOKUP(D275,[1]nrg_cb_e!$A$3:$C$40,3,FALSE)</f>
        <v>Maschinen</v>
      </c>
      <c r="H275" s="5">
        <v>1</v>
      </c>
    </row>
    <row r="276" spans="1:8" ht="29" x14ac:dyDescent="0.35">
      <c r="A276" s="5" t="s">
        <v>708</v>
      </c>
      <c r="B276" s="5" t="s">
        <v>709</v>
      </c>
      <c r="C276" s="9" t="str">
        <f>INDEX('[1]NACE EN'!A$1:B$1284,MATCH(NACE!A276,'[1]NACE EN'!A$1:A$1284,0),2)</f>
        <v>Manufacture of agricultural and forestry machinery</v>
      </c>
      <c r="D276" s="5" t="s">
        <v>587</v>
      </c>
      <c r="E276" s="5" t="str">
        <f>VLOOKUP(D276,[1]nrg_cb_e!$A$3:$C$40,2,FALSE)</f>
        <v>Industriesektor</v>
      </c>
      <c r="F276" s="5" t="str">
        <f>VLOOKUP(D276,[1]nrg_cb_e!$A$3:$C$40,3,FALSE)</f>
        <v>Maschinen</v>
      </c>
      <c r="G276" s="5">
        <v>1</v>
      </c>
      <c r="H276" s="5">
        <v>1</v>
      </c>
    </row>
    <row r="277" spans="1:8" ht="29" x14ac:dyDescent="0.35">
      <c r="A277" s="5" t="s">
        <v>710</v>
      </c>
      <c r="B277" s="5" t="s">
        <v>711</v>
      </c>
      <c r="C277" s="9" t="str">
        <f>INDEX('[1]NACE EN'!A$1:B$1284,MATCH(NACE!A277,'[1]NACE EN'!A$1:A$1284,0),2)</f>
        <v>Manufacture of metal forming machinery and machine tools</v>
      </c>
      <c r="D277" s="5" t="s">
        <v>587</v>
      </c>
      <c r="E277" s="5" t="str">
        <f>VLOOKUP(D277,[1]nrg_cb_e!$A$3:$C$40,2,FALSE)</f>
        <v>Industriesektor</v>
      </c>
      <c r="F277" s="5" t="str">
        <f>VLOOKUP(D277,[1]nrg_cb_e!$A$3:$C$40,3,FALSE)</f>
        <v>Maschinen</v>
      </c>
      <c r="G277" s="5">
        <v>1</v>
      </c>
      <c r="H277" s="5">
        <v>1</v>
      </c>
    </row>
    <row r="278" spans="1:8" ht="29" x14ac:dyDescent="0.35">
      <c r="A278" s="9" t="s">
        <v>712</v>
      </c>
      <c r="B278" s="9" t="s">
        <v>713</v>
      </c>
      <c r="C278" s="9" t="str">
        <f>INDEX('[1]NACE EN'!A$1:B$1284,MATCH(NACE!A278,'[1]NACE EN'!A$1:A$1284,0),2)</f>
        <v>Manufacture of metal forming machinery</v>
      </c>
      <c r="D278" s="5" t="s">
        <v>587</v>
      </c>
      <c r="E278" s="5" t="str">
        <f>VLOOKUP(D278,[1]nrg_cb_e!$A$3:$C$40,2,FALSE)</f>
        <v>Industriesektor</v>
      </c>
      <c r="F278" s="5" t="str">
        <f>VLOOKUP(D278,[1]nrg_cb_e!$A$3:$C$40,3,FALSE)</f>
        <v>Maschinen</v>
      </c>
      <c r="H278" s="5">
        <v>1</v>
      </c>
    </row>
    <row r="279" spans="1:8" ht="29" x14ac:dyDescent="0.35">
      <c r="A279" s="9" t="s">
        <v>714</v>
      </c>
      <c r="B279" s="9" t="s">
        <v>715</v>
      </c>
      <c r="C279" s="9" t="str">
        <f>INDEX('[1]NACE EN'!A$1:B$1284,MATCH(NACE!A279,'[1]NACE EN'!A$1:A$1284,0),2)</f>
        <v>Manufacture of other machine tools</v>
      </c>
      <c r="D279" s="5" t="s">
        <v>587</v>
      </c>
      <c r="E279" s="5" t="str">
        <f>VLOOKUP(D279,[1]nrg_cb_e!$A$3:$C$40,2,FALSE)</f>
        <v>Industriesektor</v>
      </c>
      <c r="F279" s="5" t="str">
        <f>VLOOKUP(D279,[1]nrg_cb_e!$A$3:$C$40,3,FALSE)</f>
        <v>Maschinen</v>
      </c>
      <c r="H279" s="5">
        <v>1</v>
      </c>
    </row>
    <row r="280" spans="1:8" ht="29" x14ac:dyDescent="0.35">
      <c r="A280" s="5" t="s">
        <v>716</v>
      </c>
      <c r="B280" s="5" t="s">
        <v>717</v>
      </c>
      <c r="C280" s="9" t="str">
        <f>INDEX('[1]NACE EN'!A$1:B$1284,MATCH(NACE!A280,'[1]NACE EN'!A$1:A$1284,0),2)</f>
        <v>Manufacture of other special-purpose machinery</v>
      </c>
      <c r="D280" s="5" t="s">
        <v>587</v>
      </c>
      <c r="E280" s="5" t="str">
        <f>VLOOKUP(D280,[1]nrg_cb_e!$A$3:$C$40,2,FALSE)</f>
        <v>Industriesektor</v>
      </c>
      <c r="F280" s="5" t="str">
        <f>VLOOKUP(D280,[1]nrg_cb_e!$A$3:$C$40,3,FALSE)</f>
        <v>Maschinen</v>
      </c>
      <c r="G280" s="5">
        <v>1</v>
      </c>
      <c r="H280" s="5">
        <v>1</v>
      </c>
    </row>
    <row r="281" spans="1:8" ht="58" x14ac:dyDescent="0.35">
      <c r="A281" s="9" t="s">
        <v>718</v>
      </c>
      <c r="B281" s="9" t="s">
        <v>719</v>
      </c>
      <c r="C281" s="9" t="str">
        <f>INDEX('[1]NACE EN'!A$1:B$1284,MATCH(NACE!A281,'[1]NACE EN'!A$1:A$1284,0),2)</f>
        <v>Manufacture of machinery for metallurgy</v>
      </c>
      <c r="D281" s="5" t="s">
        <v>587</v>
      </c>
      <c r="E281" s="5" t="str">
        <f>VLOOKUP(D281,[1]nrg_cb_e!$A$3:$C$40,2,FALSE)</f>
        <v>Industriesektor</v>
      </c>
      <c r="F281" s="5" t="str">
        <f>VLOOKUP(D281,[1]nrg_cb_e!$A$3:$C$40,3,FALSE)</f>
        <v>Maschinen</v>
      </c>
      <c r="H281" s="5">
        <v>1</v>
      </c>
    </row>
    <row r="282" spans="1:8" ht="29" x14ac:dyDescent="0.35">
      <c r="A282" s="9" t="s">
        <v>720</v>
      </c>
      <c r="B282" s="9" t="s">
        <v>721</v>
      </c>
      <c r="C282" s="9" t="str">
        <f>INDEX('[1]NACE EN'!A$1:B$1284,MATCH(NACE!A282,'[1]NACE EN'!A$1:A$1284,0),2)</f>
        <v>Manufacture of machinery for mining, quarrying and construction</v>
      </c>
      <c r="D282" s="5" t="s">
        <v>587</v>
      </c>
      <c r="E282" s="5" t="str">
        <f>VLOOKUP(D282,[1]nrg_cb_e!$A$3:$C$40,2,FALSE)</f>
        <v>Industriesektor</v>
      </c>
      <c r="F282" s="5" t="str">
        <f>VLOOKUP(D282,[1]nrg_cb_e!$A$3:$C$40,3,FALSE)</f>
        <v>Maschinen</v>
      </c>
      <c r="H282" s="5">
        <v>1</v>
      </c>
    </row>
    <row r="283" spans="1:8" ht="43.5" x14ac:dyDescent="0.35">
      <c r="A283" s="9" t="s">
        <v>722</v>
      </c>
      <c r="B283" s="9" t="s">
        <v>723</v>
      </c>
      <c r="C283" s="9" t="str">
        <f>INDEX('[1]NACE EN'!A$1:B$1284,MATCH(NACE!A283,'[1]NACE EN'!A$1:A$1284,0),2)</f>
        <v>Manufacture of machinery for food, beverage and tobacco processing</v>
      </c>
      <c r="D283" s="5" t="s">
        <v>587</v>
      </c>
      <c r="E283" s="5" t="str">
        <f>VLOOKUP(D283,[1]nrg_cb_e!$A$3:$C$40,2,FALSE)</f>
        <v>Industriesektor</v>
      </c>
      <c r="F283" s="5" t="str">
        <f>VLOOKUP(D283,[1]nrg_cb_e!$A$3:$C$40,3,FALSE)</f>
        <v>Maschinen</v>
      </c>
      <c r="H283" s="5">
        <v>1</v>
      </c>
    </row>
    <row r="284" spans="1:8" ht="43.5" x14ac:dyDescent="0.35">
      <c r="A284" s="9" t="s">
        <v>724</v>
      </c>
      <c r="B284" s="9" t="s">
        <v>725</v>
      </c>
      <c r="C284" s="9" t="str">
        <f>INDEX('[1]NACE EN'!A$1:B$1284,MATCH(NACE!A284,'[1]NACE EN'!A$1:A$1284,0),2)</f>
        <v>Manufacture of machinery for textile, apparel and leather production</v>
      </c>
      <c r="D284" s="5" t="s">
        <v>587</v>
      </c>
      <c r="E284" s="5" t="str">
        <f>VLOOKUP(D284,[1]nrg_cb_e!$A$3:$C$40,2,FALSE)</f>
        <v>Industriesektor</v>
      </c>
      <c r="F284" s="5" t="str">
        <f>VLOOKUP(D284,[1]nrg_cb_e!$A$3:$C$40,3,FALSE)</f>
        <v>Maschinen</v>
      </c>
      <c r="H284" s="5">
        <v>1</v>
      </c>
    </row>
    <row r="285" spans="1:8" ht="29" x14ac:dyDescent="0.35">
      <c r="A285" s="9" t="s">
        <v>726</v>
      </c>
      <c r="B285" s="9" t="s">
        <v>727</v>
      </c>
      <c r="C285" s="9" t="str">
        <f>INDEX('[1]NACE EN'!A$1:B$1284,MATCH(NACE!A285,'[1]NACE EN'!A$1:A$1284,0),2)</f>
        <v>Manufacture of machinery for paper and paperboard production</v>
      </c>
      <c r="D285" s="5" t="s">
        <v>587</v>
      </c>
      <c r="E285" s="5" t="str">
        <f>VLOOKUP(D285,[1]nrg_cb_e!$A$3:$C$40,2,FALSE)</f>
        <v>Industriesektor</v>
      </c>
      <c r="F285" s="5" t="str">
        <f>VLOOKUP(D285,[1]nrg_cb_e!$A$3:$C$40,3,FALSE)</f>
        <v>Maschinen</v>
      </c>
      <c r="H285" s="5">
        <v>1</v>
      </c>
    </row>
    <row r="286" spans="1:8" ht="43.5" x14ac:dyDescent="0.35">
      <c r="A286" s="9" t="s">
        <v>728</v>
      </c>
      <c r="B286" s="9" t="s">
        <v>729</v>
      </c>
      <c r="C286" s="9" t="str">
        <f>INDEX('[1]NACE EN'!A$1:B$1284,MATCH(NACE!A286,'[1]NACE EN'!A$1:A$1284,0),2)</f>
        <v>Manufacture of plastics and rubber machinery</v>
      </c>
      <c r="D286" s="5" t="s">
        <v>587</v>
      </c>
      <c r="E286" s="5" t="str">
        <f>VLOOKUP(D286,[1]nrg_cb_e!$A$3:$C$40,2,FALSE)</f>
        <v>Industriesektor</v>
      </c>
      <c r="F286" s="5" t="str">
        <f>VLOOKUP(D286,[1]nrg_cb_e!$A$3:$C$40,3,FALSE)</f>
        <v>Maschinen</v>
      </c>
      <c r="H286" s="5">
        <v>1</v>
      </c>
    </row>
    <row r="287" spans="1:8" ht="29" x14ac:dyDescent="0.35">
      <c r="A287" s="9" t="s">
        <v>730</v>
      </c>
      <c r="B287" s="9" t="s">
        <v>731</v>
      </c>
      <c r="C287" s="9" t="str">
        <f>INDEX('[1]NACE EN'!A$1:B$1284,MATCH(NACE!A287,'[1]NACE EN'!A$1:A$1284,0),2)</f>
        <v>Manufacture of other special-purpose machinery n.e.c.</v>
      </c>
      <c r="D287" s="5" t="s">
        <v>587</v>
      </c>
      <c r="E287" s="5" t="str">
        <f>VLOOKUP(D287,[1]nrg_cb_e!$A$3:$C$40,2,FALSE)</f>
        <v>Industriesektor</v>
      </c>
      <c r="F287" s="5" t="str">
        <f>VLOOKUP(D287,[1]nrg_cb_e!$A$3:$C$40,3,FALSE)</f>
        <v>Maschinen</v>
      </c>
      <c r="H287" s="5">
        <v>1</v>
      </c>
    </row>
    <row r="288" spans="1:8" ht="29" x14ac:dyDescent="0.35">
      <c r="A288" s="5" t="s">
        <v>60</v>
      </c>
      <c r="B288" s="5" t="s">
        <v>59</v>
      </c>
      <c r="C288" s="9" t="str">
        <f>INDEX('[1]NACE EN'!A$1:B$1284,MATCH(NACE!A288,'[1]NACE EN'!A$1:A$1284,0),2)</f>
        <v>Manufacture of motor vehicles, trailers and semi-trailers</v>
      </c>
      <c r="D288" s="5" t="s">
        <v>732</v>
      </c>
      <c r="E288" s="5" t="str">
        <f>VLOOKUP(D288,[1]nrg_cb_e!$A$3:$C$40,2,FALSE)</f>
        <v>Industriesektor</v>
      </c>
      <c r="F288" s="5" t="str">
        <f>VLOOKUP(D288,[1]nrg_cb_e!$A$3:$C$40,3,FALSE)</f>
        <v>Fahrzeuge und Beförderungsmittel</v>
      </c>
      <c r="G288" s="5">
        <v>1</v>
      </c>
      <c r="H288" s="5">
        <v>1</v>
      </c>
    </row>
    <row r="289" spans="1:8" ht="29" x14ac:dyDescent="0.35">
      <c r="A289" s="5" t="s">
        <v>733</v>
      </c>
      <c r="B289" s="5" t="s">
        <v>734</v>
      </c>
      <c r="C289" s="9" t="str">
        <f>INDEX('[1]NACE EN'!A$1:B$1284,MATCH(NACE!A289,'[1]NACE EN'!A$1:A$1284,0),2)</f>
        <v>Manufacture of motor vehicles</v>
      </c>
      <c r="D289" s="5" t="s">
        <v>732</v>
      </c>
      <c r="E289" s="5" t="str">
        <f>VLOOKUP(D289,[1]nrg_cb_e!$A$3:$C$40,2,FALSE)</f>
        <v>Industriesektor</v>
      </c>
      <c r="F289" s="5" t="str">
        <f>VLOOKUP(D289,[1]nrg_cb_e!$A$3:$C$40,3,FALSE)</f>
        <v>Fahrzeuge und Beförderungsmittel</v>
      </c>
      <c r="G289" s="5">
        <v>1</v>
      </c>
      <c r="H289" s="5">
        <v>1</v>
      </c>
    </row>
    <row r="290" spans="1:8" ht="43.5" x14ac:dyDescent="0.35">
      <c r="A290" s="5" t="s">
        <v>735</v>
      </c>
      <c r="B290" s="5" t="s">
        <v>736</v>
      </c>
      <c r="C290" s="9" t="str">
        <f>INDEX('[1]NACE EN'!A$1:B$1284,MATCH(NACE!A290,'[1]NACE EN'!A$1:A$1284,0),2)</f>
        <v>Manufacture of bodies (coachwork) for motor vehicles; manufacture of trailers and semi-trailers</v>
      </c>
      <c r="D290" s="5" t="s">
        <v>732</v>
      </c>
      <c r="E290" s="5" t="str">
        <f>VLOOKUP(D290,[1]nrg_cb_e!$A$3:$C$40,2,FALSE)</f>
        <v>Industriesektor</v>
      </c>
      <c r="F290" s="5" t="str">
        <f>VLOOKUP(D290,[1]nrg_cb_e!$A$3:$C$40,3,FALSE)</f>
        <v>Fahrzeuge und Beförderungsmittel</v>
      </c>
      <c r="G290" s="5">
        <v>1</v>
      </c>
      <c r="H290" s="5">
        <v>1</v>
      </c>
    </row>
    <row r="291" spans="1:8" ht="29" x14ac:dyDescent="0.35">
      <c r="A291" s="5" t="s">
        <v>737</v>
      </c>
      <c r="B291" s="5" t="s">
        <v>738</v>
      </c>
      <c r="C291" s="9" t="str">
        <f>INDEX('[1]NACE EN'!A$1:B$1284,MATCH(NACE!A291,'[1]NACE EN'!A$1:A$1284,0),2)</f>
        <v>Manufacture of parts and accessories for motor vehicles</v>
      </c>
      <c r="D291" s="5" t="s">
        <v>732</v>
      </c>
      <c r="E291" s="5" t="str">
        <f>VLOOKUP(D291,[1]nrg_cb_e!$A$3:$C$40,2,FALSE)</f>
        <v>Industriesektor</v>
      </c>
      <c r="F291" s="5" t="str">
        <f>VLOOKUP(D291,[1]nrg_cb_e!$A$3:$C$40,3,FALSE)</f>
        <v>Fahrzeuge und Beförderungsmittel</v>
      </c>
      <c r="G291" s="5">
        <v>1</v>
      </c>
      <c r="H291" s="5">
        <v>1</v>
      </c>
    </row>
    <row r="292" spans="1:8" ht="29" x14ac:dyDescent="0.35">
      <c r="A292" s="9" t="s">
        <v>739</v>
      </c>
      <c r="B292" s="9" t="s">
        <v>740</v>
      </c>
      <c r="C292" s="9" t="str">
        <f>INDEX('[1]NACE EN'!A$1:B$1284,MATCH(NACE!A292,'[1]NACE EN'!A$1:A$1284,0),2)</f>
        <v>Manufacture of electrical and electronic equipment for motor vehicles</v>
      </c>
      <c r="D292" s="5" t="s">
        <v>732</v>
      </c>
      <c r="E292" s="5" t="str">
        <f>VLOOKUP(D292,[1]nrg_cb_e!$A$3:$C$40,2,FALSE)</f>
        <v>Industriesektor</v>
      </c>
      <c r="F292" s="5" t="str">
        <f>VLOOKUP(D292,[1]nrg_cb_e!$A$3:$C$40,3,FALSE)</f>
        <v>Fahrzeuge und Beförderungsmittel</v>
      </c>
      <c r="H292" s="5">
        <v>1</v>
      </c>
    </row>
    <row r="293" spans="1:8" ht="29" x14ac:dyDescent="0.35">
      <c r="A293" s="9" t="s">
        <v>741</v>
      </c>
      <c r="B293" s="9" t="s">
        <v>742</v>
      </c>
      <c r="C293" s="9" t="str">
        <f>INDEX('[1]NACE EN'!A$1:B$1284,MATCH(NACE!A293,'[1]NACE EN'!A$1:A$1284,0),2)</f>
        <v>Manufacture of other parts and accessories for motor vehicles</v>
      </c>
      <c r="D293" s="5" t="s">
        <v>732</v>
      </c>
      <c r="E293" s="5" t="str">
        <f>VLOOKUP(D293,[1]nrg_cb_e!$A$3:$C$40,2,FALSE)</f>
        <v>Industriesektor</v>
      </c>
      <c r="F293" s="5" t="str">
        <f>VLOOKUP(D293,[1]nrg_cb_e!$A$3:$C$40,3,FALSE)</f>
        <v>Fahrzeuge und Beförderungsmittel</v>
      </c>
      <c r="H293" s="5">
        <v>1</v>
      </c>
    </row>
    <row r="294" spans="1:8" ht="29" x14ac:dyDescent="0.35">
      <c r="A294" s="5" t="s">
        <v>62</v>
      </c>
      <c r="B294" s="5" t="s">
        <v>61</v>
      </c>
      <c r="C294" s="9" t="str">
        <f>INDEX('[1]NACE EN'!A$1:B$1284,MATCH(NACE!A294,'[1]NACE EN'!A$1:A$1284,0),2)</f>
        <v>Manufacture of other transport equipment</v>
      </c>
      <c r="D294" s="5" t="s">
        <v>732</v>
      </c>
      <c r="E294" s="5" t="str">
        <f>VLOOKUP(D294,[1]nrg_cb_e!$A$3:$C$40,2,FALSE)</f>
        <v>Industriesektor</v>
      </c>
      <c r="F294" s="5" t="str">
        <f>VLOOKUP(D294,[1]nrg_cb_e!$A$3:$C$40,3,FALSE)</f>
        <v>Fahrzeuge und Beförderungsmittel</v>
      </c>
      <c r="G294" s="5">
        <v>1</v>
      </c>
      <c r="H294" s="5">
        <v>1</v>
      </c>
    </row>
    <row r="295" spans="1:8" ht="29" x14ac:dyDescent="0.35">
      <c r="A295" s="5" t="s">
        <v>743</v>
      </c>
      <c r="B295" s="5" t="s">
        <v>744</v>
      </c>
      <c r="C295" s="9" t="str">
        <f>INDEX('[1]NACE EN'!A$1:B$1284,MATCH(NACE!A295,'[1]NACE EN'!A$1:A$1284,0),2)</f>
        <v>Building of ships and boats</v>
      </c>
      <c r="D295" s="5" t="s">
        <v>732</v>
      </c>
      <c r="E295" s="5" t="str">
        <f>VLOOKUP(D295,[1]nrg_cb_e!$A$3:$C$40,2,FALSE)</f>
        <v>Industriesektor</v>
      </c>
      <c r="F295" s="5" t="str">
        <f>VLOOKUP(D295,[1]nrg_cb_e!$A$3:$C$40,3,FALSE)</f>
        <v>Fahrzeuge und Beförderungsmittel</v>
      </c>
      <c r="G295" s="5">
        <v>1</v>
      </c>
      <c r="H295" s="5">
        <v>1</v>
      </c>
    </row>
    <row r="296" spans="1:8" ht="29" x14ac:dyDescent="0.35">
      <c r="A296" s="9" t="s">
        <v>745</v>
      </c>
      <c r="B296" s="9" t="s">
        <v>746</v>
      </c>
      <c r="C296" s="9" t="str">
        <f>INDEX('[1]NACE EN'!A$1:B$1284,MATCH(NACE!A296,'[1]NACE EN'!A$1:A$1284,0),2)</f>
        <v>Building of ships and floating structures</v>
      </c>
      <c r="D296" s="5" t="s">
        <v>732</v>
      </c>
      <c r="E296" s="5" t="str">
        <f>VLOOKUP(D296,[1]nrg_cb_e!$A$3:$C$40,2,FALSE)</f>
        <v>Industriesektor</v>
      </c>
      <c r="F296" s="5" t="str">
        <f>VLOOKUP(D296,[1]nrg_cb_e!$A$3:$C$40,3,FALSE)</f>
        <v>Fahrzeuge und Beförderungsmittel</v>
      </c>
      <c r="H296" s="5">
        <v>1</v>
      </c>
    </row>
    <row r="297" spans="1:8" ht="29" x14ac:dyDescent="0.35">
      <c r="A297" s="9" t="s">
        <v>747</v>
      </c>
      <c r="B297" s="9" t="s">
        <v>748</v>
      </c>
      <c r="C297" s="9" t="str">
        <f>INDEX('[1]NACE EN'!A$1:B$1284,MATCH(NACE!A297,'[1]NACE EN'!A$1:A$1284,0),2)</f>
        <v>Building of pleasure and sporting boats</v>
      </c>
      <c r="D297" s="5" t="s">
        <v>732</v>
      </c>
      <c r="E297" s="5" t="str">
        <f>VLOOKUP(D297,[1]nrg_cb_e!$A$3:$C$40,2,FALSE)</f>
        <v>Industriesektor</v>
      </c>
      <c r="F297" s="5" t="str">
        <f>VLOOKUP(D297,[1]nrg_cb_e!$A$3:$C$40,3,FALSE)</f>
        <v>Fahrzeuge und Beförderungsmittel</v>
      </c>
      <c r="H297" s="5">
        <v>1</v>
      </c>
    </row>
    <row r="298" spans="1:8" ht="29" x14ac:dyDescent="0.35">
      <c r="A298" s="5" t="s">
        <v>749</v>
      </c>
      <c r="B298" s="5" t="s">
        <v>750</v>
      </c>
      <c r="C298" s="9" t="str">
        <f>INDEX('[1]NACE EN'!A$1:B$1284,MATCH(NACE!A298,'[1]NACE EN'!A$1:A$1284,0),2)</f>
        <v>Manufacture of railway locomotives and rolling stock</v>
      </c>
      <c r="D298" s="5" t="s">
        <v>732</v>
      </c>
      <c r="E298" s="5" t="str">
        <f>VLOOKUP(D298,[1]nrg_cb_e!$A$3:$C$40,2,FALSE)</f>
        <v>Industriesektor</v>
      </c>
      <c r="F298" s="5" t="str">
        <f>VLOOKUP(D298,[1]nrg_cb_e!$A$3:$C$40,3,FALSE)</f>
        <v>Fahrzeuge und Beförderungsmittel</v>
      </c>
      <c r="G298" s="5">
        <v>1</v>
      </c>
      <c r="H298" s="5">
        <v>1</v>
      </c>
    </row>
    <row r="299" spans="1:8" ht="29" x14ac:dyDescent="0.35">
      <c r="A299" s="5" t="s">
        <v>751</v>
      </c>
      <c r="B299" s="5" t="s">
        <v>752</v>
      </c>
      <c r="C299" s="9" t="str">
        <f>INDEX('[1]NACE EN'!A$1:B$1284,MATCH(NACE!A299,'[1]NACE EN'!A$1:A$1284,0),2)</f>
        <v>Manufacture of air and spacecraft and related machinery</v>
      </c>
      <c r="D299" s="5" t="s">
        <v>732</v>
      </c>
      <c r="E299" s="5" t="str">
        <f>VLOOKUP(D299,[1]nrg_cb_e!$A$3:$C$40,2,FALSE)</f>
        <v>Industriesektor</v>
      </c>
      <c r="F299" s="5" t="str">
        <f>VLOOKUP(D299,[1]nrg_cb_e!$A$3:$C$40,3,FALSE)</f>
        <v>Fahrzeuge und Beförderungsmittel</v>
      </c>
      <c r="G299" s="5">
        <v>1</v>
      </c>
      <c r="H299" s="5">
        <v>1</v>
      </c>
    </row>
    <row r="300" spans="1:8" ht="29" x14ac:dyDescent="0.35">
      <c r="A300" s="5" t="s">
        <v>753</v>
      </c>
      <c r="B300" s="5" t="s">
        <v>754</v>
      </c>
      <c r="C300" s="9" t="str">
        <f>INDEX('[1]NACE EN'!A$1:B$1284,MATCH(NACE!A300,'[1]NACE EN'!A$1:A$1284,0),2)</f>
        <v>Manufacture of military fighting vehicles</v>
      </c>
      <c r="D300" s="5" t="s">
        <v>732</v>
      </c>
      <c r="E300" s="5" t="str">
        <f>VLOOKUP(D300,[1]nrg_cb_e!$A$3:$C$40,2,FALSE)</f>
        <v>Industriesektor</v>
      </c>
      <c r="F300" s="5" t="str">
        <f>VLOOKUP(D300,[1]nrg_cb_e!$A$3:$C$40,3,FALSE)</f>
        <v>Fahrzeuge und Beförderungsmittel</v>
      </c>
      <c r="G300" s="5">
        <v>1</v>
      </c>
      <c r="H300" s="5">
        <v>1</v>
      </c>
    </row>
    <row r="301" spans="1:8" ht="29" x14ac:dyDescent="0.35">
      <c r="A301" s="5" t="s">
        <v>755</v>
      </c>
      <c r="B301" s="5" t="s">
        <v>756</v>
      </c>
      <c r="C301" s="9" t="str">
        <f>INDEX('[1]NACE EN'!A$1:B$1284,MATCH(NACE!A301,'[1]NACE EN'!A$1:A$1284,0),2)</f>
        <v>Manufacture of transport equipment n.e.c.</v>
      </c>
      <c r="D301" s="5" t="s">
        <v>732</v>
      </c>
      <c r="E301" s="5" t="str">
        <f>VLOOKUP(D301,[1]nrg_cb_e!$A$3:$C$40,2,FALSE)</f>
        <v>Industriesektor</v>
      </c>
      <c r="F301" s="5" t="str">
        <f>VLOOKUP(D301,[1]nrg_cb_e!$A$3:$C$40,3,FALSE)</f>
        <v>Fahrzeuge und Beförderungsmittel</v>
      </c>
      <c r="G301" s="5">
        <v>1</v>
      </c>
      <c r="H301" s="5">
        <v>1</v>
      </c>
    </row>
    <row r="302" spans="1:8" ht="29" x14ac:dyDescent="0.35">
      <c r="A302" s="9" t="s">
        <v>757</v>
      </c>
      <c r="B302" s="9" t="s">
        <v>758</v>
      </c>
      <c r="C302" s="9" t="str">
        <f>INDEX('[1]NACE EN'!A$1:B$1284,MATCH(NACE!A302,'[1]NACE EN'!A$1:A$1284,0),2)</f>
        <v>Manufacture of motorcycles</v>
      </c>
      <c r="D302" s="5" t="s">
        <v>732</v>
      </c>
      <c r="E302" s="5" t="str">
        <f>VLOOKUP(D302,[1]nrg_cb_e!$A$3:$C$40,2,FALSE)</f>
        <v>Industriesektor</v>
      </c>
      <c r="F302" s="5" t="str">
        <f>VLOOKUP(D302,[1]nrg_cb_e!$A$3:$C$40,3,FALSE)</f>
        <v>Fahrzeuge und Beförderungsmittel</v>
      </c>
      <c r="H302" s="5">
        <v>1</v>
      </c>
    </row>
    <row r="303" spans="1:8" ht="29" x14ac:dyDescent="0.35">
      <c r="A303" s="9" t="s">
        <v>759</v>
      </c>
      <c r="B303" s="9" t="s">
        <v>760</v>
      </c>
      <c r="C303" s="9" t="str">
        <f>INDEX('[1]NACE EN'!A$1:B$1284,MATCH(NACE!A303,'[1]NACE EN'!A$1:A$1284,0),2)</f>
        <v>Manufacture of bicycles and invalid carriages</v>
      </c>
      <c r="D303" s="5" t="s">
        <v>732</v>
      </c>
      <c r="E303" s="5" t="str">
        <f>VLOOKUP(D303,[1]nrg_cb_e!$A$3:$C$40,2,FALSE)</f>
        <v>Industriesektor</v>
      </c>
      <c r="F303" s="5" t="str">
        <f>VLOOKUP(D303,[1]nrg_cb_e!$A$3:$C$40,3,FALSE)</f>
        <v>Fahrzeuge und Beförderungsmittel</v>
      </c>
      <c r="H303" s="5">
        <v>1</v>
      </c>
    </row>
    <row r="304" spans="1:8" ht="29" x14ac:dyDescent="0.35">
      <c r="A304" s="9" t="s">
        <v>761</v>
      </c>
      <c r="B304" s="9" t="s">
        <v>762</v>
      </c>
      <c r="C304" s="9" t="str">
        <f>INDEX('[1]NACE EN'!A$1:B$1284,MATCH(NACE!A304,'[1]NACE EN'!A$1:A$1284,0),2)</f>
        <v>Manufacture of other transport equipment n.e.c.</v>
      </c>
      <c r="D304" s="5" t="s">
        <v>732</v>
      </c>
      <c r="E304" s="5" t="str">
        <f>VLOOKUP(D304,[1]nrg_cb_e!$A$3:$C$40,2,FALSE)</f>
        <v>Industriesektor</v>
      </c>
      <c r="F304" s="5" t="str">
        <f>VLOOKUP(D304,[1]nrg_cb_e!$A$3:$C$40,3,FALSE)</f>
        <v>Fahrzeuge und Beförderungsmittel</v>
      </c>
      <c r="H304" s="5">
        <v>1</v>
      </c>
    </row>
    <row r="305" spans="1:13" x14ac:dyDescent="0.35">
      <c r="A305" s="5" t="s">
        <v>64</v>
      </c>
      <c r="B305" s="5" t="s">
        <v>63</v>
      </c>
      <c r="C305" s="9" t="str">
        <f>INDEX('[1]NACE EN'!A$1:B$1284,MATCH(NACE!A305,'[1]NACE EN'!A$1:A$1284,0),2)</f>
        <v>Manufacture of furniture</v>
      </c>
      <c r="D305" s="5" t="s">
        <v>468</v>
      </c>
      <c r="E305" s="5" t="str">
        <f>VLOOKUP(D305,[1]nrg_cb_e!$A$3:$C$40,2,FALSE)</f>
        <v>Industriesektor</v>
      </c>
      <c r="F305" s="5" t="str">
        <f>VLOOKUP(D305,[1]nrg_cb_e!$A$3:$C$40,3,FALSE)</f>
        <v>nicht anders angegeben</v>
      </c>
      <c r="G305" s="5">
        <v>1</v>
      </c>
      <c r="H305" s="5">
        <v>1</v>
      </c>
      <c r="M305" s="5">
        <v>1</v>
      </c>
    </row>
    <row r="306" spans="1:13" x14ac:dyDescent="0.35">
      <c r="A306" s="9" t="s">
        <v>763</v>
      </c>
      <c r="B306" s="9" t="s">
        <v>764</v>
      </c>
      <c r="C306" s="9" t="str">
        <f>INDEX('[1]NACE EN'!A$1:B$1284,MATCH(NACE!A306,'[1]NACE EN'!A$1:A$1284,0),2)</f>
        <v>Manufacture of office and shop furniture</v>
      </c>
      <c r="D306" s="5" t="s">
        <v>468</v>
      </c>
      <c r="E306" s="5" t="str">
        <f>VLOOKUP(D306,[1]nrg_cb_e!$A$3:$C$40,2,FALSE)</f>
        <v>Industriesektor</v>
      </c>
      <c r="F306" s="5" t="str">
        <f>VLOOKUP(D306,[1]nrg_cb_e!$A$3:$C$40,3,FALSE)</f>
        <v>nicht anders angegeben</v>
      </c>
      <c r="H306" s="5">
        <v>1</v>
      </c>
    </row>
    <row r="307" spans="1:13" x14ac:dyDescent="0.35">
      <c r="A307" s="9" t="s">
        <v>765</v>
      </c>
      <c r="B307" s="9" t="s">
        <v>766</v>
      </c>
      <c r="C307" s="9" t="str">
        <f>INDEX('[1]NACE EN'!A$1:B$1284,MATCH(NACE!A307,'[1]NACE EN'!A$1:A$1284,0),2)</f>
        <v>Manufacture of kitchen furniture</v>
      </c>
      <c r="D307" s="5" t="s">
        <v>468</v>
      </c>
      <c r="E307" s="5" t="str">
        <f>VLOOKUP(D307,[1]nrg_cb_e!$A$3:$C$40,2,FALSE)</f>
        <v>Industriesektor</v>
      </c>
      <c r="F307" s="5" t="str">
        <f>VLOOKUP(D307,[1]nrg_cb_e!$A$3:$C$40,3,FALSE)</f>
        <v>nicht anders angegeben</v>
      </c>
      <c r="H307" s="5">
        <v>1</v>
      </c>
    </row>
    <row r="308" spans="1:13" x14ac:dyDescent="0.35">
      <c r="A308" s="9" t="s">
        <v>767</v>
      </c>
      <c r="B308" s="9" t="s">
        <v>768</v>
      </c>
      <c r="C308" s="9" t="str">
        <f>INDEX('[1]NACE EN'!A$1:B$1284,MATCH(NACE!A308,'[1]NACE EN'!A$1:A$1284,0),2)</f>
        <v>Manufacture of mattresses</v>
      </c>
      <c r="D308" s="5" t="s">
        <v>468</v>
      </c>
      <c r="E308" s="5" t="str">
        <f>VLOOKUP(D308,[1]nrg_cb_e!$A$3:$C$40,2,FALSE)</f>
        <v>Industriesektor</v>
      </c>
      <c r="F308" s="5" t="str">
        <f>VLOOKUP(D308,[1]nrg_cb_e!$A$3:$C$40,3,FALSE)</f>
        <v>nicht anders angegeben</v>
      </c>
      <c r="H308" s="5">
        <v>1</v>
      </c>
    </row>
    <row r="309" spans="1:13" x14ac:dyDescent="0.35">
      <c r="A309" s="9" t="s">
        <v>769</v>
      </c>
      <c r="B309" s="9" t="s">
        <v>770</v>
      </c>
      <c r="C309" s="9" t="str">
        <f>INDEX('[1]NACE EN'!A$1:B$1284,MATCH(NACE!A309,'[1]NACE EN'!A$1:A$1284,0),2)</f>
        <v>Manufacture of other furniture</v>
      </c>
      <c r="D309" s="5" t="s">
        <v>468</v>
      </c>
      <c r="E309" s="5" t="str">
        <f>VLOOKUP(D309,[1]nrg_cb_e!$A$3:$C$40,2,FALSE)</f>
        <v>Industriesektor</v>
      </c>
      <c r="F309" s="5" t="str">
        <f>VLOOKUP(D309,[1]nrg_cb_e!$A$3:$C$40,3,FALSE)</f>
        <v>nicht anders angegeben</v>
      </c>
      <c r="H309" s="5">
        <v>1</v>
      </c>
    </row>
    <row r="310" spans="1:13" x14ac:dyDescent="0.35">
      <c r="A310" s="5" t="s">
        <v>66</v>
      </c>
      <c r="B310" s="5" t="s">
        <v>65</v>
      </c>
      <c r="C310" s="9" t="str">
        <f>INDEX('[1]NACE EN'!A$1:B$1284,MATCH(NACE!A310,'[1]NACE EN'!A$1:A$1284,0),2)</f>
        <v>Other manufacturing</v>
      </c>
      <c r="D310" s="5" t="s">
        <v>468</v>
      </c>
      <c r="E310" s="5" t="str">
        <f>VLOOKUP(D310,[1]nrg_cb_e!$A$3:$C$40,2,FALSE)</f>
        <v>Industriesektor</v>
      </c>
      <c r="F310" s="5" t="str">
        <f>VLOOKUP(D310,[1]nrg_cb_e!$A$3:$C$40,3,FALSE)</f>
        <v>nicht anders angegeben</v>
      </c>
      <c r="G310" s="5">
        <v>1</v>
      </c>
      <c r="H310" s="5">
        <v>1</v>
      </c>
    </row>
    <row r="311" spans="1:13" ht="29" x14ac:dyDescent="0.35">
      <c r="A311" s="5" t="s">
        <v>771</v>
      </c>
      <c r="B311" s="5" t="s">
        <v>772</v>
      </c>
      <c r="C311" s="9" t="str">
        <f>INDEX('[1]NACE EN'!A$1:B$1284,MATCH(NACE!A311,'[1]NACE EN'!A$1:A$1284,0),2)</f>
        <v>Manufacture of jewellery, bijouterie and related articles</v>
      </c>
      <c r="D311" s="5" t="s">
        <v>468</v>
      </c>
      <c r="E311" s="5" t="str">
        <f>VLOOKUP(D311,[1]nrg_cb_e!$A$3:$C$40,2,FALSE)</f>
        <v>Industriesektor</v>
      </c>
      <c r="F311" s="5" t="str">
        <f>VLOOKUP(D311,[1]nrg_cb_e!$A$3:$C$40,3,FALSE)</f>
        <v>nicht anders angegeben</v>
      </c>
      <c r="G311" s="5">
        <v>1</v>
      </c>
      <c r="H311" s="5">
        <v>1</v>
      </c>
    </row>
    <row r="312" spans="1:13" x14ac:dyDescent="0.35">
      <c r="A312" s="9" t="s">
        <v>773</v>
      </c>
      <c r="B312" s="9" t="s">
        <v>774</v>
      </c>
      <c r="C312" s="9" t="str">
        <f>INDEX('[1]NACE EN'!A$1:B$1284,MATCH(NACE!A312,'[1]NACE EN'!A$1:A$1284,0),2)</f>
        <v>Striking of coins</v>
      </c>
      <c r="D312" s="5" t="s">
        <v>468</v>
      </c>
      <c r="E312" s="5" t="str">
        <f>VLOOKUP(D312,[1]nrg_cb_e!$A$3:$C$40,2,FALSE)</f>
        <v>Industriesektor</v>
      </c>
      <c r="F312" s="5" t="str">
        <f>VLOOKUP(D312,[1]nrg_cb_e!$A$3:$C$40,3,FALSE)</f>
        <v>nicht anders angegeben</v>
      </c>
      <c r="H312" s="5">
        <v>1</v>
      </c>
    </row>
    <row r="313" spans="1:13" ht="43.5" x14ac:dyDescent="0.35">
      <c r="A313" s="9" t="s">
        <v>775</v>
      </c>
      <c r="B313" s="9" t="s">
        <v>776</v>
      </c>
      <c r="C313" s="9" t="str">
        <f>INDEX('[1]NACE EN'!A$1:B$1284,MATCH(NACE!A313,'[1]NACE EN'!A$1:A$1284,0),2)</f>
        <v>Manufacture of jewellery and related articles</v>
      </c>
      <c r="D313" s="5" t="s">
        <v>468</v>
      </c>
      <c r="E313" s="5" t="str">
        <f>VLOOKUP(D313,[1]nrg_cb_e!$A$3:$C$40,2,FALSE)</f>
        <v>Industriesektor</v>
      </c>
      <c r="F313" s="5" t="str">
        <f>VLOOKUP(D313,[1]nrg_cb_e!$A$3:$C$40,3,FALSE)</f>
        <v>nicht anders angegeben</v>
      </c>
      <c r="H313" s="5">
        <v>1</v>
      </c>
    </row>
    <row r="314" spans="1:13" ht="29" x14ac:dyDescent="0.35">
      <c r="A314" s="9" t="s">
        <v>777</v>
      </c>
      <c r="B314" s="9" t="s">
        <v>778</v>
      </c>
      <c r="C314" s="9" t="str">
        <f>INDEX('[1]NACE EN'!A$1:B$1284,MATCH(NACE!A314,'[1]NACE EN'!A$1:A$1284,0),2)</f>
        <v>Manufacture of imitation jewellery and related articles</v>
      </c>
      <c r="D314" s="5" t="s">
        <v>468</v>
      </c>
      <c r="E314" s="5" t="str">
        <f>VLOOKUP(D314,[1]nrg_cb_e!$A$3:$C$40,2,FALSE)</f>
        <v>Industriesektor</v>
      </c>
      <c r="F314" s="5" t="str">
        <f>VLOOKUP(D314,[1]nrg_cb_e!$A$3:$C$40,3,FALSE)</f>
        <v>nicht anders angegeben</v>
      </c>
      <c r="H314" s="5">
        <v>1</v>
      </c>
    </row>
    <row r="315" spans="1:13" x14ac:dyDescent="0.35">
      <c r="A315" s="5" t="s">
        <v>779</v>
      </c>
      <c r="B315" s="5" t="s">
        <v>780</v>
      </c>
      <c r="C315" s="9" t="str">
        <f>INDEX('[1]NACE EN'!A$1:B$1284,MATCH(NACE!A315,'[1]NACE EN'!A$1:A$1284,0),2)</f>
        <v>Manufacture of musical instruments</v>
      </c>
      <c r="D315" s="5" t="s">
        <v>468</v>
      </c>
      <c r="E315" s="5" t="str">
        <f>VLOOKUP(D315,[1]nrg_cb_e!$A$3:$C$40,2,FALSE)</f>
        <v>Industriesektor</v>
      </c>
      <c r="F315" s="5" t="str">
        <f>VLOOKUP(D315,[1]nrg_cb_e!$A$3:$C$40,3,FALSE)</f>
        <v>nicht anders angegeben</v>
      </c>
      <c r="G315" s="5">
        <v>1</v>
      </c>
      <c r="H315" s="5">
        <v>1</v>
      </c>
    </row>
    <row r="316" spans="1:13" x14ac:dyDescent="0.35">
      <c r="A316" s="5" t="s">
        <v>781</v>
      </c>
      <c r="B316" s="5" t="s">
        <v>782</v>
      </c>
      <c r="C316" s="9" t="str">
        <f>INDEX('[1]NACE EN'!A$1:B$1284,MATCH(NACE!A316,'[1]NACE EN'!A$1:A$1284,0),2)</f>
        <v>Manufacture of sports goods</v>
      </c>
      <c r="D316" s="5" t="s">
        <v>468</v>
      </c>
      <c r="E316" s="5" t="str">
        <f>VLOOKUP(D316,[1]nrg_cb_e!$A$3:$C$40,2,FALSE)</f>
        <v>Industriesektor</v>
      </c>
      <c r="F316" s="5" t="str">
        <f>VLOOKUP(D316,[1]nrg_cb_e!$A$3:$C$40,3,FALSE)</f>
        <v>nicht anders angegeben</v>
      </c>
      <c r="G316" s="5">
        <v>1</v>
      </c>
      <c r="H316" s="5">
        <v>1</v>
      </c>
    </row>
    <row r="317" spans="1:13" x14ac:dyDescent="0.35">
      <c r="A317" s="5" t="s">
        <v>783</v>
      </c>
      <c r="B317" s="5" t="s">
        <v>784</v>
      </c>
      <c r="C317" s="9" t="str">
        <f>INDEX('[1]NACE EN'!A$1:B$1284,MATCH(NACE!A317,'[1]NACE EN'!A$1:A$1284,0),2)</f>
        <v>Manufacture of games and toys</v>
      </c>
      <c r="D317" s="5" t="s">
        <v>468</v>
      </c>
      <c r="E317" s="5" t="str">
        <f>VLOOKUP(D317,[1]nrg_cb_e!$A$3:$C$40,2,FALSE)</f>
        <v>Industriesektor</v>
      </c>
      <c r="F317" s="5" t="str">
        <f>VLOOKUP(D317,[1]nrg_cb_e!$A$3:$C$40,3,FALSE)</f>
        <v>nicht anders angegeben</v>
      </c>
      <c r="G317" s="5">
        <v>1</v>
      </c>
      <c r="H317" s="5">
        <v>1</v>
      </c>
    </row>
    <row r="318" spans="1:13" ht="43.5" x14ac:dyDescent="0.35">
      <c r="A318" s="5" t="s">
        <v>785</v>
      </c>
      <c r="B318" s="5" t="s">
        <v>786</v>
      </c>
      <c r="C318" s="9" t="str">
        <f>INDEX('[1]NACE EN'!A$1:B$1284,MATCH(NACE!A318,'[1]NACE EN'!A$1:A$1284,0),2)</f>
        <v>Manufacture of medical and dental instruments and supplies</v>
      </c>
      <c r="D318" s="5" t="s">
        <v>468</v>
      </c>
      <c r="E318" s="5" t="str">
        <f>VLOOKUP(D318,[1]nrg_cb_e!$A$3:$C$40,2,FALSE)</f>
        <v>Industriesektor</v>
      </c>
      <c r="F318" s="5" t="str">
        <f>VLOOKUP(D318,[1]nrg_cb_e!$A$3:$C$40,3,FALSE)</f>
        <v>nicht anders angegeben</v>
      </c>
      <c r="G318" s="5">
        <v>1</v>
      </c>
      <c r="H318" s="5">
        <v>1</v>
      </c>
    </row>
    <row r="319" spans="1:13" x14ac:dyDescent="0.35">
      <c r="A319" s="5" t="s">
        <v>787</v>
      </c>
      <c r="B319" s="5" t="s">
        <v>788</v>
      </c>
      <c r="C319" s="9" t="str">
        <f>INDEX('[1]NACE EN'!A$1:B$1284,MATCH(NACE!A319,'[1]NACE EN'!A$1:A$1284,0),2)</f>
        <v>Manufacturing n.e.c.</v>
      </c>
      <c r="D319" s="5" t="s">
        <v>468</v>
      </c>
      <c r="E319" s="5" t="str">
        <f>VLOOKUP(D319,[1]nrg_cb_e!$A$3:$C$40,2,FALSE)</f>
        <v>Industriesektor</v>
      </c>
      <c r="F319" s="5" t="str">
        <f>VLOOKUP(D319,[1]nrg_cb_e!$A$3:$C$40,3,FALSE)</f>
        <v>nicht anders angegeben</v>
      </c>
      <c r="G319" s="5">
        <v>1</v>
      </c>
      <c r="H319" s="5">
        <v>1</v>
      </c>
    </row>
    <row r="320" spans="1:13" x14ac:dyDescent="0.35">
      <c r="A320" s="9" t="s">
        <v>789</v>
      </c>
      <c r="B320" s="9" t="s">
        <v>790</v>
      </c>
      <c r="C320" s="9" t="str">
        <f>INDEX('[1]NACE EN'!A$1:B$1284,MATCH(NACE!A320,'[1]NACE EN'!A$1:A$1284,0),2)</f>
        <v>Manufacture of brooms and brushes</v>
      </c>
      <c r="D320" s="5" t="s">
        <v>468</v>
      </c>
      <c r="E320" s="5" t="str">
        <f>VLOOKUP(D320,[1]nrg_cb_e!$A$3:$C$40,2,FALSE)</f>
        <v>Industriesektor</v>
      </c>
      <c r="F320" s="5" t="str">
        <f>VLOOKUP(D320,[1]nrg_cb_e!$A$3:$C$40,3,FALSE)</f>
        <v>nicht anders angegeben</v>
      </c>
      <c r="H320" s="5">
        <v>1</v>
      </c>
    </row>
    <row r="321" spans="1:8" ht="29" x14ac:dyDescent="0.35">
      <c r="A321" s="9" t="s">
        <v>791</v>
      </c>
      <c r="B321" s="9" t="s">
        <v>792</v>
      </c>
      <c r="C321" s="9" t="str">
        <f>INDEX('[1]NACE EN'!A$1:B$1284,MATCH(NACE!A321,'[1]NACE EN'!A$1:A$1284,0),2)</f>
        <v>Other manufacturing n.e.c.</v>
      </c>
      <c r="D321" s="5" t="s">
        <v>468</v>
      </c>
      <c r="E321" s="5" t="str">
        <f>VLOOKUP(D321,[1]nrg_cb_e!$A$3:$C$40,2,FALSE)</f>
        <v>Industriesektor</v>
      </c>
      <c r="F321" s="5" t="str">
        <f>VLOOKUP(D321,[1]nrg_cb_e!$A$3:$C$40,3,FALSE)</f>
        <v>nicht anders angegeben</v>
      </c>
      <c r="H321" s="5">
        <v>1</v>
      </c>
    </row>
    <row r="322" spans="1:8" ht="29" x14ac:dyDescent="0.35">
      <c r="A322" s="5" t="s">
        <v>68</v>
      </c>
      <c r="B322" s="5" t="s">
        <v>67</v>
      </c>
      <c r="C322" s="9" t="str">
        <f>INDEX('[1]NACE EN'!A$1:B$1284,MATCH(NACE!A322,'[1]NACE EN'!A$1:A$1284,0),2)</f>
        <v>Repair and installation of machinery and equipment</v>
      </c>
      <c r="D322" s="5" t="s">
        <v>793</v>
      </c>
      <c r="E322" s="5" t="str">
        <f>VLOOKUP(D322,[1]nrg_cb_e!$A$3:$C$40,2,FALSE)</f>
        <v>Sonstige Sektoren</v>
      </c>
      <c r="F322" s="5" t="str">
        <f>VLOOKUP(D322,[1]nrg_cb_e!$A$3:$C$40,3,FALSE)</f>
        <v>Handel und öffentliche Dienstleistungen</v>
      </c>
      <c r="G322" s="5">
        <v>1</v>
      </c>
      <c r="H322" s="5">
        <v>1</v>
      </c>
    </row>
    <row r="323" spans="1:8" ht="29" x14ac:dyDescent="0.35">
      <c r="A323" s="5" t="s">
        <v>794</v>
      </c>
      <c r="B323" s="5" t="s">
        <v>795</v>
      </c>
      <c r="C323" s="9" t="str">
        <f>INDEX('[1]NACE EN'!A$1:B$1284,MATCH(NACE!A323,'[1]NACE EN'!A$1:A$1284,0),2)</f>
        <v>Repair of fabricated metal products, machinery and equipment</v>
      </c>
      <c r="D323" s="5" t="s">
        <v>793</v>
      </c>
      <c r="E323" s="5" t="str">
        <f>VLOOKUP(D323,[1]nrg_cb_e!$A$3:$C$40,2,FALSE)</f>
        <v>Sonstige Sektoren</v>
      </c>
      <c r="F323" s="5" t="str">
        <f>VLOOKUP(D323,[1]nrg_cb_e!$A$3:$C$40,3,FALSE)</f>
        <v>Handel und öffentliche Dienstleistungen</v>
      </c>
      <c r="G323" s="5">
        <v>1</v>
      </c>
      <c r="H323" s="5">
        <v>1</v>
      </c>
    </row>
    <row r="324" spans="1:8" ht="29" x14ac:dyDescent="0.35">
      <c r="A324" s="9" t="s">
        <v>796</v>
      </c>
      <c r="B324" s="9" t="s">
        <v>797</v>
      </c>
      <c r="C324" s="9" t="str">
        <f>INDEX('[1]NACE EN'!A$1:B$1284,MATCH(NACE!A324,'[1]NACE EN'!A$1:A$1284,0),2)</f>
        <v>Repair of fabricated metal products</v>
      </c>
      <c r="D324" s="5" t="s">
        <v>793</v>
      </c>
      <c r="E324" s="5" t="str">
        <f>VLOOKUP(D324,[1]nrg_cb_e!$A$3:$C$40,2,FALSE)</f>
        <v>Sonstige Sektoren</v>
      </c>
      <c r="F324" s="5" t="str">
        <f>VLOOKUP(D324,[1]nrg_cb_e!$A$3:$C$40,3,FALSE)</f>
        <v>Handel und öffentliche Dienstleistungen</v>
      </c>
      <c r="H324" s="5">
        <v>1</v>
      </c>
    </row>
    <row r="325" spans="1:8" ht="29" x14ac:dyDescent="0.35">
      <c r="A325" s="9" t="s">
        <v>798</v>
      </c>
      <c r="B325" s="9" t="s">
        <v>799</v>
      </c>
      <c r="C325" s="9" t="str">
        <f>INDEX('[1]NACE EN'!A$1:B$1284,MATCH(NACE!A325,'[1]NACE EN'!A$1:A$1284,0),2)</f>
        <v>Repair of machinery</v>
      </c>
      <c r="D325" s="5" t="s">
        <v>793</v>
      </c>
      <c r="E325" s="5" t="str">
        <f>VLOOKUP(D325,[1]nrg_cb_e!$A$3:$C$40,2,FALSE)</f>
        <v>Sonstige Sektoren</v>
      </c>
      <c r="F325" s="5" t="str">
        <f>VLOOKUP(D325,[1]nrg_cb_e!$A$3:$C$40,3,FALSE)</f>
        <v>Handel und öffentliche Dienstleistungen</v>
      </c>
      <c r="H325" s="5">
        <v>1</v>
      </c>
    </row>
    <row r="326" spans="1:8" ht="29" x14ac:dyDescent="0.35">
      <c r="A326" s="9" t="s">
        <v>800</v>
      </c>
      <c r="B326" s="9" t="s">
        <v>801</v>
      </c>
      <c r="C326" s="9" t="str">
        <f>INDEX('[1]NACE EN'!A$1:B$1284,MATCH(NACE!A326,'[1]NACE EN'!A$1:A$1284,0),2)</f>
        <v>Repair of electronic and optical equipment</v>
      </c>
      <c r="D326" s="5" t="s">
        <v>793</v>
      </c>
      <c r="E326" s="5" t="str">
        <f>VLOOKUP(D326,[1]nrg_cb_e!$A$3:$C$40,2,FALSE)</f>
        <v>Sonstige Sektoren</v>
      </c>
      <c r="F326" s="5" t="str">
        <f>VLOOKUP(D326,[1]nrg_cb_e!$A$3:$C$40,3,FALSE)</f>
        <v>Handel und öffentliche Dienstleistungen</v>
      </c>
      <c r="H326" s="5">
        <v>1</v>
      </c>
    </row>
    <row r="327" spans="1:8" ht="29" x14ac:dyDescent="0.35">
      <c r="A327" s="9" t="s">
        <v>802</v>
      </c>
      <c r="B327" s="9" t="s">
        <v>803</v>
      </c>
      <c r="C327" s="9" t="str">
        <f>INDEX('[1]NACE EN'!A$1:B$1284,MATCH(NACE!A327,'[1]NACE EN'!A$1:A$1284,0),2)</f>
        <v>Repair of electrical equipment</v>
      </c>
      <c r="D327" s="5" t="s">
        <v>793</v>
      </c>
      <c r="E327" s="5" t="str">
        <f>VLOOKUP(D327,[1]nrg_cb_e!$A$3:$C$40,2,FALSE)</f>
        <v>Sonstige Sektoren</v>
      </c>
      <c r="F327" s="5" t="str">
        <f>VLOOKUP(D327,[1]nrg_cb_e!$A$3:$C$40,3,FALSE)</f>
        <v>Handel und öffentliche Dienstleistungen</v>
      </c>
      <c r="H327" s="5">
        <v>1</v>
      </c>
    </row>
    <row r="328" spans="1:8" ht="29" x14ac:dyDescent="0.35">
      <c r="A328" s="9" t="s">
        <v>804</v>
      </c>
      <c r="B328" s="9" t="s">
        <v>805</v>
      </c>
      <c r="C328" s="9" t="str">
        <f>INDEX('[1]NACE EN'!A$1:B$1284,MATCH(NACE!A328,'[1]NACE EN'!A$1:A$1284,0),2)</f>
        <v>Repair and maintenance of ships and boats</v>
      </c>
      <c r="D328" s="5" t="s">
        <v>793</v>
      </c>
      <c r="E328" s="5" t="str">
        <f>VLOOKUP(D328,[1]nrg_cb_e!$A$3:$C$40,2,FALSE)</f>
        <v>Sonstige Sektoren</v>
      </c>
      <c r="F328" s="5" t="str">
        <f>VLOOKUP(D328,[1]nrg_cb_e!$A$3:$C$40,3,FALSE)</f>
        <v>Handel und öffentliche Dienstleistungen</v>
      </c>
      <c r="H328" s="5">
        <v>1</v>
      </c>
    </row>
    <row r="329" spans="1:8" ht="29" x14ac:dyDescent="0.35">
      <c r="A329" s="9" t="s">
        <v>806</v>
      </c>
      <c r="B329" s="9" t="s">
        <v>807</v>
      </c>
      <c r="C329" s="9" t="str">
        <f>INDEX('[1]NACE EN'!A$1:B$1284,MATCH(NACE!A329,'[1]NACE EN'!A$1:A$1284,0),2)</f>
        <v>Repair and maintenance of aircraft and spacecraft</v>
      </c>
      <c r="D329" s="5" t="s">
        <v>793</v>
      </c>
      <c r="E329" s="5" t="str">
        <f>VLOOKUP(D329,[1]nrg_cb_e!$A$3:$C$40,2,FALSE)</f>
        <v>Sonstige Sektoren</v>
      </c>
      <c r="F329" s="5" t="str">
        <f>VLOOKUP(D329,[1]nrg_cb_e!$A$3:$C$40,3,FALSE)</f>
        <v>Handel und öffentliche Dienstleistungen</v>
      </c>
      <c r="H329" s="5">
        <v>1</v>
      </c>
    </row>
    <row r="330" spans="1:8" ht="29" x14ac:dyDescent="0.35">
      <c r="A330" s="9" t="s">
        <v>808</v>
      </c>
      <c r="B330" s="9" t="s">
        <v>809</v>
      </c>
      <c r="C330" s="9" t="str">
        <f>INDEX('[1]NACE EN'!A$1:B$1284,MATCH(NACE!A330,'[1]NACE EN'!A$1:A$1284,0),2)</f>
        <v>Repair and maintenance of other transport equipment</v>
      </c>
      <c r="D330" s="5" t="s">
        <v>793</v>
      </c>
      <c r="E330" s="5" t="str">
        <f>VLOOKUP(D330,[1]nrg_cb_e!$A$3:$C$40,2,FALSE)</f>
        <v>Sonstige Sektoren</v>
      </c>
      <c r="F330" s="5" t="str">
        <f>VLOOKUP(D330,[1]nrg_cb_e!$A$3:$C$40,3,FALSE)</f>
        <v>Handel und öffentliche Dienstleistungen</v>
      </c>
      <c r="H330" s="5">
        <v>1</v>
      </c>
    </row>
    <row r="331" spans="1:8" ht="29" x14ac:dyDescent="0.35">
      <c r="A331" s="9" t="s">
        <v>810</v>
      </c>
      <c r="B331" s="9" t="s">
        <v>811</v>
      </c>
      <c r="C331" s="9" t="str">
        <f>INDEX('[1]NACE EN'!A$1:B$1284,MATCH(NACE!A331,'[1]NACE EN'!A$1:A$1284,0),2)</f>
        <v>Repair of other equipment</v>
      </c>
      <c r="D331" s="5" t="s">
        <v>793</v>
      </c>
      <c r="E331" s="5" t="str">
        <f>VLOOKUP(D331,[1]nrg_cb_e!$A$3:$C$40,2,FALSE)</f>
        <v>Sonstige Sektoren</v>
      </c>
      <c r="F331" s="5" t="str">
        <f>VLOOKUP(D331,[1]nrg_cb_e!$A$3:$C$40,3,FALSE)</f>
        <v>Handel und öffentliche Dienstleistungen</v>
      </c>
      <c r="H331" s="5">
        <v>1</v>
      </c>
    </row>
    <row r="332" spans="1:8" ht="29" x14ac:dyDescent="0.35">
      <c r="A332" s="5" t="s">
        <v>812</v>
      </c>
      <c r="B332" s="5" t="s">
        <v>813</v>
      </c>
      <c r="C332" s="9" t="str">
        <f>INDEX('[1]NACE EN'!A$1:B$1284,MATCH(NACE!A332,'[1]NACE EN'!A$1:A$1284,0),2)</f>
        <v>Installation of industrial machinery and equipment</v>
      </c>
      <c r="D332" s="5" t="s">
        <v>793</v>
      </c>
      <c r="E332" s="5" t="str">
        <f>VLOOKUP(D332,[1]nrg_cb_e!$A$3:$C$40,2,FALSE)</f>
        <v>Sonstige Sektoren</v>
      </c>
      <c r="F332" s="5" t="str">
        <f>VLOOKUP(D332,[1]nrg_cb_e!$A$3:$C$40,3,FALSE)</f>
        <v>Handel und öffentliche Dienstleistungen</v>
      </c>
      <c r="G332" s="5">
        <v>1</v>
      </c>
      <c r="H332" s="5">
        <v>1</v>
      </c>
    </row>
    <row r="333" spans="1:8" ht="29" x14ac:dyDescent="0.35">
      <c r="A333" s="5" t="s">
        <v>814</v>
      </c>
      <c r="B333" s="5" t="s">
        <v>815</v>
      </c>
      <c r="C333" s="9" t="str">
        <f>INDEX('[1]NACE EN'!A$1:B$1284,MATCH(NACE!A333,'[1]NACE EN'!A$1:A$1284,0),2)</f>
        <v>Electricity, gas, steam and air conditioning supply</v>
      </c>
      <c r="E333" s="5" t="e">
        <f>VLOOKUP(D333,[1]nrg_cb_e!$A$3:$C$40,2,FALSE)</f>
        <v>#N/A</v>
      </c>
      <c r="F333" s="5" t="e">
        <f>VLOOKUP(D333,[1]nrg_cb_e!$A$3:$C$40,3,FALSE)</f>
        <v>#N/A</v>
      </c>
      <c r="G333" s="5">
        <v>1</v>
      </c>
      <c r="H333" s="5">
        <v>1</v>
      </c>
    </row>
    <row r="334" spans="1:8" ht="29" x14ac:dyDescent="0.35">
      <c r="A334" s="5" t="s">
        <v>816</v>
      </c>
      <c r="B334" s="5" t="s">
        <v>817</v>
      </c>
      <c r="C334" s="9" t="str">
        <f>INDEX('[1]NACE EN'!A$1:B$1284,MATCH(NACE!A334,'[1]NACE EN'!A$1:A$1284,0),2)</f>
        <v>Electric power generation, transmission and distribution</v>
      </c>
      <c r="D334" s="5" t="s">
        <v>818</v>
      </c>
      <c r="E334" s="5" t="str">
        <f>VLOOKUP(D334,[1]nrg_cb_e!$A$3:$C$40,2,FALSE)</f>
        <v>Energiesektor</v>
      </c>
      <c r="F334" s="5" t="str">
        <f>VLOOKUP(D334,[1]nrg_cb_e!$A$3:$C$40,3,FALSE)</f>
        <v>Erzeugung von Elektrizität und Wärme</v>
      </c>
      <c r="G334" s="5">
        <v>1</v>
      </c>
      <c r="H334" s="5">
        <v>1</v>
      </c>
    </row>
    <row r="335" spans="1:8" x14ac:dyDescent="0.35">
      <c r="A335" s="9" t="s">
        <v>819</v>
      </c>
      <c r="B335" s="9" t="s">
        <v>820</v>
      </c>
      <c r="C335" s="9" t="str">
        <f>INDEX('[1]NACE EN'!A$1:B$1284,MATCH(NACE!A335,'[1]NACE EN'!A$1:A$1284,0),2)</f>
        <v>Production of electricity</v>
      </c>
      <c r="E335" s="5" t="e">
        <f>VLOOKUP(D335,[1]nrg_cb_e!$A$3:$C$40,2,FALSE)</f>
        <v>#N/A</v>
      </c>
      <c r="F335" s="5" t="e">
        <f>VLOOKUP(D335,[1]nrg_cb_e!$A$3:$C$40,3,FALSE)</f>
        <v>#N/A</v>
      </c>
      <c r="H335" s="5">
        <v>1</v>
      </c>
    </row>
    <row r="336" spans="1:8" x14ac:dyDescent="0.35">
      <c r="A336" s="9" t="s">
        <v>821</v>
      </c>
      <c r="B336" s="9" t="s">
        <v>822</v>
      </c>
      <c r="C336" s="9" t="str">
        <f>INDEX('[1]NACE EN'!A$1:B$1284,MATCH(NACE!A336,'[1]NACE EN'!A$1:A$1284,0),2)</f>
        <v>Transmission of electricity</v>
      </c>
      <c r="E336" s="5" t="e">
        <f>VLOOKUP(D336,[1]nrg_cb_e!$A$3:$C$40,2,FALSE)</f>
        <v>#N/A</v>
      </c>
      <c r="F336" s="5" t="e">
        <f>VLOOKUP(D336,[1]nrg_cb_e!$A$3:$C$40,3,FALSE)</f>
        <v>#N/A</v>
      </c>
      <c r="H336" s="5">
        <v>1</v>
      </c>
    </row>
    <row r="337" spans="1:8" x14ac:dyDescent="0.35">
      <c r="A337" s="9" t="s">
        <v>823</v>
      </c>
      <c r="B337" s="9" t="s">
        <v>824</v>
      </c>
      <c r="C337" s="9" t="str">
        <f>INDEX('[1]NACE EN'!A$1:B$1284,MATCH(NACE!A337,'[1]NACE EN'!A$1:A$1284,0),2)</f>
        <v>Distribution of electricity</v>
      </c>
      <c r="E337" s="5" t="e">
        <f>VLOOKUP(D337,[1]nrg_cb_e!$A$3:$C$40,2,FALSE)</f>
        <v>#N/A</v>
      </c>
      <c r="F337" s="5" t="e">
        <f>VLOOKUP(D337,[1]nrg_cb_e!$A$3:$C$40,3,FALSE)</f>
        <v>#N/A</v>
      </c>
      <c r="H337" s="5">
        <v>1</v>
      </c>
    </row>
    <row r="338" spans="1:8" x14ac:dyDescent="0.35">
      <c r="A338" s="9" t="s">
        <v>825</v>
      </c>
      <c r="B338" s="9" t="s">
        <v>826</v>
      </c>
      <c r="C338" s="9" t="str">
        <f>INDEX('[1]NACE EN'!A$1:B$1284,MATCH(NACE!A338,'[1]NACE EN'!A$1:A$1284,0),2)</f>
        <v>Trade of electricity</v>
      </c>
      <c r="E338" s="5" t="e">
        <f>VLOOKUP(D338,[1]nrg_cb_e!$A$3:$C$40,2,FALSE)</f>
        <v>#N/A</v>
      </c>
      <c r="F338" s="5" t="e">
        <f>VLOOKUP(D338,[1]nrg_cb_e!$A$3:$C$40,3,FALSE)</f>
        <v>#N/A</v>
      </c>
      <c r="H338" s="5">
        <v>1</v>
      </c>
    </row>
    <row r="339" spans="1:8" ht="29" x14ac:dyDescent="0.35">
      <c r="A339" s="5" t="s">
        <v>827</v>
      </c>
      <c r="B339" s="5" t="s">
        <v>828</v>
      </c>
      <c r="C339" s="9" t="str">
        <f>INDEX('[1]NACE EN'!A$1:B$1284,MATCH(NACE!A339,'[1]NACE EN'!A$1:A$1284,0),2)</f>
        <v>Manufacture of gas; distribution of gaseous fuels through mains</v>
      </c>
      <c r="D339" s="5" t="s">
        <v>818</v>
      </c>
      <c r="E339" s="5" t="str">
        <f>VLOOKUP(D339,[1]nrg_cb_e!$A$3:$C$40,2,FALSE)</f>
        <v>Energiesektor</v>
      </c>
      <c r="F339" s="5" t="str">
        <f>VLOOKUP(D339,[1]nrg_cb_e!$A$3:$C$40,3,FALSE)</f>
        <v>Erzeugung von Elektrizität und Wärme</v>
      </c>
      <c r="G339" s="5">
        <v>1</v>
      </c>
      <c r="H339" s="5">
        <v>1</v>
      </c>
    </row>
    <row r="340" spans="1:8" x14ac:dyDescent="0.35">
      <c r="A340" s="9" t="s">
        <v>829</v>
      </c>
      <c r="B340" s="9" t="s">
        <v>830</v>
      </c>
      <c r="C340" s="9" t="str">
        <f>INDEX('[1]NACE EN'!A$1:B$1284,MATCH(NACE!A340,'[1]NACE EN'!A$1:A$1284,0),2)</f>
        <v>Manufacture of gas</v>
      </c>
      <c r="E340" s="5" t="e">
        <f>VLOOKUP(D340,[1]nrg_cb_e!$A$3:$C$40,2,FALSE)</f>
        <v>#N/A</v>
      </c>
      <c r="F340" s="5" t="e">
        <f>VLOOKUP(D340,[1]nrg_cb_e!$A$3:$C$40,3,FALSE)</f>
        <v>#N/A</v>
      </c>
      <c r="H340" s="5">
        <v>1</v>
      </c>
    </row>
    <row r="341" spans="1:8" ht="29" x14ac:dyDescent="0.35">
      <c r="A341" s="9" t="s">
        <v>831</v>
      </c>
      <c r="B341" s="9" t="s">
        <v>832</v>
      </c>
      <c r="C341" s="9" t="str">
        <f>INDEX('[1]NACE EN'!A$1:B$1284,MATCH(NACE!A341,'[1]NACE EN'!A$1:A$1284,0),2)</f>
        <v>Distribution of gaseous fuels through mains</v>
      </c>
      <c r="E341" s="5" t="e">
        <f>VLOOKUP(D341,[1]nrg_cb_e!$A$3:$C$40,2,FALSE)</f>
        <v>#N/A</v>
      </c>
      <c r="F341" s="5" t="e">
        <f>VLOOKUP(D341,[1]nrg_cb_e!$A$3:$C$40,3,FALSE)</f>
        <v>#N/A</v>
      </c>
      <c r="H341" s="5">
        <v>1</v>
      </c>
    </row>
    <row r="342" spans="1:8" x14ac:dyDescent="0.35">
      <c r="A342" s="9" t="s">
        <v>833</v>
      </c>
      <c r="B342" s="9" t="s">
        <v>834</v>
      </c>
      <c r="C342" s="9" t="str">
        <f>INDEX('[1]NACE EN'!A$1:B$1284,MATCH(NACE!A342,'[1]NACE EN'!A$1:A$1284,0),2)</f>
        <v>Trade of gas through mains</v>
      </c>
      <c r="E342" s="5" t="e">
        <f>VLOOKUP(D342,[1]nrg_cb_e!$A$3:$C$40,2,FALSE)</f>
        <v>#N/A</v>
      </c>
      <c r="F342" s="5" t="e">
        <f>VLOOKUP(D342,[1]nrg_cb_e!$A$3:$C$40,3,FALSE)</f>
        <v>#N/A</v>
      </c>
      <c r="H342" s="5">
        <v>1</v>
      </c>
    </row>
    <row r="343" spans="1:8" ht="29" x14ac:dyDescent="0.35">
      <c r="A343" s="5" t="s">
        <v>835</v>
      </c>
      <c r="B343" s="5" t="s">
        <v>836</v>
      </c>
      <c r="C343" s="9" t="str">
        <f>INDEX('[1]NACE EN'!A$1:B$1284,MATCH(NACE!A343,'[1]NACE EN'!A$1:A$1284,0),2)</f>
        <v>Steam and air conditioning supply</v>
      </c>
      <c r="D343" s="5" t="s">
        <v>818</v>
      </c>
      <c r="E343" s="5" t="str">
        <f>VLOOKUP(D343,[1]nrg_cb_e!$A$3:$C$40,2,FALSE)</f>
        <v>Energiesektor</v>
      </c>
      <c r="F343" s="5" t="str">
        <f>VLOOKUP(D343,[1]nrg_cb_e!$A$3:$C$40,3,FALSE)</f>
        <v>Erzeugung von Elektrizität und Wärme</v>
      </c>
      <c r="G343" s="5">
        <v>1</v>
      </c>
      <c r="H343" s="5">
        <v>1</v>
      </c>
    </row>
    <row r="344" spans="1:8" ht="43.5" x14ac:dyDescent="0.35">
      <c r="A344" s="5" t="s">
        <v>837</v>
      </c>
      <c r="B344" s="5" t="s">
        <v>838</v>
      </c>
      <c r="C344" s="9" t="str">
        <f>INDEX('[1]NACE EN'!A$1:B$1284,MATCH(NACE!A344,'[1]NACE EN'!A$1:A$1284,0),2)</f>
        <v>Water supply; sewerage, waste management and remediation activities</v>
      </c>
      <c r="D344" s="5" t="s">
        <v>793</v>
      </c>
      <c r="E344" s="5" t="str">
        <f>VLOOKUP(D344,[1]nrg_cb_e!$A$3:$C$40,2,FALSE)</f>
        <v>Sonstige Sektoren</v>
      </c>
      <c r="F344" s="5" t="str">
        <f>VLOOKUP(D344,[1]nrg_cb_e!$A$3:$C$40,3,FALSE)</f>
        <v>Handel und öffentliche Dienstleistungen</v>
      </c>
      <c r="G344" s="5">
        <v>1</v>
      </c>
      <c r="H344" s="5">
        <v>1</v>
      </c>
    </row>
    <row r="345" spans="1:8" ht="29" x14ac:dyDescent="0.35">
      <c r="A345" s="5" t="s">
        <v>70</v>
      </c>
      <c r="B345" s="5" t="s">
        <v>69</v>
      </c>
      <c r="C345" s="9" t="str">
        <f>INDEX('[1]NACE EN'!A$1:B$1284,MATCH(NACE!A345,'[1]NACE EN'!A$1:A$1284,0),2)</f>
        <v>Water collection, treatment and supply</v>
      </c>
      <c r="D345" s="5" t="s">
        <v>793</v>
      </c>
      <c r="E345" s="5" t="str">
        <f>VLOOKUP(D345,[1]nrg_cb_e!$A$3:$C$40,2,FALSE)</f>
        <v>Sonstige Sektoren</v>
      </c>
      <c r="F345" s="5" t="str">
        <f>VLOOKUP(D345,[1]nrg_cb_e!$A$3:$C$40,3,FALSE)</f>
        <v>Handel und öffentliche Dienstleistungen</v>
      </c>
      <c r="G345" s="5">
        <v>1</v>
      </c>
      <c r="H345" s="5">
        <v>1</v>
      </c>
    </row>
    <row r="346" spans="1:8" ht="29" x14ac:dyDescent="0.35">
      <c r="A346" s="5" t="s">
        <v>72</v>
      </c>
      <c r="B346" s="5" t="s">
        <v>71</v>
      </c>
      <c r="C346" s="9" t="str">
        <f>INDEX('[1]NACE EN'!A$1:B$1284,MATCH(NACE!A346,'[1]NACE EN'!A$1:A$1284,0),2)</f>
        <v>Sewerage</v>
      </c>
      <c r="D346" s="5" t="s">
        <v>793</v>
      </c>
      <c r="E346" s="5" t="str">
        <f>VLOOKUP(D346,[1]nrg_cb_e!$A$3:$C$40,2,FALSE)</f>
        <v>Sonstige Sektoren</v>
      </c>
      <c r="F346" s="5" t="str">
        <f>VLOOKUP(D346,[1]nrg_cb_e!$A$3:$C$40,3,FALSE)</f>
        <v>Handel und öffentliche Dienstleistungen</v>
      </c>
      <c r="G346" s="5">
        <v>1</v>
      </c>
      <c r="H346" s="5">
        <v>1</v>
      </c>
    </row>
    <row r="347" spans="1:8" ht="29" x14ac:dyDescent="0.35">
      <c r="A347" s="5" t="s">
        <v>74</v>
      </c>
      <c r="B347" s="5" t="s">
        <v>73</v>
      </c>
      <c r="C347" s="9" t="str">
        <f>INDEX('[1]NACE EN'!A$1:B$1284,MATCH(NACE!A347,'[1]NACE EN'!A$1:A$1284,0),2)</f>
        <v>Waste collection, treatment and disposal activities; materials recovery</v>
      </c>
      <c r="D347" s="5" t="s">
        <v>793</v>
      </c>
      <c r="E347" s="5" t="str">
        <f>VLOOKUP(D347,[1]nrg_cb_e!$A$3:$C$40,2,FALSE)</f>
        <v>Sonstige Sektoren</v>
      </c>
      <c r="F347" s="5" t="str">
        <f>VLOOKUP(D347,[1]nrg_cb_e!$A$3:$C$40,3,FALSE)</f>
        <v>Handel und öffentliche Dienstleistungen</v>
      </c>
      <c r="G347" s="5">
        <v>1</v>
      </c>
      <c r="H347" s="5">
        <v>1</v>
      </c>
    </row>
    <row r="348" spans="1:8" ht="29" x14ac:dyDescent="0.35">
      <c r="A348" s="5" t="s">
        <v>839</v>
      </c>
      <c r="B348" s="5" t="s">
        <v>840</v>
      </c>
      <c r="C348" s="9" t="str">
        <f>INDEX('[1]NACE EN'!A$1:B$1284,MATCH(NACE!A348,'[1]NACE EN'!A$1:A$1284,0),2)</f>
        <v>Waste collection</v>
      </c>
      <c r="D348" s="5" t="s">
        <v>793</v>
      </c>
      <c r="E348" s="5" t="str">
        <f>VLOOKUP(D348,[1]nrg_cb_e!$A$3:$C$40,2,FALSE)</f>
        <v>Sonstige Sektoren</v>
      </c>
      <c r="F348" s="5" t="str">
        <f>VLOOKUP(D348,[1]nrg_cb_e!$A$3:$C$40,3,FALSE)</f>
        <v>Handel und öffentliche Dienstleistungen</v>
      </c>
      <c r="G348" s="5">
        <v>1</v>
      </c>
      <c r="H348" s="5">
        <v>1</v>
      </c>
    </row>
    <row r="349" spans="1:8" ht="29" x14ac:dyDescent="0.35">
      <c r="A349" s="9" t="s">
        <v>841</v>
      </c>
      <c r="B349" s="9" t="s">
        <v>842</v>
      </c>
      <c r="C349" s="9" t="str">
        <f>INDEX('[1]NACE EN'!A$1:B$1284,MATCH(NACE!A349,'[1]NACE EN'!A$1:A$1284,0),2)</f>
        <v>Collection of non-hazardous waste</v>
      </c>
      <c r="D349" s="5" t="s">
        <v>793</v>
      </c>
      <c r="E349" s="5" t="str">
        <f>VLOOKUP(D349,[1]nrg_cb_e!$A$3:$C$40,2,FALSE)</f>
        <v>Sonstige Sektoren</v>
      </c>
      <c r="F349" s="5" t="str">
        <f>VLOOKUP(D349,[1]nrg_cb_e!$A$3:$C$40,3,FALSE)</f>
        <v>Handel und öffentliche Dienstleistungen</v>
      </c>
      <c r="H349" s="5">
        <v>1</v>
      </c>
    </row>
    <row r="350" spans="1:8" ht="29" x14ac:dyDescent="0.35">
      <c r="A350" s="9" t="s">
        <v>843</v>
      </c>
      <c r="B350" s="9" t="s">
        <v>844</v>
      </c>
      <c r="C350" s="9" t="str">
        <f>INDEX('[1]NACE EN'!A$1:B$1284,MATCH(NACE!A350,'[1]NACE EN'!A$1:A$1284,0),2)</f>
        <v>Collection of hazardous waste</v>
      </c>
      <c r="D350" s="5" t="s">
        <v>793</v>
      </c>
      <c r="E350" s="5" t="str">
        <f>VLOOKUP(D350,[1]nrg_cb_e!$A$3:$C$40,2,FALSE)</f>
        <v>Sonstige Sektoren</v>
      </c>
      <c r="F350" s="5" t="str">
        <f>VLOOKUP(D350,[1]nrg_cb_e!$A$3:$C$40,3,FALSE)</f>
        <v>Handel und öffentliche Dienstleistungen</v>
      </c>
      <c r="H350" s="5">
        <v>1</v>
      </c>
    </row>
    <row r="351" spans="1:8" ht="29" x14ac:dyDescent="0.35">
      <c r="A351" s="5" t="s">
        <v>845</v>
      </c>
      <c r="B351" s="5" t="s">
        <v>846</v>
      </c>
      <c r="C351" s="9" t="str">
        <f>INDEX('[1]NACE EN'!A$1:B$1284,MATCH(NACE!A351,'[1]NACE EN'!A$1:A$1284,0),2)</f>
        <v>Waste treatment and disposal</v>
      </c>
      <c r="D351" s="5" t="s">
        <v>793</v>
      </c>
      <c r="E351" s="5" t="str">
        <f>VLOOKUP(D351,[1]nrg_cb_e!$A$3:$C$40,2,FALSE)</f>
        <v>Sonstige Sektoren</v>
      </c>
      <c r="F351" s="5" t="str">
        <f>VLOOKUP(D351,[1]nrg_cb_e!$A$3:$C$40,3,FALSE)</f>
        <v>Handel und öffentliche Dienstleistungen</v>
      </c>
      <c r="G351" s="5">
        <v>1</v>
      </c>
      <c r="H351" s="5">
        <v>1</v>
      </c>
    </row>
    <row r="352" spans="1:8" ht="29" x14ac:dyDescent="0.35">
      <c r="A352" s="9" t="s">
        <v>847</v>
      </c>
      <c r="B352" s="9" t="s">
        <v>848</v>
      </c>
      <c r="C352" s="9" t="str">
        <f>INDEX('[1]NACE EN'!A$1:B$1284,MATCH(NACE!A352,'[1]NACE EN'!A$1:A$1284,0),2)</f>
        <v>Treatment and disposal of non-hazardous waste</v>
      </c>
      <c r="D352" s="5" t="s">
        <v>793</v>
      </c>
      <c r="E352" s="5" t="str">
        <f>VLOOKUP(D352,[1]nrg_cb_e!$A$3:$C$40,2,FALSE)</f>
        <v>Sonstige Sektoren</v>
      </c>
      <c r="F352" s="5" t="str">
        <f>VLOOKUP(D352,[1]nrg_cb_e!$A$3:$C$40,3,FALSE)</f>
        <v>Handel und öffentliche Dienstleistungen</v>
      </c>
      <c r="H352" s="5">
        <v>1</v>
      </c>
    </row>
    <row r="353" spans="1:9" ht="29" x14ac:dyDescent="0.35">
      <c r="A353" s="9" t="s">
        <v>849</v>
      </c>
      <c r="B353" s="9" t="s">
        <v>850</v>
      </c>
      <c r="C353" s="9" t="str">
        <f>INDEX('[1]NACE EN'!A$1:B$1284,MATCH(NACE!A353,'[1]NACE EN'!A$1:A$1284,0),2)</f>
        <v>Treatment and disposal of hazardous waste</v>
      </c>
      <c r="D353" s="5" t="s">
        <v>793</v>
      </c>
      <c r="E353" s="5" t="str">
        <f>VLOOKUP(D353,[1]nrg_cb_e!$A$3:$C$40,2,FALSE)</f>
        <v>Sonstige Sektoren</v>
      </c>
      <c r="F353" s="5" t="str">
        <f>VLOOKUP(D353,[1]nrg_cb_e!$A$3:$C$40,3,FALSE)</f>
        <v>Handel und öffentliche Dienstleistungen</v>
      </c>
      <c r="H353" s="5">
        <v>1</v>
      </c>
    </row>
    <row r="354" spans="1:9" ht="29" x14ac:dyDescent="0.35">
      <c r="A354" s="5" t="s">
        <v>851</v>
      </c>
      <c r="B354" s="5" t="s">
        <v>852</v>
      </c>
      <c r="C354" s="9" t="str">
        <f>INDEX('[1]NACE EN'!A$1:B$1284,MATCH(NACE!A354,'[1]NACE EN'!A$1:A$1284,0),2)</f>
        <v>Materials recovery</v>
      </c>
      <c r="D354" s="5" t="s">
        <v>793</v>
      </c>
      <c r="E354" s="5" t="str">
        <f>VLOOKUP(D354,[1]nrg_cb_e!$A$3:$C$40,2,FALSE)</f>
        <v>Sonstige Sektoren</v>
      </c>
      <c r="F354" s="5" t="str">
        <f>VLOOKUP(D354,[1]nrg_cb_e!$A$3:$C$40,3,FALSE)</f>
        <v>Handel und öffentliche Dienstleistungen</v>
      </c>
      <c r="G354" s="5">
        <v>1</v>
      </c>
      <c r="H354" s="5">
        <v>1</v>
      </c>
    </row>
    <row r="355" spans="1:9" ht="29" x14ac:dyDescent="0.35">
      <c r="A355" s="9" t="s">
        <v>853</v>
      </c>
      <c r="B355" s="9" t="s">
        <v>854</v>
      </c>
      <c r="C355" s="9" t="str">
        <f>INDEX('[1]NACE EN'!A$1:B$1284,MATCH(NACE!A355,'[1]NACE EN'!A$1:A$1284,0),2)</f>
        <v>Dismantling of wrecks</v>
      </c>
      <c r="D355" s="5" t="s">
        <v>793</v>
      </c>
      <c r="E355" s="5" t="str">
        <f>VLOOKUP(D355,[1]nrg_cb_e!$A$3:$C$40,2,FALSE)</f>
        <v>Sonstige Sektoren</v>
      </c>
      <c r="F355" s="5" t="str">
        <f>VLOOKUP(D355,[1]nrg_cb_e!$A$3:$C$40,3,FALSE)</f>
        <v>Handel und öffentliche Dienstleistungen</v>
      </c>
      <c r="H355" s="5">
        <v>1</v>
      </c>
    </row>
    <row r="356" spans="1:9" ht="29" x14ac:dyDescent="0.35">
      <c r="A356" s="9" t="s">
        <v>855</v>
      </c>
      <c r="B356" s="9" t="s">
        <v>856</v>
      </c>
      <c r="C356" s="9" t="str">
        <f>INDEX('[1]NACE EN'!A$1:B$1284,MATCH(NACE!A356,'[1]NACE EN'!A$1:A$1284,0),2)</f>
        <v>Recovery of sorted materials</v>
      </c>
      <c r="D356" s="5" t="s">
        <v>793</v>
      </c>
      <c r="E356" s="5" t="str">
        <f>VLOOKUP(D356,[1]nrg_cb_e!$A$3:$C$40,2,FALSE)</f>
        <v>Sonstige Sektoren</v>
      </c>
      <c r="F356" s="5" t="str">
        <f>VLOOKUP(D356,[1]nrg_cb_e!$A$3:$C$40,3,FALSE)</f>
        <v>Handel und öffentliche Dienstleistungen</v>
      </c>
      <c r="H356" s="5">
        <v>1</v>
      </c>
    </row>
    <row r="357" spans="1:9" ht="29" x14ac:dyDescent="0.35">
      <c r="A357" s="5" t="s">
        <v>76</v>
      </c>
      <c r="B357" s="5" t="s">
        <v>75</v>
      </c>
      <c r="C357" s="9" t="str">
        <f>INDEX('[1]NACE EN'!A$1:B$1284,MATCH(NACE!A357,'[1]NACE EN'!A$1:A$1284,0),2)</f>
        <v>Remediation activities and other waste management services</v>
      </c>
      <c r="D357" s="5" t="s">
        <v>793</v>
      </c>
      <c r="E357" s="5" t="str">
        <f>VLOOKUP(D357,[1]nrg_cb_e!$A$3:$C$40,2,FALSE)</f>
        <v>Sonstige Sektoren</v>
      </c>
      <c r="F357" s="5" t="str">
        <f>VLOOKUP(D357,[1]nrg_cb_e!$A$3:$C$40,3,FALSE)</f>
        <v>Handel und öffentliche Dienstleistungen</v>
      </c>
      <c r="G357" s="5">
        <v>1</v>
      </c>
      <c r="H357" s="5">
        <v>1</v>
      </c>
    </row>
    <row r="358" spans="1:9" x14ac:dyDescent="0.35">
      <c r="A358" s="5" t="s">
        <v>857</v>
      </c>
      <c r="B358" s="5" t="s">
        <v>858</v>
      </c>
      <c r="C358" s="9" t="str">
        <f>INDEX('[1]NACE EN'!A$1:B$1284,MATCH(NACE!A358,'[1]NACE EN'!A$1:A$1284,0),2)</f>
        <v>Construction</v>
      </c>
      <c r="E358" s="5" t="e">
        <f>VLOOKUP(D358,[1]nrg_cb_e!$A$3:$C$40,2,FALSE)</f>
        <v>#N/A</v>
      </c>
      <c r="F358" s="5" t="e">
        <f>VLOOKUP(D358,[1]nrg_cb_e!$A$3:$C$40,3,FALSE)</f>
        <v>#N/A</v>
      </c>
      <c r="G358" s="5">
        <v>1</v>
      </c>
      <c r="I358" s="5">
        <v>1</v>
      </c>
    </row>
    <row r="359" spans="1:9" x14ac:dyDescent="0.35">
      <c r="A359" s="5" t="s">
        <v>859</v>
      </c>
      <c r="B359" s="5" t="s">
        <v>860</v>
      </c>
      <c r="C359" s="9" t="str">
        <f>INDEX('[1]NACE EN'!A$1:B$1284,MATCH(NACE!A359,'[1]NACE EN'!A$1:A$1284,0),2)</f>
        <v>Construction of buildings</v>
      </c>
      <c r="D359" s="5" t="s">
        <v>861</v>
      </c>
      <c r="E359" s="5" t="str">
        <f>VLOOKUP(D359,[1]nrg_cb_e!$A$3:$C$40,2,FALSE)</f>
        <v>Industriesektor</v>
      </c>
      <c r="F359" s="5" t="str">
        <f>VLOOKUP(D359,[1]nrg_cb_e!$A$3:$C$40,3,FALSE)</f>
        <v>Bauwesen</v>
      </c>
      <c r="G359" s="5">
        <v>1</v>
      </c>
      <c r="I359" s="5">
        <v>1</v>
      </c>
    </row>
    <row r="360" spans="1:9" x14ac:dyDescent="0.35">
      <c r="A360" s="5" t="s">
        <v>862</v>
      </c>
      <c r="B360" s="5" t="s">
        <v>863</v>
      </c>
      <c r="C360" s="9" t="str">
        <f>INDEX('[1]NACE EN'!A$1:B$1284,MATCH(NACE!A360,'[1]NACE EN'!A$1:A$1284,0),2)</f>
        <v>Development of building projects</v>
      </c>
      <c r="D360" s="5" t="s">
        <v>861</v>
      </c>
      <c r="E360" s="5" t="str">
        <f>VLOOKUP(D360,[1]nrg_cb_e!$A$3:$C$40,2,FALSE)</f>
        <v>Industriesektor</v>
      </c>
      <c r="F360" s="5" t="str">
        <f>VLOOKUP(D360,[1]nrg_cb_e!$A$3:$C$40,3,FALSE)</f>
        <v>Bauwesen</v>
      </c>
      <c r="G360" s="5">
        <v>1</v>
      </c>
      <c r="I360" s="5">
        <v>1</v>
      </c>
    </row>
    <row r="361" spans="1:9" ht="29" x14ac:dyDescent="0.35">
      <c r="A361" s="5" t="s">
        <v>864</v>
      </c>
      <c r="B361" s="5" t="s">
        <v>865</v>
      </c>
      <c r="C361" s="9" t="str">
        <f>INDEX('[1]NACE EN'!A$1:B$1284,MATCH(NACE!A361,'[1]NACE EN'!A$1:A$1284,0),2)</f>
        <v>Construction of residential and non-residential buildings</v>
      </c>
      <c r="D361" s="5" t="s">
        <v>861</v>
      </c>
      <c r="E361" s="5" t="str">
        <f>VLOOKUP(D361,[1]nrg_cb_e!$A$3:$C$40,2,FALSE)</f>
        <v>Industriesektor</v>
      </c>
      <c r="F361" s="5" t="str">
        <f>VLOOKUP(D361,[1]nrg_cb_e!$A$3:$C$40,3,FALSE)</f>
        <v>Bauwesen</v>
      </c>
      <c r="G361" s="5">
        <v>1</v>
      </c>
      <c r="I361" s="5">
        <v>1</v>
      </c>
    </row>
    <row r="362" spans="1:9" x14ac:dyDescent="0.35">
      <c r="A362" s="5" t="s">
        <v>866</v>
      </c>
      <c r="B362" s="5" t="s">
        <v>867</v>
      </c>
      <c r="C362" s="9" t="str">
        <f>INDEX('[1]NACE EN'!A$1:B$1284,MATCH(NACE!A362,'[1]NACE EN'!A$1:A$1284,0),2)</f>
        <v>Civil engineering</v>
      </c>
      <c r="D362" s="5" t="s">
        <v>861</v>
      </c>
      <c r="E362" s="5" t="str">
        <f>VLOOKUP(D362,[1]nrg_cb_e!$A$3:$C$40,2,FALSE)</f>
        <v>Industriesektor</v>
      </c>
      <c r="F362" s="5" t="str">
        <f>VLOOKUP(D362,[1]nrg_cb_e!$A$3:$C$40,3,FALSE)</f>
        <v>Bauwesen</v>
      </c>
      <c r="G362" s="5">
        <v>1</v>
      </c>
      <c r="I362" s="5">
        <v>1</v>
      </c>
    </row>
    <row r="363" spans="1:9" ht="29" x14ac:dyDescent="0.35">
      <c r="A363" s="5" t="s">
        <v>868</v>
      </c>
      <c r="B363" s="5" t="s">
        <v>869</v>
      </c>
      <c r="C363" s="9" t="str">
        <f>INDEX('[1]NACE EN'!A$1:B$1284,MATCH(NACE!A363,'[1]NACE EN'!A$1:A$1284,0),2)</f>
        <v>Construction of roads and railways</v>
      </c>
      <c r="D363" s="5" t="s">
        <v>861</v>
      </c>
      <c r="E363" s="5" t="str">
        <f>VLOOKUP(D363,[1]nrg_cb_e!$A$3:$C$40,2,FALSE)</f>
        <v>Industriesektor</v>
      </c>
      <c r="F363" s="5" t="str">
        <f>VLOOKUP(D363,[1]nrg_cb_e!$A$3:$C$40,3,FALSE)</f>
        <v>Bauwesen</v>
      </c>
      <c r="G363" s="5">
        <v>1</v>
      </c>
      <c r="I363" s="5">
        <v>1</v>
      </c>
    </row>
    <row r="364" spans="1:9" x14ac:dyDescent="0.35">
      <c r="A364" s="9" t="s">
        <v>870</v>
      </c>
      <c r="B364" s="9" t="s">
        <v>871</v>
      </c>
      <c r="C364" s="9" t="str">
        <f>INDEX('[1]NACE EN'!A$1:B$1284,MATCH(NACE!A364,'[1]NACE EN'!A$1:A$1284,0),2)</f>
        <v>Construction of roads and motorways</v>
      </c>
      <c r="D364" s="5" t="s">
        <v>861</v>
      </c>
      <c r="E364" s="5" t="str">
        <f>VLOOKUP(D364,[1]nrg_cb_e!$A$3:$C$40,2,FALSE)</f>
        <v>Industriesektor</v>
      </c>
      <c r="F364" s="5" t="str">
        <f>VLOOKUP(D364,[1]nrg_cb_e!$A$3:$C$40,3,FALSE)</f>
        <v>Bauwesen</v>
      </c>
      <c r="I364" s="5">
        <v>1</v>
      </c>
    </row>
    <row r="365" spans="1:9" ht="29" x14ac:dyDescent="0.35">
      <c r="A365" s="9" t="s">
        <v>872</v>
      </c>
      <c r="B365" s="9" t="s">
        <v>873</v>
      </c>
      <c r="C365" s="9" t="str">
        <f>INDEX('[1]NACE EN'!A$1:B$1284,MATCH(NACE!A365,'[1]NACE EN'!A$1:A$1284,0),2)</f>
        <v>Construction of railways and underground railways</v>
      </c>
      <c r="D365" s="5" t="s">
        <v>861</v>
      </c>
      <c r="E365" s="5" t="str">
        <f>VLOOKUP(D365,[1]nrg_cb_e!$A$3:$C$40,2,FALSE)</f>
        <v>Industriesektor</v>
      </c>
      <c r="F365" s="5" t="str">
        <f>VLOOKUP(D365,[1]nrg_cb_e!$A$3:$C$40,3,FALSE)</f>
        <v>Bauwesen</v>
      </c>
      <c r="I365" s="5">
        <v>1</v>
      </c>
    </row>
    <row r="366" spans="1:9" x14ac:dyDescent="0.35">
      <c r="A366" s="9" t="s">
        <v>874</v>
      </c>
      <c r="B366" s="9" t="s">
        <v>875</v>
      </c>
      <c r="C366" s="9" t="str">
        <f>INDEX('[1]NACE EN'!A$1:B$1284,MATCH(NACE!A366,'[1]NACE EN'!A$1:A$1284,0),2)</f>
        <v>Construction of bridges and tunnels</v>
      </c>
      <c r="D366" s="5" t="s">
        <v>861</v>
      </c>
      <c r="E366" s="5" t="str">
        <f>VLOOKUP(D366,[1]nrg_cb_e!$A$3:$C$40,2,FALSE)</f>
        <v>Industriesektor</v>
      </c>
      <c r="F366" s="5" t="str">
        <f>VLOOKUP(D366,[1]nrg_cb_e!$A$3:$C$40,3,FALSE)</f>
        <v>Bauwesen</v>
      </c>
      <c r="I366" s="5">
        <v>1</v>
      </c>
    </row>
    <row r="367" spans="1:9" x14ac:dyDescent="0.35">
      <c r="A367" s="5" t="s">
        <v>876</v>
      </c>
      <c r="B367" s="5" t="s">
        <v>877</v>
      </c>
      <c r="C367" s="9" t="str">
        <f>INDEX('[1]NACE EN'!A$1:B$1284,MATCH(NACE!A367,'[1]NACE EN'!A$1:A$1284,0),2)</f>
        <v>Construction of utility projects</v>
      </c>
      <c r="D367" s="5" t="s">
        <v>861</v>
      </c>
      <c r="E367" s="5" t="str">
        <f>VLOOKUP(D367,[1]nrg_cb_e!$A$3:$C$40,2,FALSE)</f>
        <v>Industriesektor</v>
      </c>
      <c r="F367" s="5" t="str">
        <f>VLOOKUP(D367,[1]nrg_cb_e!$A$3:$C$40,3,FALSE)</f>
        <v>Bauwesen</v>
      </c>
      <c r="G367" s="5">
        <v>1</v>
      </c>
      <c r="I367" s="5">
        <v>1</v>
      </c>
    </row>
    <row r="368" spans="1:9" ht="29" x14ac:dyDescent="0.35">
      <c r="A368" s="9" t="s">
        <v>878</v>
      </c>
      <c r="B368" s="9" t="s">
        <v>879</v>
      </c>
      <c r="C368" s="9" t="str">
        <f>INDEX('[1]NACE EN'!A$1:B$1284,MATCH(NACE!A368,'[1]NACE EN'!A$1:A$1284,0),2)</f>
        <v>Construction of utility projects for fluids</v>
      </c>
      <c r="D368" s="5" t="s">
        <v>861</v>
      </c>
      <c r="E368" s="5" t="str">
        <f>VLOOKUP(D368,[1]nrg_cb_e!$A$3:$C$40,2,FALSE)</f>
        <v>Industriesektor</v>
      </c>
      <c r="F368" s="5" t="str">
        <f>VLOOKUP(D368,[1]nrg_cb_e!$A$3:$C$40,3,FALSE)</f>
        <v>Bauwesen</v>
      </c>
      <c r="I368" s="5">
        <v>1</v>
      </c>
    </row>
    <row r="369" spans="1:9" ht="29" x14ac:dyDescent="0.35">
      <c r="A369" s="9" t="s">
        <v>880</v>
      </c>
      <c r="B369" s="9" t="s">
        <v>881</v>
      </c>
      <c r="C369" s="9" t="str">
        <f>INDEX('[1]NACE EN'!A$1:B$1284,MATCH(NACE!A369,'[1]NACE EN'!A$1:A$1284,0),2)</f>
        <v>Construction of utility projects for electricity and telecommunications</v>
      </c>
      <c r="D369" s="5" t="s">
        <v>861</v>
      </c>
      <c r="E369" s="5" t="str">
        <f>VLOOKUP(D369,[1]nrg_cb_e!$A$3:$C$40,2,FALSE)</f>
        <v>Industriesektor</v>
      </c>
      <c r="F369" s="5" t="str">
        <f>VLOOKUP(D369,[1]nrg_cb_e!$A$3:$C$40,3,FALSE)</f>
        <v>Bauwesen</v>
      </c>
      <c r="I369" s="5">
        <v>1</v>
      </c>
    </row>
    <row r="370" spans="1:9" ht="29" x14ac:dyDescent="0.35">
      <c r="A370" s="5" t="s">
        <v>882</v>
      </c>
      <c r="B370" s="5" t="s">
        <v>883</v>
      </c>
      <c r="C370" s="9" t="str">
        <f>INDEX('[1]NACE EN'!A$1:B$1284,MATCH(NACE!A370,'[1]NACE EN'!A$1:A$1284,0),2)</f>
        <v>Construction of other civil engineering projects</v>
      </c>
      <c r="D370" s="5" t="s">
        <v>861</v>
      </c>
      <c r="E370" s="5" t="str">
        <f>VLOOKUP(D370,[1]nrg_cb_e!$A$3:$C$40,2,FALSE)</f>
        <v>Industriesektor</v>
      </c>
      <c r="F370" s="5" t="str">
        <f>VLOOKUP(D370,[1]nrg_cb_e!$A$3:$C$40,3,FALSE)</f>
        <v>Bauwesen</v>
      </c>
      <c r="G370" s="5">
        <v>1</v>
      </c>
      <c r="I370" s="5">
        <v>1</v>
      </c>
    </row>
    <row r="371" spans="1:9" x14ac:dyDescent="0.35">
      <c r="A371" s="9" t="s">
        <v>884</v>
      </c>
      <c r="B371" s="9" t="s">
        <v>885</v>
      </c>
      <c r="C371" s="9" t="str">
        <f>INDEX('[1]NACE EN'!A$1:B$1284,MATCH(NACE!A371,'[1]NACE EN'!A$1:A$1284,0),2)</f>
        <v>Construction of water projects</v>
      </c>
      <c r="D371" s="5" t="s">
        <v>861</v>
      </c>
      <c r="E371" s="5" t="str">
        <f>VLOOKUP(D371,[1]nrg_cb_e!$A$3:$C$40,2,FALSE)</f>
        <v>Industriesektor</v>
      </c>
      <c r="F371" s="5" t="str">
        <f>VLOOKUP(D371,[1]nrg_cb_e!$A$3:$C$40,3,FALSE)</f>
        <v>Bauwesen</v>
      </c>
      <c r="I371" s="5">
        <v>1</v>
      </c>
    </row>
    <row r="372" spans="1:9" ht="29" x14ac:dyDescent="0.35">
      <c r="A372" s="9" t="s">
        <v>886</v>
      </c>
      <c r="B372" s="9" t="s">
        <v>887</v>
      </c>
      <c r="C372" s="9" t="str">
        <f>INDEX('[1]NACE EN'!A$1:B$1284,MATCH(NACE!A372,'[1]NACE EN'!A$1:A$1284,0),2)</f>
        <v>Construction of other civil engineering projects n.e.c.</v>
      </c>
      <c r="D372" s="5" t="s">
        <v>861</v>
      </c>
      <c r="E372" s="5" t="str">
        <f>VLOOKUP(D372,[1]nrg_cb_e!$A$3:$C$40,2,FALSE)</f>
        <v>Industriesektor</v>
      </c>
      <c r="F372" s="5" t="str">
        <f>VLOOKUP(D372,[1]nrg_cb_e!$A$3:$C$40,3,FALSE)</f>
        <v>Bauwesen</v>
      </c>
      <c r="I372" s="5">
        <v>1</v>
      </c>
    </row>
    <row r="373" spans="1:9" ht="43.5" x14ac:dyDescent="0.35">
      <c r="A373" s="5" t="s">
        <v>888</v>
      </c>
      <c r="B373" s="5" t="s">
        <v>889</v>
      </c>
      <c r="C373" s="9" t="str">
        <f>INDEX('[1]NACE EN'!A$1:B$1284,MATCH(NACE!A373,'[1]NACE EN'!A$1:A$1284,0),2)</f>
        <v>Specialised construction activities</v>
      </c>
      <c r="D373" s="5" t="s">
        <v>861</v>
      </c>
      <c r="E373" s="5" t="str">
        <f>VLOOKUP(D373,[1]nrg_cb_e!$A$3:$C$40,2,FALSE)</f>
        <v>Industriesektor</v>
      </c>
      <c r="F373" s="5" t="str">
        <f>VLOOKUP(D373,[1]nrg_cb_e!$A$3:$C$40,3,FALSE)</f>
        <v>Bauwesen</v>
      </c>
      <c r="G373" s="5">
        <v>1</v>
      </c>
      <c r="I373" s="5">
        <v>1</v>
      </c>
    </row>
    <row r="374" spans="1:9" ht="29" x14ac:dyDescent="0.35">
      <c r="A374" s="5" t="s">
        <v>890</v>
      </c>
      <c r="B374" s="5" t="s">
        <v>891</v>
      </c>
      <c r="C374" s="9" t="str">
        <f>INDEX('[1]NACE EN'!A$1:B$1284,MATCH(NACE!A374,'[1]NACE EN'!A$1:A$1284,0),2)</f>
        <v>Demolition and site preparation</v>
      </c>
      <c r="D374" s="5" t="s">
        <v>861</v>
      </c>
      <c r="E374" s="5" t="str">
        <f>VLOOKUP(D374,[1]nrg_cb_e!$A$3:$C$40,2,FALSE)</f>
        <v>Industriesektor</v>
      </c>
      <c r="F374" s="5" t="str">
        <f>VLOOKUP(D374,[1]nrg_cb_e!$A$3:$C$40,3,FALSE)</f>
        <v>Bauwesen</v>
      </c>
      <c r="G374" s="5">
        <v>1</v>
      </c>
      <c r="I374" s="5">
        <v>1</v>
      </c>
    </row>
    <row r="375" spans="1:9" x14ac:dyDescent="0.35">
      <c r="A375" s="9" t="s">
        <v>892</v>
      </c>
      <c r="B375" s="9" t="s">
        <v>893</v>
      </c>
      <c r="C375" s="9" t="str">
        <f>INDEX('[1]NACE EN'!A$1:B$1284,MATCH(NACE!A375,'[1]NACE EN'!A$1:A$1284,0),2)</f>
        <v>Demolition</v>
      </c>
      <c r="D375" s="5" t="s">
        <v>861</v>
      </c>
      <c r="E375" s="5" t="str">
        <f>VLOOKUP(D375,[1]nrg_cb_e!$A$3:$C$40,2,FALSE)</f>
        <v>Industriesektor</v>
      </c>
      <c r="F375" s="5" t="str">
        <f>VLOOKUP(D375,[1]nrg_cb_e!$A$3:$C$40,3,FALSE)</f>
        <v>Bauwesen</v>
      </c>
      <c r="I375" s="5">
        <v>1</v>
      </c>
    </row>
    <row r="376" spans="1:9" x14ac:dyDescent="0.35">
      <c r="A376" s="9" t="s">
        <v>894</v>
      </c>
      <c r="B376" s="9" t="s">
        <v>895</v>
      </c>
      <c r="C376" s="9" t="str">
        <f>INDEX('[1]NACE EN'!A$1:B$1284,MATCH(NACE!A376,'[1]NACE EN'!A$1:A$1284,0),2)</f>
        <v>Site preparation</v>
      </c>
      <c r="D376" s="5" t="s">
        <v>861</v>
      </c>
      <c r="E376" s="5" t="str">
        <f>VLOOKUP(D376,[1]nrg_cb_e!$A$3:$C$40,2,FALSE)</f>
        <v>Industriesektor</v>
      </c>
      <c r="F376" s="5" t="str">
        <f>VLOOKUP(D376,[1]nrg_cb_e!$A$3:$C$40,3,FALSE)</f>
        <v>Bauwesen</v>
      </c>
      <c r="I376" s="5">
        <v>1</v>
      </c>
    </row>
    <row r="377" spans="1:9" x14ac:dyDescent="0.35">
      <c r="A377" s="9" t="s">
        <v>896</v>
      </c>
      <c r="B377" s="9" t="s">
        <v>897</v>
      </c>
      <c r="C377" s="9" t="str">
        <f>INDEX('[1]NACE EN'!A$1:B$1284,MATCH(NACE!A377,'[1]NACE EN'!A$1:A$1284,0),2)</f>
        <v>Test drilling and boring</v>
      </c>
      <c r="D377" s="5" t="s">
        <v>861</v>
      </c>
      <c r="E377" s="5" t="str">
        <f>VLOOKUP(D377,[1]nrg_cb_e!$A$3:$C$40,2,FALSE)</f>
        <v>Industriesektor</v>
      </c>
      <c r="F377" s="5" t="str">
        <f>VLOOKUP(D377,[1]nrg_cb_e!$A$3:$C$40,3,FALSE)</f>
        <v>Bauwesen</v>
      </c>
      <c r="I377" s="5">
        <v>1</v>
      </c>
    </row>
    <row r="378" spans="1:9" ht="29" x14ac:dyDescent="0.35">
      <c r="A378" s="5" t="s">
        <v>898</v>
      </c>
      <c r="B378" s="5" t="s">
        <v>899</v>
      </c>
      <c r="C378" s="9" t="str">
        <f>INDEX('[1]NACE EN'!A$1:B$1284,MATCH(NACE!A378,'[1]NACE EN'!A$1:A$1284,0),2)</f>
        <v>Electrical, plumbing and other construction installation activities</v>
      </c>
      <c r="D378" s="5" t="s">
        <v>861</v>
      </c>
      <c r="E378" s="5" t="str">
        <f>VLOOKUP(D378,[1]nrg_cb_e!$A$3:$C$40,2,FALSE)</f>
        <v>Industriesektor</v>
      </c>
      <c r="F378" s="5" t="str">
        <f>VLOOKUP(D378,[1]nrg_cb_e!$A$3:$C$40,3,FALSE)</f>
        <v>Bauwesen</v>
      </c>
      <c r="G378" s="5">
        <v>1</v>
      </c>
      <c r="I378" s="5">
        <v>1</v>
      </c>
    </row>
    <row r="379" spans="1:9" x14ac:dyDescent="0.35">
      <c r="A379" s="9" t="s">
        <v>900</v>
      </c>
      <c r="B379" s="9" t="s">
        <v>901</v>
      </c>
      <c r="C379" s="9" t="str">
        <f>INDEX('[1]NACE EN'!A$1:B$1284,MATCH(NACE!A379,'[1]NACE EN'!A$1:A$1284,0),2)</f>
        <v>Electrical installation</v>
      </c>
      <c r="D379" s="5" t="s">
        <v>861</v>
      </c>
      <c r="E379" s="5" t="str">
        <f>VLOOKUP(D379,[1]nrg_cb_e!$A$3:$C$40,2,FALSE)</f>
        <v>Industriesektor</v>
      </c>
      <c r="F379" s="5" t="str">
        <f>VLOOKUP(D379,[1]nrg_cb_e!$A$3:$C$40,3,FALSE)</f>
        <v>Bauwesen</v>
      </c>
      <c r="I379" s="5">
        <v>1</v>
      </c>
    </row>
    <row r="380" spans="1:9" ht="29" x14ac:dyDescent="0.35">
      <c r="A380" s="9" t="s">
        <v>902</v>
      </c>
      <c r="B380" s="9" t="s">
        <v>903</v>
      </c>
      <c r="C380" s="9" t="str">
        <f>INDEX('[1]NACE EN'!A$1:B$1284,MATCH(NACE!A380,'[1]NACE EN'!A$1:A$1284,0),2)</f>
        <v>Plumbing, heat and air-conditioning installation</v>
      </c>
      <c r="D380" s="5" t="s">
        <v>861</v>
      </c>
      <c r="E380" s="5" t="str">
        <f>VLOOKUP(D380,[1]nrg_cb_e!$A$3:$C$40,2,FALSE)</f>
        <v>Industriesektor</v>
      </c>
      <c r="F380" s="5" t="str">
        <f>VLOOKUP(D380,[1]nrg_cb_e!$A$3:$C$40,3,FALSE)</f>
        <v>Bauwesen</v>
      </c>
      <c r="I380" s="5">
        <v>1</v>
      </c>
    </row>
    <row r="381" spans="1:9" x14ac:dyDescent="0.35">
      <c r="A381" s="9" t="s">
        <v>904</v>
      </c>
      <c r="B381" s="9" t="s">
        <v>905</v>
      </c>
      <c r="C381" s="9" t="str">
        <f>INDEX('[1]NACE EN'!A$1:B$1284,MATCH(NACE!A381,'[1]NACE EN'!A$1:A$1284,0),2)</f>
        <v>Other construction installation</v>
      </c>
      <c r="D381" s="5" t="s">
        <v>861</v>
      </c>
      <c r="E381" s="5" t="str">
        <f>VLOOKUP(D381,[1]nrg_cb_e!$A$3:$C$40,2,FALSE)</f>
        <v>Industriesektor</v>
      </c>
      <c r="F381" s="5" t="str">
        <f>VLOOKUP(D381,[1]nrg_cb_e!$A$3:$C$40,3,FALSE)</f>
        <v>Bauwesen</v>
      </c>
      <c r="I381" s="5">
        <v>1</v>
      </c>
    </row>
    <row r="382" spans="1:9" x14ac:dyDescent="0.35">
      <c r="A382" s="5" t="s">
        <v>906</v>
      </c>
      <c r="B382" s="5" t="s">
        <v>907</v>
      </c>
      <c r="C382" s="9" t="str">
        <f>INDEX('[1]NACE EN'!A$1:B$1284,MATCH(NACE!A382,'[1]NACE EN'!A$1:A$1284,0),2)</f>
        <v>Building completion and finishing</v>
      </c>
      <c r="D382" s="5" t="s">
        <v>861</v>
      </c>
      <c r="E382" s="5" t="str">
        <f>VLOOKUP(D382,[1]nrg_cb_e!$A$3:$C$40,2,FALSE)</f>
        <v>Industriesektor</v>
      </c>
      <c r="F382" s="5" t="str">
        <f>VLOOKUP(D382,[1]nrg_cb_e!$A$3:$C$40,3,FALSE)</f>
        <v>Bauwesen</v>
      </c>
      <c r="G382" s="5">
        <v>1</v>
      </c>
      <c r="I382" s="5">
        <v>1</v>
      </c>
    </row>
    <row r="383" spans="1:9" ht="29" x14ac:dyDescent="0.35">
      <c r="A383" s="9" t="s">
        <v>908</v>
      </c>
      <c r="B383" s="9" t="s">
        <v>909</v>
      </c>
      <c r="C383" s="9" t="str">
        <f>INDEX('[1]NACE EN'!A$1:B$1284,MATCH(NACE!A383,'[1]NACE EN'!A$1:A$1284,0),2)</f>
        <v>Plastering</v>
      </c>
      <c r="D383" s="5" t="s">
        <v>861</v>
      </c>
      <c r="E383" s="5" t="str">
        <f>VLOOKUP(D383,[1]nrg_cb_e!$A$3:$C$40,2,FALSE)</f>
        <v>Industriesektor</v>
      </c>
      <c r="F383" s="5" t="str">
        <f>VLOOKUP(D383,[1]nrg_cb_e!$A$3:$C$40,3,FALSE)</f>
        <v>Bauwesen</v>
      </c>
      <c r="I383" s="5">
        <v>1</v>
      </c>
    </row>
    <row r="384" spans="1:9" x14ac:dyDescent="0.35">
      <c r="A384" s="9" t="s">
        <v>910</v>
      </c>
      <c r="B384" s="9" t="s">
        <v>911</v>
      </c>
      <c r="C384" s="9" t="str">
        <f>INDEX('[1]NACE EN'!A$1:B$1284,MATCH(NACE!A384,'[1]NACE EN'!A$1:A$1284,0),2)</f>
        <v>Joinery installation</v>
      </c>
      <c r="D384" s="5" t="s">
        <v>861</v>
      </c>
      <c r="E384" s="5" t="str">
        <f>VLOOKUP(D384,[1]nrg_cb_e!$A$3:$C$40,2,FALSE)</f>
        <v>Industriesektor</v>
      </c>
      <c r="F384" s="5" t="str">
        <f>VLOOKUP(D384,[1]nrg_cb_e!$A$3:$C$40,3,FALSE)</f>
        <v>Bauwesen</v>
      </c>
      <c r="I384" s="5">
        <v>1</v>
      </c>
    </row>
    <row r="385" spans="1:10" ht="29" x14ac:dyDescent="0.35">
      <c r="A385" s="9" t="s">
        <v>912</v>
      </c>
      <c r="B385" s="9" t="s">
        <v>913</v>
      </c>
      <c r="C385" s="9" t="str">
        <f>INDEX('[1]NACE EN'!A$1:B$1284,MATCH(NACE!A385,'[1]NACE EN'!A$1:A$1284,0),2)</f>
        <v>Floor and wall covering</v>
      </c>
      <c r="D385" s="5" t="s">
        <v>861</v>
      </c>
      <c r="E385" s="5" t="str">
        <f>VLOOKUP(D385,[1]nrg_cb_e!$A$3:$C$40,2,FALSE)</f>
        <v>Industriesektor</v>
      </c>
      <c r="F385" s="5" t="str">
        <f>VLOOKUP(D385,[1]nrg_cb_e!$A$3:$C$40,3,FALSE)</f>
        <v>Bauwesen</v>
      </c>
      <c r="I385" s="5">
        <v>1</v>
      </c>
    </row>
    <row r="386" spans="1:10" x14ac:dyDescent="0.35">
      <c r="A386" s="9" t="s">
        <v>914</v>
      </c>
      <c r="B386" s="9" t="s">
        <v>915</v>
      </c>
      <c r="C386" s="9" t="str">
        <f>INDEX('[1]NACE EN'!A$1:B$1284,MATCH(NACE!A386,'[1]NACE EN'!A$1:A$1284,0),2)</f>
        <v>Painting and glazing</v>
      </c>
      <c r="D386" s="5" t="s">
        <v>861</v>
      </c>
      <c r="E386" s="5" t="str">
        <f>VLOOKUP(D386,[1]nrg_cb_e!$A$3:$C$40,2,FALSE)</f>
        <v>Industriesektor</v>
      </c>
      <c r="F386" s="5" t="str">
        <f>VLOOKUP(D386,[1]nrg_cb_e!$A$3:$C$40,3,FALSE)</f>
        <v>Bauwesen</v>
      </c>
      <c r="I386" s="5">
        <v>1</v>
      </c>
    </row>
    <row r="387" spans="1:10" x14ac:dyDescent="0.35">
      <c r="A387" s="9" t="s">
        <v>916</v>
      </c>
      <c r="B387" s="9" t="s">
        <v>917</v>
      </c>
      <c r="C387" s="9" t="str">
        <f>INDEX('[1]NACE EN'!A$1:B$1284,MATCH(NACE!A387,'[1]NACE EN'!A$1:A$1284,0),2)</f>
        <v>Other building completion and finishing</v>
      </c>
      <c r="D387" s="5" t="s">
        <v>861</v>
      </c>
      <c r="E387" s="5" t="str">
        <f>VLOOKUP(D387,[1]nrg_cb_e!$A$3:$C$40,2,FALSE)</f>
        <v>Industriesektor</v>
      </c>
      <c r="F387" s="5" t="str">
        <f>VLOOKUP(D387,[1]nrg_cb_e!$A$3:$C$40,3,FALSE)</f>
        <v>Bauwesen</v>
      </c>
      <c r="I387" s="5">
        <v>1</v>
      </c>
    </row>
    <row r="388" spans="1:10" x14ac:dyDescent="0.35">
      <c r="A388" s="5" t="s">
        <v>918</v>
      </c>
      <c r="B388" s="5" t="s">
        <v>919</v>
      </c>
      <c r="C388" s="9" t="str">
        <f>INDEX('[1]NACE EN'!A$1:B$1284,MATCH(NACE!A388,'[1]NACE EN'!A$1:A$1284,0),2)</f>
        <v>Other specialised construction activities</v>
      </c>
      <c r="D388" s="5" t="s">
        <v>861</v>
      </c>
      <c r="E388" s="5" t="str">
        <f>VLOOKUP(D388,[1]nrg_cb_e!$A$3:$C$40,2,FALSE)</f>
        <v>Industriesektor</v>
      </c>
      <c r="F388" s="5" t="str">
        <f>VLOOKUP(D388,[1]nrg_cb_e!$A$3:$C$40,3,FALSE)</f>
        <v>Bauwesen</v>
      </c>
      <c r="G388" s="5">
        <v>1</v>
      </c>
      <c r="I388" s="5">
        <v>1</v>
      </c>
    </row>
    <row r="389" spans="1:10" x14ac:dyDescent="0.35">
      <c r="A389" s="9" t="s">
        <v>920</v>
      </c>
      <c r="B389" s="9" t="s">
        <v>921</v>
      </c>
      <c r="C389" s="9" t="str">
        <f>INDEX('[1]NACE EN'!A$1:B$1284,MATCH(NACE!A389,'[1]NACE EN'!A$1:A$1284,0),2)</f>
        <v>Roofing activities</v>
      </c>
      <c r="D389" s="5" t="s">
        <v>861</v>
      </c>
      <c r="E389" s="5" t="str">
        <f>VLOOKUP(D389,[1]nrg_cb_e!$A$3:$C$40,2,FALSE)</f>
        <v>Industriesektor</v>
      </c>
      <c r="F389" s="5" t="str">
        <f>VLOOKUP(D389,[1]nrg_cb_e!$A$3:$C$40,3,FALSE)</f>
        <v>Bauwesen</v>
      </c>
      <c r="I389" s="5">
        <v>1</v>
      </c>
    </row>
    <row r="390" spans="1:10" ht="29" x14ac:dyDescent="0.35">
      <c r="A390" s="9" t="s">
        <v>922</v>
      </c>
      <c r="B390" s="9" t="s">
        <v>923</v>
      </c>
      <c r="C390" s="9" t="str">
        <f>INDEX('[1]NACE EN'!A$1:B$1284,MATCH(NACE!A390,'[1]NACE EN'!A$1:A$1284,0),2)</f>
        <v>Other specialised construction activities n.e.c.</v>
      </c>
      <c r="D390" s="5" t="s">
        <v>861</v>
      </c>
      <c r="E390" s="5" t="str">
        <f>VLOOKUP(D390,[1]nrg_cb_e!$A$3:$C$40,2,FALSE)</f>
        <v>Industriesektor</v>
      </c>
      <c r="F390" s="5" t="str">
        <f>VLOOKUP(D390,[1]nrg_cb_e!$A$3:$C$40,3,FALSE)</f>
        <v>Bauwesen</v>
      </c>
      <c r="I390" s="5">
        <v>1</v>
      </c>
    </row>
    <row r="391" spans="1:10" ht="29" x14ac:dyDescent="0.35">
      <c r="A391" s="5" t="s">
        <v>924</v>
      </c>
      <c r="B391" s="5" t="s">
        <v>925</v>
      </c>
      <c r="C391" s="9" t="str">
        <f>INDEX('[1]NACE EN'!A$1:B$1284,MATCH(NACE!A391,'[1]NACE EN'!A$1:A$1284,0),2)</f>
        <v>Wholesale and retail trade; repair of motor vehicles and motorcycles</v>
      </c>
      <c r="D391" s="5" t="s">
        <v>793</v>
      </c>
      <c r="E391" s="5" t="str">
        <f>VLOOKUP(D391,[1]nrg_cb_e!$A$3:$C$40,2,FALSE)</f>
        <v>Sonstige Sektoren</v>
      </c>
      <c r="F391" s="5" t="str">
        <f>VLOOKUP(D391,[1]nrg_cb_e!$A$3:$C$40,3,FALSE)</f>
        <v>Handel und öffentliche Dienstleistungen</v>
      </c>
      <c r="G391" s="5">
        <v>1</v>
      </c>
      <c r="J391" s="5">
        <v>1</v>
      </c>
    </row>
    <row r="392" spans="1:10" ht="43.5" x14ac:dyDescent="0.35">
      <c r="A392" s="5" t="s">
        <v>96</v>
      </c>
      <c r="B392" s="5" t="s">
        <v>95</v>
      </c>
      <c r="C392" s="9" t="str">
        <f>INDEX('[1]NACE EN'!A$1:B$1284,MATCH(NACE!A392,'[1]NACE EN'!A$1:A$1284,0),2)</f>
        <v>Wholesale and retail trade and repair of motor vehicles and motorcycles</v>
      </c>
      <c r="D392" s="5" t="s">
        <v>793</v>
      </c>
      <c r="E392" s="5" t="str">
        <f>VLOOKUP(D392,[1]nrg_cb_e!$A$3:$C$40,2,FALSE)</f>
        <v>Sonstige Sektoren</v>
      </c>
      <c r="F392" s="5" t="str">
        <f>VLOOKUP(D392,[1]nrg_cb_e!$A$3:$C$40,3,FALSE)</f>
        <v>Handel und öffentliche Dienstleistungen</v>
      </c>
      <c r="G392" s="5">
        <v>1</v>
      </c>
      <c r="J392" s="5">
        <v>1</v>
      </c>
    </row>
    <row r="393" spans="1:10" ht="29" x14ac:dyDescent="0.35">
      <c r="A393" s="9" t="s">
        <v>926</v>
      </c>
      <c r="B393" s="9" t="s">
        <v>927</v>
      </c>
      <c r="C393" s="9" t="str">
        <f>INDEX('[1]NACE EN'!A$1:B$1284,MATCH(NACE!A393,'[1]NACE EN'!A$1:A$1284,0),2)</f>
        <v>Sale of motor vehicles</v>
      </c>
      <c r="D393" s="5" t="s">
        <v>793</v>
      </c>
      <c r="E393" s="5" t="str">
        <f>VLOOKUP(D393,[1]nrg_cb_e!$A$3:$C$40,2,FALSE)</f>
        <v>Sonstige Sektoren</v>
      </c>
      <c r="F393" s="5" t="str">
        <f>VLOOKUP(D393,[1]nrg_cb_e!$A$3:$C$40,3,FALSE)</f>
        <v>Handel und öffentliche Dienstleistungen</v>
      </c>
      <c r="J393" s="5">
        <v>1</v>
      </c>
    </row>
    <row r="394" spans="1:10" ht="29" x14ac:dyDescent="0.35">
      <c r="A394" s="9" t="s">
        <v>928</v>
      </c>
      <c r="B394" s="9" t="s">
        <v>929</v>
      </c>
      <c r="C394" s="9" t="str">
        <f>INDEX('[1]NACE EN'!A$1:B$1284,MATCH(NACE!A394,'[1]NACE EN'!A$1:A$1284,0),2)</f>
        <v>Sale of cars and light motor vehicles</v>
      </c>
      <c r="D394" s="5" t="s">
        <v>793</v>
      </c>
      <c r="E394" s="5" t="str">
        <f>VLOOKUP(D394,[1]nrg_cb_e!$A$3:$C$40,2,FALSE)</f>
        <v>Sonstige Sektoren</v>
      </c>
      <c r="F394" s="5" t="str">
        <f>VLOOKUP(D394,[1]nrg_cb_e!$A$3:$C$40,3,FALSE)</f>
        <v>Handel und öffentliche Dienstleistungen</v>
      </c>
      <c r="J394" s="5">
        <v>1</v>
      </c>
    </row>
    <row r="395" spans="1:10" ht="29" x14ac:dyDescent="0.35">
      <c r="A395" s="9" t="s">
        <v>930</v>
      </c>
      <c r="B395" s="9" t="s">
        <v>931</v>
      </c>
      <c r="C395" s="9" t="str">
        <f>INDEX('[1]NACE EN'!A$1:B$1284,MATCH(NACE!A395,'[1]NACE EN'!A$1:A$1284,0),2)</f>
        <v>Sale of other motor vehicles</v>
      </c>
      <c r="D395" s="5" t="s">
        <v>793</v>
      </c>
      <c r="E395" s="5" t="str">
        <f>VLOOKUP(D395,[1]nrg_cb_e!$A$3:$C$40,2,FALSE)</f>
        <v>Sonstige Sektoren</v>
      </c>
      <c r="F395" s="5" t="str">
        <f>VLOOKUP(D395,[1]nrg_cb_e!$A$3:$C$40,3,FALSE)</f>
        <v>Handel und öffentliche Dienstleistungen</v>
      </c>
      <c r="J395" s="5">
        <v>1</v>
      </c>
    </row>
    <row r="396" spans="1:10" ht="29" x14ac:dyDescent="0.35">
      <c r="A396" s="9" t="s">
        <v>932</v>
      </c>
      <c r="B396" s="9" t="s">
        <v>933</v>
      </c>
      <c r="C396" s="9" t="str">
        <f>INDEX('[1]NACE EN'!A$1:B$1284,MATCH(NACE!A396,'[1]NACE EN'!A$1:A$1284,0),2)</f>
        <v>Maintenance and repair of motor vehicles</v>
      </c>
      <c r="D396" s="5" t="s">
        <v>793</v>
      </c>
      <c r="E396" s="5" t="str">
        <f>VLOOKUP(D396,[1]nrg_cb_e!$A$3:$C$40,2,FALSE)</f>
        <v>Sonstige Sektoren</v>
      </c>
      <c r="F396" s="5" t="str">
        <f>VLOOKUP(D396,[1]nrg_cb_e!$A$3:$C$40,3,FALSE)</f>
        <v>Handel und öffentliche Dienstleistungen</v>
      </c>
      <c r="J396" s="5">
        <v>1</v>
      </c>
    </row>
    <row r="397" spans="1:10" ht="29" x14ac:dyDescent="0.35">
      <c r="A397" s="9" t="s">
        <v>934</v>
      </c>
      <c r="B397" s="9" t="s">
        <v>935</v>
      </c>
      <c r="C397" s="9" t="str">
        <f>INDEX('[1]NACE EN'!A$1:B$1284,MATCH(NACE!A397,'[1]NACE EN'!A$1:A$1284,0),2)</f>
        <v>Sale of motor vehicle parts and accessories</v>
      </c>
      <c r="D397" s="5" t="s">
        <v>793</v>
      </c>
      <c r="E397" s="5" t="str">
        <f>VLOOKUP(D397,[1]nrg_cb_e!$A$3:$C$40,2,FALSE)</f>
        <v>Sonstige Sektoren</v>
      </c>
      <c r="F397" s="5" t="str">
        <f>VLOOKUP(D397,[1]nrg_cb_e!$A$3:$C$40,3,FALSE)</f>
        <v>Handel und öffentliche Dienstleistungen</v>
      </c>
      <c r="J397" s="5">
        <v>1</v>
      </c>
    </row>
    <row r="398" spans="1:10" ht="29" x14ac:dyDescent="0.35">
      <c r="A398" s="9" t="s">
        <v>936</v>
      </c>
      <c r="B398" s="9" t="s">
        <v>937</v>
      </c>
      <c r="C398" s="9" t="str">
        <f>INDEX('[1]NACE EN'!A$1:B$1284,MATCH(NACE!A398,'[1]NACE EN'!A$1:A$1284,0),2)</f>
        <v>Wholesale trade of motor vehicle parts and accessories</v>
      </c>
      <c r="D398" s="5" t="s">
        <v>793</v>
      </c>
      <c r="E398" s="5" t="str">
        <f>VLOOKUP(D398,[1]nrg_cb_e!$A$3:$C$40,2,FALSE)</f>
        <v>Sonstige Sektoren</v>
      </c>
      <c r="F398" s="5" t="str">
        <f>VLOOKUP(D398,[1]nrg_cb_e!$A$3:$C$40,3,FALSE)</f>
        <v>Handel und öffentliche Dienstleistungen</v>
      </c>
      <c r="J398" s="5">
        <v>1</v>
      </c>
    </row>
    <row r="399" spans="1:10" ht="29" x14ac:dyDescent="0.35">
      <c r="A399" s="9" t="s">
        <v>938</v>
      </c>
      <c r="B399" s="9" t="s">
        <v>939</v>
      </c>
      <c r="C399" s="9" t="str">
        <f>INDEX('[1]NACE EN'!A$1:B$1284,MATCH(NACE!A399,'[1]NACE EN'!A$1:A$1284,0),2)</f>
        <v>Retail trade of motor vehicle parts and accessories</v>
      </c>
      <c r="D399" s="5" t="s">
        <v>793</v>
      </c>
      <c r="E399" s="5" t="str">
        <f>VLOOKUP(D399,[1]nrg_cb_e!$A$3:$C$40,2,FALSE)</f>
        <v>Sonstige Sektoren</v>
      </c>
      <c r="F399" s="5" t="str">
        <f>VLOOKUP(D399,[1]nrg_cb_e!$A$3:$C$40,3,FALSE)</f>
        <v>Handel und öffentliche Dienstleistungen</v>
      </c>
      <c r="J399" s="5">
        <v>1</v>
      </c>
    </row>
    <row r="400" spans="1:10" ht="43.5" x14ac:dyDescent="0.35">
      <c r="A400" s="9" t="s">
        <v>940</v>
      </c>
      <c r="B400" s="9" t="s">
        <v>941</v>
      </c>
      <c r="C400" s="9" t="str">
        <f>INDEX('[1]NACE EN'!A$1:B$1284,MATCH(NACE!A400,'[1]NACE EN'!A$1:A$1284,0),2)</f>
        <v>Sale, maintenance and repair of motorcycles and related parts and accessories</v>
      </c>
      <c r="D400" s="5" t="s">
        <v>793</v>
      </c>
      <c r="E400" s="5" t="str">
        <f>VLOOKUP(D400,[1]nrg_cb_e!$A$3:$C$40,2,FALSE)</f>
        <v>Sonstige Sektoren</v>
      </c>
      <c r="F400" s="5" t="str">
        <f>VLOOKUP(D400,[1]nrg_cb_e!$A$3:$C$40,3,FALSE)</f>
        <v>Handel und öffentliche Dienstleistungen</v>
      </c>
      <c r="J400" s="5">
        <v>1</v>
      </c>
    </row>
    <row r="401" spans="1:10" ht="29" x14ac:dyDescent="0.35">
      <c r="A401" s="5" t="s">
        <v>94</v>
      </c>
      <c r="B401" s="5" t="s">
        <v>93</v>
      </c>
      <c r="C401" s="9" t="str">
        <f>INDEX('[1]NACE EN'!A$1:B$1284,MATCH(NACE!A401,'[1]NACE EN'!A$1:A$1284,0),2)</f>
        <v>Wholesale trade, except of motor vehicles and motorcycles</v>
      </c>
      <c r="D401" s="5" t="s">
        <v>793</v>
      </c>
      <c r="E401" s="5" t="str">
        <f>VLOOKUP(D401,[1]nrg_cb_e!$A$3:$C$40,2,FALSE)</f>
        <v>Sonstige Sektoren</v>
      </c>
      <c r="F401" s="5" t="str">
        <f>VLOOKUP(D401,[1]nrg_cb_e!$A$3:$C$40,3,FALSE)</f>
        <v>Handel und öffentliche Dienstleistungen</v>
      </c>
      <c r="G401" s="5">
        <v>1</v>
      </c>
      <c r="J401" s="5">
        <v>1</v>
      </c>
    </row>
    <row r="402" spans="1:10" ht="29" x14ac:dyDescent="0.35">
      <c r="A402" s="9" t="s">
        <v>942</v>
      </c>
      <c r="B402" s="9" t="s">
        <v>943</v>
      </c>
      <c r="C402" s="9" t="str">
        <f>INDEX('[1]NACE EN'!A$1:B$1284,MATCH(NACE!A402,'[1]NACE EN'!A$1:A$1284,0),2)</f>
        <v>Wholesale on a fee or contract basis</v>
      </c>
      <c r="D402" s="5" t="s">
        <v>793</v>
      </c>
      <c r="E402" s="5" t="str">
        <f>VLOOKUP(D402,[1]nrg_cb_e!$A$3:$C$40,2,FALSE)</f>
        <v>Sonstige Sektoren</v>
      </c>
      <c r="F402" s="5" t="str">
        <f>VLOOKUP(D402,[1]nrg_cb_e!$A$3:$C$40,3,FALSE)</f>
        <v>Handel und öffentliche Dienstleistungen</v>
      </c>
      <c r="J402" s="5">
        <v>1</v>
      </c>
    </row>
    <row r="403" spans="1:10" ht="58" x14ac:dyDescent="0.35">
      <c r="A403" s="9" t="s">
        <v>944</v>
      </c>
      <c r="B403" s="9" t="s">
        <v>945</v>
      </c>
      <c r="C403" s="9" t="str">
        <f>INDEX('[1]NACE EN'!A$1:B$1284,MATCH(NACE!A403,'[1]NACE EN'!A$1:A$1284,0),2)</f>
        <v>Agents involved in the sale of agricultural raw materials, live animals, textile raw materials and semi-finished goods</v>
      </c>
      <c r="D403" s="5" t="s">
        <v>793</v>
      </c>
      <c r="E403" s="5" t="str">
        <f>VLOOKUP(D403,[1]nrg_cb_e!$A$3:$C$40,2,FALSE)</f>
        <v>Sonstige Sektoren</v>
      </c>
      <c r="F403" s="5" t="str">
        <f>VLOOKUP(D403,[1]nrg_cb_e!$A$3:$C$40,3,FALSE)</f>
        <v>Handel und öffentliche Dienstleistungen</v>
      </c>
      <c r="J403" s="5">
        <v>1</v>
      </c>
    </row>
    <row r="404" spans="1:10" ht="43.5" x14ac:dyDescent="0.35">
      <c r="A404" s="9" t="s">
        <v>946</v>
      </c>
      <c r="B404" s="9" t="s">
        <v>947</v>
      </c>
      <c r="C404" s="9" t="str">
        <f>INDEX('[1]NACE EN'!A$1:B$1284,MATCH(NACE!A404,'[1]NACE EN'!A$1:A$1284,0),2)</f>
        <v>Agents involved in the sale of fuels, ores, metals and industrial chemicals</v>
      </c>
      <c r="D404" s="5" t="s">
        <v>793</v>
      </c>
      <c r="E404" s="5" t="str">
        <f>VLOOKUP(D404,[1]nrg_cb_e!$A$3:$C$40,2,FALSE)</f>
        <v>Sonstige Sektoren</v>
      </c>
      <c r="F404" s="5" t="str">
        <f>VLOOKUP(D404,[1]nrg_cb_e!$A$3:$C$40,3,FALSE)</f>
        <v>Handel und öffentliche Dienstleistungen</v>
      </c>
      <c r="J404" s="5">
        <v>1</v>
      </c>
    </row>
    <row r="405" spans="1:10" ht="29" x14ac:dyDescent="0.35">
      <c r="A405" s="9" t="s">
        <v>948</v>
      </c>
      <c r="B405" s="9" t="s">
        <v>949</v>
      </c>
      <c r="C405" s="9" t="str">
        <f>INDEX('[1]NACE EN'!A$1:B$1284,MATCH(NACE!A405,'[1]NACE EN'!A$1:A$1284,0),2)</f>
        <v>Agents involved in the sale of timber and building materials</v>
      </c>
      <c r="D405" s="5" t="s">
        <v>793</v>
      </c>
      <c r="E405" s="5" t="str">
        <f>VLOOKUP(D405,[1]nrg_cb_e!$A$3:$C$40,2,FALSE)</f>
        <v>Sonstige Sektoren</v>
      </c>
      <c r="F405" s="5" t="str">
        <f>VLOOKUP(D405,[1]nrg_cb_e!$A$3:$C$40,3,FALSE)</f>
        <v>Handel und öffentliche Dienstleistungen</v>
      </c>
      <c r="J405" s="5">
        <v>1</v>
      </c>
    </row>
    <row r="406" spans="1:10" ht="43.5" x14ac:dyDescent="0.35">
      <c r="A406" s="9" t="s">
        <v>950</v>
      </c>
      <c r="B406" s="9" t="s">
        <v>951</v>
      </c>
      <c r="C406" s="9" t="str">
        <f>INDEX('[1]NACE EN'!A$1:B$1284,MATCH(NACE!A406,'[1]NACE EN'!A$1:A$1284,0),2)</f>
        <v>Agents involved in the sale of machinery, industrial equipment, ships and aircraft</v>
      </c>
      <c r="D406" s="5" t="s">
        <v>793</v>
      </c>
      <c r="E406" s="5" t="str">
        <f>VLOOKUP(D406,[1]nrg_cb_e!$A$3:$C$40,2,FALSE)</f>
        <v>Sonstige Sektoren</v>
      </c>
      <c r="F406" s="5" t="str">
        <f>VLOOKUP(D406,[1]nrg_cb_e!$A$3:$C$40,3,FALSE)</f>
        <v>Handel und öffentliche Dienstleistungen</v>
      </c>
      <c r="J406" s="5">
        <v>1</v>
      </c>
    </row>
    <row r="407" spans="1:10" ht="43.5" x14ac:dyDescent="0.35">
      <c r="A407" s="9" t="s">
        <v>952</v>
      </c>
      <c r="B407" s="9" t="s">
        <v>953</v>
      </c>
      <c r="C407" s="9" t="str">
        <f>INDEX('[1]NACE EN'!A$1:B$1284,MATCH(NACE!A407,'[1]NACE EN'!A$1:A$1284,0),2)</f>
        <v>Agents involved in the sale of furniture, household goods, hardware and ironmongery</v>
      </c>
      <c r="D407" s="5" t="s">
        <v>793</v>
      </c>
      <c r="E407" s="5" t="str">
        <f>VLOOKUP(D407,[1]nrg_cb_e!$A$3:$C$40,2,FALSE)</f>
        <v>Sonstige Sektoren</v>
      </c>
      <c r="F407" s="5" t="str">
        <f>VLOOKUP(D407,[1]nrg_cb_e!$A$3:$C$40,3,FALSE)</f>
        <v>Handel und öffentliche Dienstleistungen</v>
      </c>
      <c r="J407" s="5">
        <v>1</v>
      </c>
    </row>
    <row r="408" spans="1:10" ht="29" x14ac:dyDescent="0.35">
      <c r="A408" s="9" t="s">
        <v>954</v>
      </c>
      <c r="B408" s="9" t="s">
        <v>955</v>
      </c>
      <c r="C408" s="9" t="str">
        <f>INDEX('[1]NACE EN'!A$1:B$1284,MATCH(NACE!A408,'[1]NACE EN'!A$1:A$1284,0),2)</f>
        <v>Agents involved in the sale of textiles, clothing, fur, footwear and leather goods</v>
      </c>
      <c r="D408" s="5" t="s">
        <v>793</v>
      </c>
      <c r="E408" s="5" t="str">
        <f>VLOOKUP(D408,[1]nrg_cb_e!$A$3:$C$40,2,FALSE)</f>
        <v>Sonstige Sektoren</v>
      </c>
      <c r="F408" s="5" t="str">
        <f>VLOOKUP(D408,[1]nrg_cb_e!$A$3:$C$40,3,FALSE)</f>
        <v>Handel und öffentliche Dienstleistungen</v>
      </c>
      <c r="J408" s="5">
        <v>1</v>
      </c>
    </row>
    <row r="409" spans="1:10" ht="29" x14ac:dyDescent="0.35">
      <c r="A409" s="9" t="s">
        <v>956</v>
      </c>
      <c r="B409" s="9" t="s">
        <v>957</v>
      </c>
      <c r="C409" s="9" t="str">
        <f>INDEX('[1]NACE EN'!A$1:B$1284,MATCH(NACE!A409,'[1]NACE EN'!A$1:A$1284,0),2)</f>
        <v>Agents involved in the sale of food, beverages and tobacco</v>
      </c>
      <c r="D409" s="5" t="s">
        <v>793</v>
      </c>
      <c r="E409" s="5" t="str">
        <f>VLOOKUP(D409,[1]nrg_cb_e!$A$3:$C$40,2,FALSE)</f>
        <v>Sonstige Sektoren</v>
      </c>
      <c r="F409" s="5" t="str">
        <f>VLOOKUP(D409,[1]nrg_cb_e!$A$3:$C$40,3,FALSE)</f>
        <v>Handel und öffentliche Dienstleistungen</v>
      </c>
      <c r="J409" s="5">
        <v>1</v>
      </c>
    </row>
    <row r="410" spans="1:10" ht="29" x14ac:dyDescent="0.35">
      <c r="A410" s="9" t="s">
        <v>958</v>
      </c>
      <c r="B410" s="9" t="s">
        <v>959</v>
      </c>
      <c r="C410" s="9" t="str">
        <f>INDEX('[1]NACE EN'!A$1:B$1284,MATCH(NACE!A410,'[1]NACE EN'!A$1:A$1284,0),2)</f>
        <v>Agents specialised in the sale of other particular products</v>
      </c>
      <c r="D410" s="5" t="s">
        <v>793</v>
      </c>
      <c r="E410" s="5" t="str">
        <f>VLOOKUP(D410,[1]nrg_cb_e!$A$3:$C$40,2,FALSE)</f>
        <v>Sonstige Sektoren</v>
      </c>
      <c r="F410" s="5" t="str">
        <f>VLOOKUP(D410,[1]nrg_cb_e!$A$3:$C$40,3,FALSE)</f>
        <v>Handel und öffentliche Dienstleistungen</v>
      </c>
      <c r="J410" s="5">
        <v>1</v>
      </c>
    </row>
    <row r="411" spans="1:10" ht="29" x14ac:dyDescent="0.35">
      <c r="A411" s="9" t="s">
        <v>960</v>
      </c>
      <c r="B411" s="9" t="s">
        <v>961</v>
      </c>
      <c r="C411" s="9" t="str">
        <f>INDEX('[1]NACE EN'!A$1:B$1284,MATCH(NACE!A411,'[1]NACE EN'!A$1:A$1284,0),2)</f>
        <v>Agents involved in the sale of a variety of goods</v>
      </c>
      <c r="D411" s="5" t="s">
        <v>793</v>
      </c>
      <c r="E411" s="5" t="str">
        <f>VLOOKUP(D411,[1]nrg_cb_e!$A$3:$C$40,2,FALSE)</f>
        <v>Sonstige Sektoren</v>
      </c>
      <c r="F411" s="5" t="str">
        <f>VLOOKUP(D411,[1]nrg_cb_e!$A$3:$C$40,3,FALSE)</f>
        <v>Handel und öffentliche Dienstleistungen</v>
      </c>
      <c r="J411" s="5">
        <v>1</v>
      </c>
    </row>
    <row r="412" spans="1:10" ht="29" x14ac:dyDescent="0.35">
      <c r="A412" s="9" t="s">
        <v>962</v>
      </c>
      <c r="B412" s="9" t="s">
        <v>963</v>
      </c>
      <c r="C412" s="9" t="str">
        <f>INDEX('[1]NACE EN'!A$1:B$1284,MATCH(NACE!A412,'[1]NACE EN'!A$1:A$1284,0),2)</f>
        <v>Wholesale of agricultural raw materials and live animals</v>
      </c>
      <c r="D412" s="5" t="s">
        <v>793</v>
      </c>
      <c r="E412" s="5" t="str">
        <f>VLOOKUP(D412,[1]nrg_cb_e!$A$3:$C$40,2,FALSE)</f>
        <v>Sonstige Sektoren</v>
      </c>
      <c r="F412" s="5" t="str">
        <f>VLOOKUP(D412,[1]nrg_cb_e!$A$3:$C$40,3,FALSE)</f>
        <v>Handel und öffentliche Dienstleistungen</v>
      </c>
      <c r="J412" s="5">
        <v>1</v>
      </c>
    </row>
    <row r="413" spans="1:10" ht="29" x14ac:dyDescent="0.35">
      <c r="A413" s="9" t="s">
        <v>964</v>
      </c>
      <c r="B413" s="9" t="s">
        <v>965</v>
      </c>
      <c r="C413" s="9" t="str">
        <f>INDEX('[1]NACE EN'!A$1:B$1284,MATCH(NACE!A413,'[1]NACE EN'!A$1:A$1284,0),2)</f>
        <v>Wholesale of grain, unmanufactured tobacco, seeds and animal feeds</v>
      </c>
      <c r="D413" s="5" t="s">
        <v>793</v>
      </c>
      <c r="E413" s="5" t="str">
        <f>VLOOKUP(D413,[1]nrg_cb_e!$A$3:$C$40,2,FALSE)</f>
        <v>Sonstige Sektoren</v>
      </c>
      <c r="F413" s="5" t="str">
        <f>VLOOKUP(D413,[1]nrg_cb_e!$A$3:$C$40,3,FALSE)</f>
        <v>Handel und öffentliche Dienstleistungen</v>
      </c>
      <c r="J413" s="5">
        <v>1</v>
      </c>
    </row>
    <row r="414" spans="1:10" ht="29" x14ac:dyDescent="0.35">
      <c r="A414" s="9" t="s">
        <v>966</v>
      </c>
      <c r="B414" s="9" t="s">
        <v>967</v>
      </c>
      <c r="C414" s="9" t="str">
        <f>INDEX('[1]NACE EN'!A$1:B$1284,MATCH(NACE!A414,'[1]NACE EN'!A$1:A$1284,0),2)</f>
        <v>Wholesale of flowers and plants</v>
      </c>
      <c r="D414" s="5" t="s">
        <v>793</v>
      </c>
      <c r="E414" s="5" t="str">
        <f>VLOOKUP(D414,[1]nrg_cb_e!$A$3:$C$40,2,FALSE)</f>
        <v>Sonstige Sektoren</v>
      </c>
      <c r="F414" s="5" t="str">
        <f>VLOOKUP(D414,[1]nrg_cb_e!$A$3:$C$40,3,FALSE)</f>
        <v>Handel und öffentliche Dienstleistungen</v>
      </c>
      <c r="J414" s="5">
        <v>1</v>
      </c>
    </row>
    <row r="415" spans="1:10" ht="29" x14ac:dyDescent="0.35">
      <c r="A415" s="9" t="s">
        <v>968</v>
      </c>
      <c r="B415" s="9" t="s">
        <v>969</v>
      </c>
      <c r="C415" s="9" t="str">
        <f>INDEX('[1]NACE EN'!A$1:B$1284,MATCH(NACE!A415,'[1]NACE EN'!A$1:A$1284,0),2)</f>
        <v>Wholesale of live animals</v>
      </c>
      <c r="D415" s="5" t="s">
        <v>793</v>
      </c>
      <c r="E415" s="5" t="str">
        <f>VLOOKUP(D415,[1]nrg_cb_e!$A$3:$C$40,2,FALSE)</f>
        <v>Sonstige Sektoren</v>
      </c>
      <c r="F415" s="5" t="str">
        <f>VLOOKUP(D415,[1]nrg_cb_e!$A$3:$C$40,3,FALSE)</f>
        <v>Handel und öffentliche Dienstleistungen</v>
      </c>
      <c r="J415" s="5">
        <v>1</v>
      </c>
    </row>
    <row r="416" spans="1:10" ht="29" x14ac:dyDescent="0.35">
      <c r="A416" s="9" t="s">
        <v>970</v>
      </c>
      <c r="B416" s="9" t="s">
        <v>971</v>
      </c>
      <c r="C416" s="9" t="str">
        <f>INDEX('[1]NACE EN'!A$1:B$1284,MATCH(NACE!A416,'[1]NACE EN'!A$1:A$1284,0),2)</f>
        <v>Wholesale of hides, skins and leather</v>
      </c>
      <c r="D416" s="5" t="s">
        <v>793</v>
      </c>
      <c r="E416" s="5" t="str">
        <f>VLOOKUP(D416,[1]nrg_cb_e!$A$3:$C$40,2,FALSE)</f>
        <v>Sonstige Sektoren</v>
      </c>
      <c r="F416" s="5" t="str">
        <f>VLOOKUP(D416,[1]nrg_cb_e!$A$3:$C$40,3,FALSE)</f>
        <v>Handel und öffentliche Dienstleistungen</v>
      </c>
      <c r="J416" s="5">
        <v>1</v>
      </c>
    </row>
    <row r="417" spans="1:10" ht="43.5" x14ac:dyDescent="0.35">
      <c r="A417" s="9" t="s">
        <v>972</v>
      </c>
      <c r="B417" s="9" t="s">
        <v>973</v>
      </c>
      <c r="C417" s="9" t="str">
        <f>INDEX('[1]NACE EN'!A$1:B$1284,MATCH(NACE!A417,'[1]NACE EN'!A$1:A$1284,0),2)</f>
        <v>Wholesale of food, beverages and tobacco</v>
      </c>
      <c r="D417" s="5" t="s">
        <v>793</v>
      </c>
      <c r="E417" s="5" t="str">
        <f>VLOOKUP(D417,[1]nrg_cb_e!$A$3:$C$40,2,FALSE)</f>
        <v>Sonstige Sektoren</v>
      </c>
      <c r="F417" s="5" t="str">
        <f>VLOOKUP(D417,[1]nrg_cb_e!$A$3:$C$40,3,FALSE)</f>
        <v>Handel und öffentliche Dienstleistungen</v>
      </c>
      <c r="J417" s="5">
        <v>1</v>
      </c>
    </row>
    <row r="418" spans="1:10" ht="29" x14ac:dyDescent="0.35">
      <c r="A418" s="9" t="s">
        <v>974</v>
      </c>
      <c r="B418" s="9" t="s">
        <v>975</v>
      </c>
      <c r="C418" s="9" t="str">
        <f>INDEX('[1]NACE EN'!A$1:B$1284,MATCH(NACE!A418,'[1]NACE EN'!A$1:A$1284,0),2)</f>
        <v>Wholesale of fruit and vegetables</v>
      </c>
      <c r="D418" s="5" t="s">
        <v>793</v>
      </c>
      <c r="E418" s="5" t="str">
        <f>VLOOKUP(D418,[1]nrg_cb_e!$A$3:$C$40,2,FALSE)</f>
        <v>Sonstige Sektoren</v>
      </c>
      <c r="F418" s="5" t="str">
        <f>VLOOKUP(D418,[1]nrg_cb_e!$A$3:$C$40,3,FALSE)</f>
        <v>Handel und öffentliche Dienstleistungen</v>
      </c>
      <c r="J418" s="5">
        <v>1</v>
      </c>
    </row>
    <row r="419" spans="1:10" ht="29" x14ac:dyDescent="0.35">
      <c r="A419" s="9" t="s">
        <v>976</v>
      </c>
      <c r="B419" s="9" t="s">
        <v>977</v>
      </c>
      <c r="C419" s="9" t="str">
        <f>INDEX('[1]NACE EN'!A$1:B$1284,MATCH(NACE!A419,'[1]NACE EN'!A$1:A$1284,0),2)</f>
        <v>Wholesale of meat and meat products</v>
      </c>
      <c r="D419" s="5" t="s">
        <v>793</v>
      </c>
      <c r="E419" s="5" t="str">
        <f>VLOOKUP(D419,[1]nrg_cb_e!$A$3:$C$40,2,FALSE)</f>
        <v>Sonstige Sektoren</v>
      </c>
      <c r="F419" s="5" t="str">
        <f>VLOOKUP(D419,[1]nrg_cb_e!$A$3:$C$40,3,FALSE)</f>
        <v>Handel und öffentliche Dienstleistungen</v>
      </c>
      <c r="J419" s="5">
        <v>1</v>
      </c>
    </row>
    <row r="420" spans="1:10" ht="29" x14ac:dyDescent="0.35">
      <c r="A420" s="9" t="s">
        <v>978</v>
      </c>
      <c r="B420" s="9" t="s">
        <v>979</v>
      </c>
      <c r="C420" s="9" t="str">
        <f>INDEX('[1]NACE EN'!A$1:B$1284,MATCH(NACE!A420,'[1]NACE EN'!A$1:A$1284,0),2)</f>
        <v>Wholesale of dairy products, eggs and edible oils and fats</v>
      </c>
      <c r="D420" s="5" t="s">
        <v>793</v>
      </c>
      <c r="E420" s="5" t="str">
        <f>VLOOKUP(D420,[1]nrg_cb_e!$A$3:$C$40,2,FALSE)</f>
        <v>Sonstige Sektoren</v>
      </c>
      <c r="F420" s="5" t="str">
        <f>VLOOKUP(D420,[1]nrg_cb_e!$A$3:$C$40,3,FALSE)</f>
        <v>Handel und öffentliche Dienstleistungen</v>
      </c>
      <c r="J420" s="5">
        <v>1</v>
      </c>
    </row>
    <row r="421" spans="1:10" ht="29" x14ac:dyDescent="0.35">
      <c r="A421" s="9" t="s">
        <v>980</v>
      </c>
      <c r="B421" s="9" t="s">
        <v>981</v>
      </c>
      <c r="C421" s="9" t="str">
        <f>INDEX('[1]NACE EN'!A$1:B$1284,MATCH(NACE!A421,'[1]NACE EN'!A$1:A$1284,0),2)</f>
        <v>Wholesale of beverages</v>
      </c>
      <c r="D421" s="5" t="s">
        <v>793</v>
      </c>
      <c r="E421" s="5" t="str">
        <f>VLOOKUP(D421,[1]nrg_cb_e!$A$3:$C$40,2,FALSE)</f>
        <v>Sonstige Sektoren</v>
      </c>
      <c r="F421" s="5" t="str">
        <f>VLOOKUP(D421,[1]nrg_cb_e!$A$3:$C$40,3,FALSE)</f>
        <v>Handel und öffentliche Dienstleistungen</v>
      </c>
      <c r="J421" s="5">
        <v>1</v>
      </c>
    </row>
    <row r="422" spans="1:10" ht="29" x14ac:dyDescent="0.35">
      <c r="A422" s="9" t="s">
        <v>982</v>
      </c>
      <c r="B422" s="9" t="s">
        <v>983</v>
      </c>
      <c r="C422" s="9" t="str">
        <f>INDEX('[1]NACE EN'!A$1:B$1284,MATCH(NACE!A422,'[1]NACE EN'!A$1:A$1284,0),2)</f>
        <v>Wholesale of tobacco products</v>
      </c>
      <c r="D422" s="5" t="s">
        <v>793</v>
      </c>
      <c r="E422" s="5" t="str">
        <f>VLOOKUP(D422,[1]nrg_cb_e!$A$3:$C$40,2,FALSE)</f>
        <v>Sonstige Sektoren</v>
      </c>
      <c r="F422" s="5" t="str">
        <f>VLOOKUP(D422,[1]nrg_cb_e!$A$3:$C$40,3,FALSE)</f>
        <v>Handel und öffentliche Dienstleistungen</v>
      </c>
      <c r="J422" s="5">
        <v>1</v>
      </c>
    </row>
    <row r="423" spans="1:10" ht="29" x14ac:dyDescent="0.35">
      <c r="A423" s="9" t="s">
        <v>984</v>
      </c>
      <c r="B423" s="9" t="s">
        <v>985</v>
      </c>
      <c r="C423" s="9" t="str">
        <f>INDEX('[1]NACE EN'!A$1:B$1284,MATCH(NACE!A423,'[1]NACE EN'!A$1:A$1284,0),2)</f>
        <v>Wholesale of sugar and chocolate and sugar confectionery</v>
      </c>
      <c r="D423" s="5" t="s">
        <v>793</v>
      </c>
      <c r="E423" s="5" t="str">
        <f>VLOOKUP(D423,[1]nrg_cb_e!$A$3:$C$40,2,FALSE)</f>
        <v>Sonstige Sektoren</v>
      </c>
      <c r="F423" s="5" t="str">
        <f>VLOOKUP(D423,[1]nrg_cb_e!$A$3:$C$40,3,FALSE)</f>
        <v>Handel und öffentliche Dienstleistungen</v>
      </c>
      <c r="J423" s="5">
        <v>1</v>
      </c>
    </row>
    <row r="424" spans="1:10" ht="29" x14ac:dyDescent="0.35">
      <c r="A424" s="9" t="s">
        <v>986</v>
      </c>
      <c r="B424" s="9" t="s">
        <v>987</v>
      </c>
      <c r="C424" s="9" t="str">
        <f>INDEX('[1]NACE EN'!A$1:B$1284,MATCH(NACE!A424,'[1]NACE EN'!A$1:A$1284,0),2)</f>
        <v>Wholesale of coffee, tea, cocoa and spices</v>
      </c>
      <c r="D424" s="5" t="s">
        <v>793</v>
      </c>
      <c r="E424" s="5" t="str">
        <f>VLOOKUP(D424,[1]nrg_cb_e!$A$3:$C$40,2,FALSE)</f>
        <v>Sonstige Sektoren</v>
      </c>
      <c r="F424" s="5" t="str">
        <f>VLOOKUP(D424,[1]nrg_cb_e!$A$3:$C$40,3,FALSE)</f>
        <v>Handel und öffentliche Dienstleistungen</v>
      </c>
      <c r="J424" s="5">
        <v>1</v>
      </c>
    </row>
    <row r="425" spans="1:10" ht="29" x14ac:dyDescent="0.35">
      <c r="A425" s="9" t="s">
        <v>988</v>
      </c>
      <c r="B425" s="9" t="s">
        <v>989</v>
      </c>
      <c r="C425" s="9" t="str">
        <f>INDEX('[1]NACE EN'!A$1:B$1284,MATCH(NACE!A425,'[1]NACE EN'!A$1:A$1284,0),2)</f>
        <v>Wholesale of other food, including fish, crustaceans and molluscs</v>
      </c>
      <c r="D425" s="5" t="s">
        <v>793</v>
      </c>
      <c r="E425" s="5" t="str">
        <f>VLOOKUP(D425,[1]nrg_cb_e!$A$3:$C$40,2,FALSE)</f>
        <v>Sonstige Sektoren</v>
      </c>
      <c r="F425" s="5" t="str">
        <f>VLOOKUP(D425,[1]nrg_cb_e!$A$3:$C$40,3,FALSE)</f>
        <v>Handel und öffentliche Dienstleistungen</v>
      </c>
      <c r="J425" s="5">
        <v>1</v>
      </c>
    </row>
    <row r="426" spans="1:10" ht="58" x14ac:dyDescent="0.35">
      <c r="A426" s="9" t="s">
        <v>990</v>
      </c>
      <c r="B426" s="9" t="s">
        <v>991</v>
      </c>
      <c r="C426" s="9" t="str">
        <f>INDEX('[1]NACE EN'!A$1:B$1284,MATCH(NACE!A426,'[1]NACE EN'!A$1:A$1284,0),2)</f>
        <v>Non-specialised wholesale of food, beverages and tobacco</v>
      </c>
      <c r="D426" s="5" t="s">
        <v>793</v>
      </c>
      <c r="E426" s="5" t="str">
        <f>VLOOKUP(D426,[1]nrg_cb_e!$A$3:$C$40,2,FALSE)</f>
        <v>Sonstige Sektoren</v>
      </c>
      <c r="F426" s="5" t="str">
        <f>VLOOKUP(D426,[1]nrg_cb_e!$A$3:$C$40,3,FALSE)</f>
        <v>Handel und öffentliche Dienstleistungen</v>
      </c>
      <c r="J426" s="5">
        <v>1</v>
      </c>
    </row>
    <row r="427" spans="1:10" ht="29" x14ac:dyDescent="0.35">
      <c r="A427" s="9" t="s">
        <v>992</v>
      </c>
      <c r="B427" s="9" t="s">
        <v>993</v>
      </c>
      <c r="C427" s="9" t="str">
        <f>INDEX('[1]NACE EN'!A$1:B$1284,MATCH(NACE!A427,'[1]NACE EN'!A$1:A$1284,0),2)</f>
        <v>Wholesale of household goods</v>
      </c>
      <c r="D427" s="5" t="s">
        <v>793</v>
      </c>
      <c r="E427" s="5" t="str">
        <f>VLOOKUP(D427,[1]nrg_cb_e!$A$3:$C$40,2,FALSE)</f>
        <v>Sonstige Sektoren</v>
      </c>
      <c r="F427" s="5" t="str">
        <f>VLOOKUP(D427,[1]nrg_cb_e!$A$3:$C$40,3,FALSE)</f>
        <v>Handel und öffentliche Dienstleistungen</v>
      </c>
      <c r="J427" s="5">
        <v>1</v>
      </c>
    </row>
    <row r="428" spans="1:10" ht="29" x14ac:dyDescent="0.35">
      <c r="A428" s="9" t="s">
        <v>994</v>
      </c>
      <c r="B428" s="9" t="s">
        <v>995</v>
      </c>
      <c r="C428" s="9" t="str">
        <f>INDEX('[1]NACE EN'!A$1:B$1284,MATCH(NACE!A428,'[1]NACE EN'!A$1:A$1284,0),2)</f>
        <v>Wholesale of textiles</v>
      </c>
      <c r="D428" s="5" t="s">
        <v>793</v>
      </c>
      <c r="E428" s="5" t="str">
        <f>VLOOKUP(D428,[1]nrg_cb_e!$A$3:$C$40,2,FALSE)</f>
        <v>Sonstige Sektoren</v>
      </c>
      <c r="F428" s="5" t="str">
        <f>VLOOKUP(D428,[1]nrg_cb_e!$A$3:$C$40,3,FALSE)</f>
        <v>Handel und öffentliche Dienstleistungen</v>
      </c>
      <c r="J428" s="5">
        <v>1</v>
      </c>
    </row>
    <row r="429" spans="1:10" ht="29" x14ac:dyDescent="0.35">
      <c r="A429" s="9" t="s">
        <v>996</v>
      </c>
      <c r="B429" s="9" t="s">
        <v>997</v>
      </c>
      <c r="C429" s="9" t="str">
        <f>INDEX('[1]NACE EN'!A$1:B$1284,MATCH(NACE!A429,'[1]NACE EN'!A$1:A$1284,0),2)</f>
        <v>Wholesale of clothing and footwear</v>
      </c>
      <c r="D429" s="5" t="s">
        <v>793</v>
      </c>
      <c r="E429" s="5" t="str">
        <f>VLOOKUP(D429,[1]nrg_cb_e!$A$3:$C$40,2,FALSE)</f>
        <v>Sonstige Sektoren</v>
      </c>
      <c r="F429" s="5" t="str">
        <f>VLOOKUP(D429,[1]nrg_cb_e!$A$3:$C$40,3,FALSE)</f>
        <v>Handel und öffentliche Dienstleistungen</v>
      </c>
      <c r="J429" s="5">
        <v>1</v>
      </c>
    </row>
    <row r="430" spans="1:10" ht="58" x14ac:dyDescent="0.35">
      <c r="A430" s="9" t="s">
        <v>998</v>
      </c>
      <c r="B430" s="9" t="s">
        <v>999</v>
      </c>
      <c r="C430" s="9" t="str">
        <f>INDEX('[1]NACE EN'!A$1:B$1284,MATCH(NACE!A430,'[1]NACE EN'!A$1:A$1284,0),2)</f>
        <v>Wholesale of electrical household appliances</v>
      </c>
      <c r="D430" s="5" t="s">
        <v>793</v>
      </c>
      <c r="E430" s="5" t="str">
        <f>VLOOKUP(D430,[1]nrg_cb_e!$A$3:$C$40,2,FALSE)</f>
        <v>Sonstige Sektoren</v>
      </c>
      <c r="F430" s="5" t="str">
        <f>VLOOKUP(D430,[1]nrg_cb_e!$A$3:$C$40,3,FALSE)</f>
        <v>Handel und öffentliche Dienstleistungen</v>
      </c>
      <c r="J430" s="5">
        <v>1</v>
      </c>
    </row>
    <row r="431" spans="1:10" ht="29" x14ac:dyDescent="0.35">
      <c r="A431" s="9" t="s">
        <v>1000</v>
      </c>
      <c r="B431" s="9" t="s">
        <v>1001</v>
      </c>
      <c r="C431" s="9" t="str">
        <f>INDEX('[1]NACE EN'!A$1:B$1284,MATCH(NACE!A431,'[1]NACE EN'!A$1:A$1284,0),2)</f>
        <v>Wholesale of china and glassware and cleaning materials</v>
      </c>
      <c r="D431" s="5" t="s">
        <v>793</v>
      </c>
      <c r="E431" s="5" t="str">
        <f>VLOOKUP(D431,[1]nrg_cb_e!$A$3:$C$40,2,FALSE)</f>
        <v>Sonstige Sektoren</v>
      </c>
      <c r="F431" s="5" t="str">
        <f>VLOOKUP(D431,[1]nrg_cb_e!$A$3:$C$40,3,FALSE)</f>
        <v>Handel und öffentliche Dienstleistungen</v>
      </c>
      <c r="J431" s="5">
        <v>1</v>
      </c>
    </row>
    <row r="432" spans="1:10" ht="29" x14ac:dyDescent="0.35">
      <c r="A432" s="9" t="s">
        <v>1002</v>
      </c>
      <c r="B432" s="9" t="s">
        <v>1003</v>
      </c>
      <c r="C432" s="9" t="str">
        <f>INDEX('[1]NACE EN'!A$1:B$1284,MATCH(NACE!A432,'[1]NACE EN'!A$1:A$1284,0),2)</f>
        <v>Wholesale of perfume and cosmetics</v>
      </c>
      <c r="D432" s="5" t="s">
        <v>793</v>
      </c>
      <c r="E432" s="5" t="str">
        <f>VLOOKUP(D432,[1]nrg_cb_e!$A$3:$C$40,2,FALSE)</f>
        <v>Sonstige Sektoren</v>
      </c>
      <c r="F432" s="5" t="str">
        <f>VLOOKUP(D432,[1]nrg_cb_e!$A$3:$C$40,3,FALSE)</f>
        <v>Handel und öffentliche Dienstleistungen</v>
      </c>
      <c r="J432" s="5">
        <v>1</v>
      </c>
    </row>
    <row r="433" spans="1:10" ht="43.5" x14ac:dyDescent="0.35">
      <c r="A433" s="9" t="s">
        <v>1004</v>
      </c>
      <c r="B433" s="9" t="s">
        <v>1005</v>
      </c>
      <c r="C433" s="9" t="str">
        <f>INDEX('[1]NACE EN'!A$1:B$1284,MATCH(NACE!A433,'[1]NACE EN'!A$1:A$1284,0),2)</f>
        <v>Wholesale of pharmaceutical goods</v>
      </c>
      <c r="D433" s="5" t="s">
        <v>793</v>
      </c>
      <c r="E433" s="5" t="str">
        <f>VLOOKUP(D433,[1]nrg_cb_e!$A$3:$C$40,2,FALSE)</f>
        <v>Sonstige Sektoren</v>
      </c>
      <c r="F433" s="5" t="str">
        <f>VLOOKUP(D433,[1]nrg_cb_e!$A$3:$C$40,3,FALSE)</f>
        <v>Handel und öffentliche Dienstleistungen</v>
      </c>
      <c r="J433" s="5">
        <v>1</v>
      </c>
    </row>
    <row r="434" spans="1:10" ht="29" x14ac:dyDescent="0.35">
      <c r="A434" s="9" t="s">
        <v>1006</v>
      </c>
      <c r="B434" s="9" t="s">
        <v>1007</v>
      </c>
      <c r="C434" s="9" t="str">
        <f>INDEX('[1]NACE EN'!A$1:B$1284,MATCH(NACE!A434,'[1]NACE EN'!A$1:A$1284,0),2)</f>
        <v>Wholesale of furniture, carpets and lighting equipment</v>
      </c>
      <c r="D434" s="5" t="s">
        <v>793</v>
      </c>
      <c r="E434" s="5" t="str">
        <f>VLOOKUP(D434,[1]nrg_cb_e!$A$3:$C$40,2,FALSE)</f>
        <v>Sonstige Sektoren</v>
      </c>
      <c r="F434" s="5" t="str">
        <f>VLOOKUP(D434,[1]nrg_cb_e!$A$3:$C$40,3,FALSE)</f>
        <v>Handel und öffentliche Dienstleistungen</v>
      </c>
      <c r="J434" s="5">
        <v>1</v>
      </c>
    </row>
    <row r="435" spans="1:10" ht="29" x14ac:dyDescent="0.35">
      <c r="A435" s="9" t="s">
        <v>1008</v>
      </c>
      <c r="B435" s="9" t="s">
        <v>1009</v>
      </c>
      <c r="C435" s="9" t="str">
        <f>INDEX('[1]NACE EN'!A$1:B$1284,MATCH(NACE!A435,'[1]NACE EN'!A$1:A$1284,0),2)</f>
        <v>Wholesale of watches and jewellery</v>
      </c>
      <c r="D435" s="5" t="s">
        <v>793</v>
      </c>
      <c r="E435" s="5" t="str">
        <f>VLOOKUP(D435,[1]nrg_cb_e!$A$3:$C$40,2,FALSE)</f>
        <v>Sonstige Sektoren</v>
      </c>
      <c r="F435" s="5" t="str">
        <f>VLOOKUP(D435,[1]nrg_cb_e!$A$3:$C$40,3,FALSE)</f>
        <v>Handel und öffentliche Dienstleistungen</v>
      </c>
      <c r="J435" s="5">
        <v>1</v>
      </c>
    </row>
    <row r="436" spans="1:10" ht="29" x14ac:dyDescent="0.35">
      <c r="A436" s="9" t="s">
        <v>1010</v>
      </c>
      <c r="B436" s="9" t="s">
        <v>1011</v>
      </c>
      <c r="C436" s="9" t="str">
        <f>INDEX('[1]NACE EN'!A$1:B$1284,MATCH(NACE!A436,'[1]NACE EN'!A$1:A$1284,0),2)</f>
        <v>Wholesale of other household goods</v>
      </c>
      <c r="D436" s="5" t="s">
        <v>793</v>
      </c>
      <c r="E436" s="5" t="str">
        <f>VLOOKUP(D436,[1]nrg_cb_e!$A$3:$C$40,2,FALSE)</f>
        <v>Sonstige Sektoren</v>
      </c>
      <c r="F436" s="5" t="str">
        <f>VLOOKUP(D436,[1]nrg_cb_e!$A$3:$C$40,3,FALSE)</f>
        <v>Handel und öffentliche Dienstleistungen</v>
      </c>
      <c r="J436" s="5">
        <v>1</v>
      </c>
    </row>
    <row r="437" spans="1:10" ht="29" x14ac:dyDescent="0.35">
      <c r="A437" s="9" t="s">
        <v>1012</v>
      </c>
      <c r="B437" s="9" t="s">
        <v>1013</v>
      </c>
      <c r="C437" s="9" t="str">
        <f>INDEX('[1]NACE EN'!A$1:B$1284,MATCH(NACE!A437,'[1]NACE EN'!A$1:A$1284,0),2)</f>
        <v>Wholesale of information and communication equipment</v>
      </c>
      <c r="D437" s="5" t="s">
        <v>793</v>
      </c>
      <c r="E437" s="5" t="str">
        <f>VLOOKUP(D437,[1]nrg_cb_e!$A$3:$C$40,2,FALSE)</f>
        <v>Sonstige Sektoren</v>
      </c>
      <c r="F437" s="5" t="str">
        <f>VLOOKUP(D437,[1]nrg_cb_e!$A$3:$C$40,3,FALSE)</f>
        <v>Handel und öffentliche Dienstleistungen</v>
      </c>
      <c r="J437" s="5">
        <v>1</v>
      </c>
    </row>
    <row r="438" spans="1:10" ht="43.5" x14ac:dyDescent="0.35">
      <c r="A438" s="9" t="s">
        <v>1014</v>
      </c>
      <c r="B438" s="9" t="s">
        <v>1015</v>
      </c>
      <c r="C438" s="9" t="str">
        <f>INDEX('[1]NACE EN'!A$1:B$1284,MATCH(NACE!A438,'[1]NACE EN'!A$1:A$1284,0),2)</f>
        <v>Wholesale of computers, computer peripheral equipment and software</v>
      </c>
      <c r="D438" s="5" t="s">
        <v>793</v>
      </c>
      <c r="E438" s="5" t="str">
        <f>VLOOKUP(D438,[1]nrg_cb_e!$A$3:$C$40,2,FALSE)</f>
        <v>Sonstige Sektoren</v>
      </c>
      <c r="F438" s="5" t="str">
        <f>VLOOKUP(D438,[1]nrg_cb_e!$A$3:$C$40,3,FALSE)</f>
        <v>Handel und öffentliche Dienstleistungen</v>
      </c>
      <c r="J438" s="5">
        <v>1</v>
      </c>
    </row>
    <row r="439" spans="1:10" ht="29" x14ac:dyDescent="0.35">
      <c r="A439" s="9" t="s">
        <v>1016</v>
      </c>
      <c r="B439" s="9" t="s">
        <v>1017</v>
      </c>
      <c r="C439" s="9" t="str">
        <f>INDEX('[1]NACE EN'!A$1:B$1284,MATCH(NACE!A439,'[1]NACE EN'!A$1:A$1284,0),2)</f>
        <v>Wholesale of electronic and telecommunications equipment and parts</v>
      </c>
      <c r="D439" s="5" t="s">
        <v>793</v>
      </c>
      <c r="E439" s="5" t="str">
        <f>VLOOKUP(D439,[1]nrg_cb_e!$A$3:$C$40,2,FALSE)</f>
        <v>Sonstige Sektoren</v>
      </c>
      <c r="F439" s="5" t="str">
        <f>VLOOKUP(D439,[1]nrg_cb_e!$A$3:$C$40,3,FALSE)</f>
        <v>Handel und öffentliche Dienstleistungen</v>
      </c>
      <c r="J439" s="5">
        <v>1</v>
      </c>
    </row>
    <row r="440" spans="1:10" ht="29" x14ac:dyDescent="0.35">
      <c r="A440" s="9" t="s">
        <v>1018</v>
      </c>
      <c r="B440" s="9" t="s">
        <v>1019</v>
      </c>
      <c r="C440" s="9" t="str">
        <f>INDEX('[1]NACE EN'!A$1:B$1284,MATCH(NACE!A440,'[1]NACE EN'!A$1:A$1284,0),2)</f>
        <v>Wholesale of other machinery, equipment and supplies</v>
      </c>
      <c r="D440" s="5" t="s">
        <v>793</v>
      </c>
      <c r="E440" s="5" t="str">
        <f>VLOOKUP(D440,[1]nrg_cb_e!$A$3:$C$40,2,FALSE)</f>
        <v>Sonstige Sektoren</v>
      </c>
      <c r="F440" s="5" t="str">
        <f>VLOOKUP(D440,[1]nrg_cb_e!$A$3:$C$40,3,FALSE)</f>
        <v>Handel und öffentliche Dienstleistungen</v>
      </c>
      <c r="J440" s="5">
        <v>1</v>
      </c>
    </row>
    <row r="441" spans="1:10" ht="29" x14ac:dyDescent="0.35">
      <c r="A441" s="9" t="s">
        <v>1020</v>
      </c>
      <c r="B441" s="9" t="s">
        <v>1021</v>
      </c>
      <c r="C441" s="9" t="str">
        <f>INDEX('[1]NACE EN'!A$1:B$1284,MATCH(NACE!A441,'[1]NACE EN'!A$1:A$1284,0),2)</f>
        <v>Wholesale of agricultural machinery, equipment and supplies</v>
      </c>
      <c r="D441" s="5" t="s">
        <v>793</v>
      </c>
      <c r="E441" s="5" t="str">
        <f>VLOOKUP(D441,[1]nrg_cb_e!$A$3:$C$40,2,FALSE)</f>
        <v>Sonstige Sektoren</v>
      </c>
      <c r="F441" s="5" t="str">
        <f>VLOOKUP(D441,[1]nrg_cb_e!$A$3:$C$40,3,FALSE)</f>
        <v>Handel und öffentliche Dienstleistungen</v>
      </c>
      <c r="J441" s="5">
        <v>1</v>
      </c>
    </row>
    <row r="442" spans="1:10" ht="29" x14ac:dyDescent="0.35">
      <c r="A442" s="9" t="s">
        <v>1022</v>
      </c>
      <c r="B442" s="9" t="s">
        <v>1023</v>
      </c>
      <c r="C442" s="9" t="str">
        <f>INDEX('[1]NACE EN'!A$1:B$1284,MATCH(NACE!A442,'[1]NACE EN'!A$1:A$1284,0),2)</f>
        <v>Wholesale of machine tools</v>
      </c>
      <c r="D442" s="5" t="s">
        <v>793</v>
      </c>
      <c r="E442" s="5" t="str">
        <f>VLOOKUP(D442,[1]nrg_cb_e!$A$3:$C$40,2,FALSE)</f>
        <v>Sonstige Sektoren</v>
      </c>
      <c r="F442" s="5" t="str">
        <f>VLOOKUP(D442,[1]nrg_cb_e!$A$3:$C$40,3,FALSE)</f>
        <v>Handel und öffentliche Dienstleistungen</v>
      </c>
      <c r="J442" s="5">
        <v>1</v>
      </c>
    </row>
    <row r="443" spans="1:10" ht="29" x14ac:dyDescent="0.35">
      <c r="A443" s="9" t="s">
        <v>1024</v>
      </c>
      <c r="B443" s="9" t="s">
        <v>1025</v>
      </c>
      <c r="C443" s="9" t="str">
        <f>INDEX('[1]NACE EN'!A$1:B$1284,MATCH(NACE!A443,'[1]NACE EN'!A$1:A$1284,0),2)</f>
        <v>Wholesale of mining, construction and civil engineering machinery</v>
      </c>
      <c r="D443" s="5" t="s">
        <v>793</v>
      </c>
      <c r="E443" s="5" t="str">
        <f>VLOOKUP(D443,[1]nrg_cb_e!$A$3:$C$40,2,FALSE)</f>
        <v>Sonstige Sektoren</v>
      </c>
      <c r="F443" s="5" t="str">
        <f>VLOOKUP(D443,[1]nrg_cb_e!$A$3:$C$40,3,FALSE)</f>
        <v>Handel und öffentliche Dienstleistungen</v>
      </c>
      <c r="J443" s="5">
        <v>1</v>
      </c>
    </row>
    <row r="444" spans="1:10" ht="43.5" x14ac:dyDescent="0.35">
      <c r="A444" s="9" t="s">
        <v>1026</v>
      </c>
      <c r="B444" s="9" t="s">
        <v>1027</v>
      </c>
      <c r="C444" s="9" t="str">
        <f>INDEX('[1]NACE EN'!A$1:B$1284,MATCH(NACE!A444,'[1]NACE EN'!A$1:A$1284,0),2)</f>
        <v>Wholesale of machinery for the textile industry and of sewing and knitting machines</v>
      </c>
      <c r="D444" s="5" t="s">
        <v>793</v>
      </c>
      <c r="E444" s="5" t="str">
        <f>VLOOKUP(D444,[1]nrg_cb_e!$A$3:$C$40,2,FALSE)</f>
        <v>Sonstige Sektoren</v>
      </c>
      <c r="F444" s="5" t="str">
        <f>VLOOKUP(D444,[1]nrg_cb_e!$A$3:$C$40,3,FALSE)</f>
        <v>Handel und öffentliche Dienstleistungen</v>
      </c>
      <c r="J444" s="5">
        <v>1</v>
      </c>
    </row>
    <row r="445" spans="1:10" ht="29" x14ac:dyDescent="0.35">
      <c r="A445" s="9" t="s">
        <v>1028</v>
      </c>
      <c r="B445" s="9" t="s">
        <v>1029</v>
      </c>
      <c r="C445" s="9" t="str">
        <f>INDEX('[1]NACE EN'!A$1:B$1284,MATCH(NACE!A445,'[1]NACE EN'!A$1:A$1284,0),2)</f>
        <v>Wholesale of office furniture</v>
      </c>
      <c r="D445" s="5" t="s">
        <v>793</v>
      </c>
      <c r="E445" s="5" t="str">
        <f>VLOOKUP(D445,[1]nrg_cb_e!$A$3:$C$40,2,FALSE)</f>
        <v>Sonstige Sektoren</v>
      </c>
      <c r="F445" s="5" t="str">
        <f>VLOOKUP(D445,[1]nrg_cb_e!$A$3:$C$40,3,FALSE)</f>
        <v>Handel und öffentliche Dienstleistungen</v>
      </c>
      <c r="J445" s="5">
        <v>1</v>
      </c>
    </row>
    <row r="446" spans="1:10" ht="29" x14ac:dyDescent="0.35">
      <c r="A446" s="9" t="s">
        <v>1030</v>
      </c>
      <c r="B446" s="9" t="s">
        <v>1031</v>
      </c>
      <c r="C446" s="9" t="str">
        <f>INDEX('[1]NACE EN'!A$1:B$1284,MATCH(NACE!A446,'[1]NACE EN'!A$1:A$1284,0),2)</f>
        <v>Wholesale of other office machinery and equipment</v>
      </c>
      <c r="D446" s="5" t="s">
        <v>793</v>
      </c>
      <c r="E446" s="5" t="str">
        <f>VLOOKUP(D446,[1]nrg_cb_e!$A$3:$C$40,2,FALSE)</f>
        <v>Sonstige Sektoren</v>
      </c>
      <c r="F446" s="5" t="str">
        <f>VLOOKUP(D446,[1]nrg_cb_e!$A$3:$C$40,3,FALSE)</f>
        <v>Handel und öffentliche Dienstleistungen</v>
      </c>
      <c r="J446" s="5">
        <v>1</v>
      </c>
    </row>
    <row r="447" spans="1:10" ht="29" x14ac:dyDescent="0.35">
      <c r="A447" s="9" t="s">
        <v>1032</v>
      </c>
      <c r="B447" s="9" t="s">
        <v>1033</v>
      </c>
      <c r="C447" s="9" t="str">
        <f>INDEX('[1]NACE EN'!A$1:B$1284,MATCH(NACE!A447,'[1]NACE EN'!A$1:A$1284,0),2)</f>
        <v>Wholesale of other machinery and equipment</v>
      </c>
      <c r="D447" s="5" t="s">
        <v>793</v>
      </c>
      <c r="E447" s="5" t="str">
        <f>VLOOKUP(D447,[1]nrg_cb_e!$A$3:$C$40,2,FALSE)</f>
        <v>Sonstige Sektoren</v>
      </c>
      <c r="F447" s="5" t="str">
        <f>VLOOKUP(D447,[1]nrg_cb_e!$A$3:$C$40,3,FALSE)</f>
        <v>Handel und öffentliche Dienstleistungen</v>
      </c>
      <c r="J447" s="5">
        <v>1</v>
      </c>
    </row>
    <row r="448" spans="1:10" ht="29" x14ac:dyDescent="0.35">
      <c r="A448" s="9" t="s">
        <v>1034</v>
      </c>
      <c r="B448" s="9" t="s">
        <v>1035</v>
      </c>
      <c r="C448" s="9" t="str">
        <f>INDEX('[1]NACE EN'!A$1:B$1284,MATCH(NACE!A448,'[1]NACE EN'!A$1:A$1284,0),2)</f>
        <v>Other specialised wholesale</v>
      </c>
      <c r="D448" s="5" t="s">
        <v>793</v>
      </c>
      <c r="E448" s="5" t="str">
        <f>VLOOKUP(D448,[1]nrg_cb_e!$A$3:$C$40,2,FALSE)</f>
        <v>Sonstige Sektoren</v>
      </c>
      <c r="F448" s="5" t="str">
        <f>VLOOKUP(D448,[1]nrg_cb_e!$A$3:$C$40,3,FALSE)</f>
        <v>Handel und öffentliche Dienstleistungen</v>
      </c>
      <c r="J448" s="5">
        <v>1</v>
      </c>
    </row>
    <row r="449" spans="1:10" ht="29" x14ac:dyDescent="0.35">
      <c r="A449" s="9" t="s">
        <v>1036</v>
      </c>
      <c r="B449" s="9" t="s">
        <v>1037</v>
      </c>
      <c r="C449" s="9" t="str">
        <f>INDEX('[1]NACE EN'!A$1:B$1284,MATCH(NACE!A449,'[1]NACE EN'!A$1:A$1284,0),2)</f>
        <v>Wholesale of solid, liquid and gaseous fuels and related products</v>
      </c>
      <c r="D449" s="5" t="s">
        <v>793</v>
      </c>
      <c r="E449" s="5" t="str">
        <f>VLOOKUP(D449,[1]nrg_cb_e!$A$3:$C$40,2,FALSE)</f>
        <v>Sonstige Sektoren</v>
      </c>
      <c r="F449" s="5" t="str">
        <f>VLOOKUP(D449,[1]nrg_cb_e!$A$3:$C$40,3,FALSE)</f>
        <v>Handel und öffentliche Dienstleistungen</v>
      </c>
      <c r="J449" s="5">
        <v>1</v>
      </c>
    </row>
    <row r="450" spans="1:10" ht="29" x14ac:dyDescent="0.35">
      <c r="A450" s="9" t="s">
        <v>1038</v>
      </c>
      <c r="B450" s="9" t="s">
        <v>1039</v>
      </c>
      <c r="C450" s="9" t="str">
        <f>INDEX('[1]NACE EN'!A$1:B$1284,MATCH(NACE!A450,'[1]NACE EN'!A$1:A$1284,0),2)</f>
        <v>Wholesale of metals and metal ores</v>
      </c>
      <c r="D450" s="5" t="s">
        <v>793</v>
      </c>
      <c r="E450" s="5" t="str">
        <f>VLOOKUP(D450,[1]nrg_cb_e!$A$3:$C$40,2,FALSE)</f>
        <v>Sonstige Sektoren</v>
      </c>
      <c r="F450" s="5" t="str">
        <f>VLOOKUP(D450,[1]nrg_cb_e!$A$3:$C$40,3,FALSE)</f>
        <v>Handel und öffentliche Dienstleistungen</v>
      </c>
      <c r="J450" s="5">
        <v>1</v>
      </c>
    </row>
    <row r="451" spans="1:10" ht="29" x14ac:dyDescent="0.35">
      <c r="A451" s="9" t="s">
        <v>1040</v>
      </c>
      <c r="B451" s="9" t="s">
        <v>1041</v>
      </c>
      <c r="C451" s="9" t="str">
        <f>INDEX('[1]NACE EN'!A$1:B$1284,MATCH(NACE!A451,'[1]NACE EN'!A$1:A$1284,0),2)</f>
        <v>Wholesale of wood, construction materials and sanitary equipment</v>
      </c>
      <c r="D451" s="5" t="s">
        <v>793</v>
      </c>
      <c r="E451" s="5" t="str">
        <f>VLOOKUP(D451,[1]nrg_cb_e!$A$3:$C$40,2,FALSE)</f>
        <v>Sonstige Sektoren</v>
      </c>
      <c r="F451" s="5" t="str">
        <f>VLOOKUP(D451,[1]nrg_cb_e!$A$3:$C$40,3,FALSE)</f>
        <v>Handel und öffentliche Dienstleistungen</v>
      </c>
      <c r="J451" s="5">
        <v>1</v>
      </c>
    </row>
    <row r="452" spans="1:10" ht="58" x14ac:dyDescent="0.35">
      <c r="A452" s="9" t="s">
        <v>1042</v>
      </c>
      <c r="B452" s="9" t="s">
        <v>1043</v>
      </c>
      <c r="C452" s="9" t="str">
        <f>INDEX('[1]NACE EN'!A$1:B$1284,MATCH(NACE!A452,'[1]NACE EN'!A$1:A$1284,0),2)</f>
        <v>Wholesale of hardware, plumbing and heating equipment and supplies</v>
      </c>
      <c r="D452" s="5" t="s">
        <v>793</v>
      </c>
      <c r="E452" s="5" t="str">
        <f>VLOOKUP(D452,[1]nrg_cb_e!$A$3:$C$40,2,FALSE)</f>
        <v>Sonstige Sektoren</v>
      </c>
      <c r="F452" s="5" t="str">
        <f>VLOOKUP(D452,[1]nrg_cb_e!$A$3:$C$40,3,FALSE)</f>
        <v>Handel und öffentliche Dienstleistungen</v>
      </c>
      <c r="J452" s="5">
        <v>1</v>
      </c>
    </row>
    <row r="453" spans="1:10" ht="29" x14ac:dyDescent="0.35">
      <c r="A453" s="9" t="s">
        <v>1044</v>
      </c>
      <c r="B453" s="9" t="s">
        <v>1045</v>
      </c>
      <c r="C453" s="9" t="str">
        <f>INDEX('[1]NACE EN'!A$1:B$1284,MATCH(NACE!A453,'[1]NACE EN'!A$1:A$1284,0),2)</f>
        <v>Wholesale of chemical products</v>
      </c>
      <c r="D453" s="5" t="s">
        <v>793</v>
      </c>
      <c r="E453" s="5" t="str">
        <f>VLOOKUP(D453,[1]nrg_cb_e!$A$3:$C$40,2,FALSE)</f>
        <v>Sonstige Sektoren</v>
      </c>
      <c r="F453" s="5" t="str">
        <f>VLOOKUP(D453,[1]nrg_cb_e!$A$3:$C$40,3,FALSE)</f>
        <v>Handel und öffentliche Dienstleistungen</v>
      </c>
      <c r="J453" s="5">
        <v>1</v>
      </c>
    </row>
    <row r="454" spans="1:10" ht="29" x14ac:dyDescent="0.35">
      <c r="A454" s="9" t="s">
        <v>1046</v>
      </c>
      <c r="B454" s="9" t="s">
        <v>1047</v>
      </c>
      <c r="C454" s="9" t="str">
        <f>INDEX('[1]NACE EN'!A$1:B$1284,MATCH(NACE!A454,'[1]NACE EN'!A$1:A$1284,0),2)</f>
        <v>Wholesale of other intermediate products</v>
      </c>
      <c r="D454" s="5" t="s">
        <v>793</v>
      </c>
      <c r="E454" s="5" t="str">
        <f>VLOOKUP(D454,[1]nrg_cb_e!$A$3:$C$40,2,FALSE)</f>
        <v>Sonstige Sektoren</v>
      </c>
      <c r="F454" s="5" t="str">
        <f>VLOOKUP(D454,[1]nrg_cb_e!$A$3:$C$40,3,FALSE)</f>
        <v>Handel und öffentliche Dienstleistungen</v>
      </c>
      <c r="J454" s="5">
        <v>1</v>
      </c>
    </row>
    <row r="455" spans="1:10" ht="29" x14ac:dyDescent="0.35">
      <c r="A455" s="9" t="s">
        <v>1048</v>
      </c>
      <c r="B455" s="9" t="s">
        <v>1049</v>
      </c>
      <c r="C455" s="9" t="str">
        <f>INDEX('[1]NACE EN'!A$1:B$1284,MATCH(NACE!A455,'[1]NACE EN'!A$1:A$1284,0),2)</f>
        <v>Wholesale of waste and scrap</v>
      </c>
      <c r="D455" s="5" t="s">
        <v>793</v>
      </c>
      <c r="E455" s="5" t="str">
        <f>VLOOKUP(D455,[1]nrg_cb_e!$A$3:$C$40,2,FALSE)</f>
        <v>Sonstige Sektoren</v>
      </c>
      <c r="F455" s="5" t="str">
        <f>VLOOKUP(D455,[1]nrg_cb_e!$A$3:$C$40,3,FALSE)</f>
        <v>Handel und öffentliche Dienstleistungen</v>
      </c>
      <c r="J455" s="5">
        <v>1</v>
      </c>
    </row>
    <row r="456" spans="1:10" ht="29" x14ac:dyDescent="0.35">
      <c r="A456" s="9" t="s">
        <v>1050</v>
      </c>
      <c r="B456" s="9" t="s">
        <v>1051</v>
      </c>
      <c r="C456" s="9" t="str">
        <f>INDEX('[1]NACE EN'!A$1:B$1284,MATCH(NACE!A456,'[1]NACE EN'!A$1:A$1284,0),2)</f>
        <v>Non-specialised wholesale trade</v>
      </c>
      <c r="D456" s="5" t="s">
        <v>793</v>
      </c>
      <c r="E456" s="5" t="str">
        <f>VLOOKUP(D456,[1]nrg_cb_e!$A$3:$C$40,2,FALSE)</f>
        <v>Sonstige Sektoren</v>
      </c>
      <c r="F456" s="5" t="str">
        <f>VLOOKUP(D456,[1]nrg_cb_e!$A$3:$C$40,3,FALSE)</f>
        <v>Handel und öffentliche Dienstleistungen</v>
      </c>
      <c r="J456" s="5">
        <v>1</v>
      </c>
    </row>
    <row r="457" spans="1:10" ht="29" x14ac:dyDescent="0.35">
      <c r="A457" s="5" t="s">
        <v>82</v>
      </c>
      <c r="B457" s="5" t="s">
        <v>81</v>
      </c>
      <c r="C457" s="9" t="str">
        <f>INDEX('[1]NACE EN'!A$1:B$1284,MATCH(NACE!A457,'[1]NACE EN'!A$1:A$1284,0),2)</f>
        <v>Retail trade, except of motor vehicles and motorcycles</v>
      </c>
      <c r="D457" s="5" t="s">
        <v>793</v>
      </c>
      <c r="E457" s="5" t="str">
        <f>VLOOKUP(D457,[1]nrg_cb_e!$A$3:$C$40,2,FALSE)</f>
        <v>Sonstige Sektoren</v>
      </c>
      <c r="F457" s="5" t="str">
        <f>VLOOKUP(D457,[1]nrg_cb_e!$A$3:$C$40,3,FALSE)</f>
        <v>Handel und öffentliche Dienstleistungen</v>
      </c>
      <c r="G457" s="5">
        <v>1</v>
      </c>
      <c r="J457" s="5">
        <v>1</v>
      </c>
    </row>
    <row r="458" spans="1:10" ht="29" x14ac:dyDescent="0.35">
      <c r="A458" s="9" t="s">
        <v>1052</v>
      </c>
      <c r="B458" s="9" t="s">
        <v>1053</v>
      </c>
      <c r="C458" s="9" t="str">
        <f>INDEX('[1]NACE EN'!A$1:B$1284,MATCH(NACE!A458,'[1]NACE EN'!A$1:A$1284,0),2)</f>
        <v>Retail sale in non-specialised stores</v>
      </c>
      <c r="D458" s="5" t="s">
        <v>793</v>
      </c>
      <c r="E458" s="5" t="str">
        <f>VLOOKUP(D458,[1]nrg_cb_e!$A$3:$C$40,2,FALSE)</f>
        <v>Sonstige Sektoren</v>
      </c>
      <c r="F458" s="5" t="str">
        <f>VLOOKUP(D458,[1]nrg_cb_e!$A$3:$C$40,3,FALSE)</f>
        <v>Handel und öffentliche Dienstleistungen</v>
      </c>
      <c r="J458" s="5">
        <v>1</v>
      </c>
    </row>
    <row r="459" spans="1:10" ht="43.5" x14ac:dyDescent="0.35">
      <c r="A459" s="9" t="s">
        <v>1054</v>
      </c>
      <c r="B459" s="9" t="s">
        <v>1055</v>
      </c>
      <c r="C459" s="9" t="str">
        <f>INDEX('[1]NACE EN'!A$1:B$1284,MATCH(NACE!A459,'[1]NACE EN'!A$1:A$1284,0),2)</f>
        <v>Retail sale in non-specialised stores with food, beverages or tobacco predominating</v>
      </c>
      <c r="D459" s="5" t="s">
        <v>793</v>
      </c>
      <c r="E459" s="5" t="str">
        <f>VLOOKUP(D459,[1]nrg_cb_e!$A$3:$C$40,2,FALSE)</f>
        <v>Sonstige Sektoren</v>
      </c>
      <c r="F459" s="5" t="str">
        <f>VLOOKUP(D459,[1]nrg_cb_e!$A$3:$C$40,3,FALSE)</f>
        <v>Handel und öffentliche Dienstleistungen</v>
      </c>
      <c r="J459" s="5">
        <v>1</v>
      </c>
    </row>
    <row r="460" spans="1:10" ht="29" x14ac:dyDescent="0.35">
      <c r="A460" s="9" t="s">
        <v>1056</v>
      </c>
      <c r="B460" s="9" t="s">
        <v>1057</v>
      </c>
      <c r="C460" s="9" t="str">
        <f>INDEX('[1]NACE EN'!A$1:B$1284,MATCH(NACE!A460,'[1]NACE EN'!A$1:A$1284,0),2)</f>
        <v>Other retail sale in non-specialised stores</v>
      </c>
      <c r="D460" s="5" t="s">
        <v>793</v>
      </c>
      <c r="E460" s="5" t="str">
        <f>VLOOKUP(D460,[1]nrg_cb_e!$A$3:$C$40,2,FALSE)</f>
        <v>Sonstige Sektoren</v>
      </c>
      <c r="F460" s="5" t="str">
        <f>VLOOKUP(D460,[1]nrg_cb_e!$A$3:$C$40,3,FALSE)</f>
        <v>Handel und öffentliche Dienstleistungen</v>
      </c>
      <c r="J460" s="5">
        <v>1</v>
      </c>
    </row>
    <row r="461" spans="1:10" ht="43.5" x14ac:dyDescent="0.35">
      <c r="A461" s="9" t="s">
        <v>1058</v>
      </c>
      <c r="B461" s="9" t="s">
        <v>1059</v>
      </c>
      <c r="C461" s="9" t="str">
        <f>INDEX('[1]NACE EN'!A$1:B$1284,MATCH(NACE!A461,'[1]NACE EN'!A$1:A$1284,0),2)</f>
        <v>Retail sale of food, beverages and tobacco in specialised stores</v>
      </c>
      <c r="D461" s="5" t="s">
        <v>793</v>
      </c>
      <c r="E461" s="5" t="str">
        <f>VLOOKUP(D461,[1]nrg_cb_e!$A$3:$C$40,2,FALSE)</f>
        <v>Sonstige Sektoren</v>
      </c>
      <c r="F461" s="5" t="str">
        <f>VLOOKUP(D461,[1]nrg_cb_e!$A$3:$C$40,3,FALSE)</f>
        <v>Handel und öffentliche Dienstleistungen</v>
      </c>
      <c r="J461" s="5">
        <v>1</v>
      </c>
    </row>
    <row r="462" spans="1:10" ht="29" x14ac:dyDescent="0.35">
      <c r="A462" s="9" t="s">
        <v>1060</v>
      </c>
      <c r="B462" s="9" t="s">
        <v>1061</v>
      </c>
      <c r="C462" s="9" t="str">
        <f>INDEX('[1]NACE EN'!A$1:B$1284,MATCH(NACE!A462,'[1]NACE EN'!A$1:A$1284,0),2)</f>
        <v>Retail sale of fruit and vegetables in specialised stores</v>
      </c>
      <c r="D462" s="5" t="s">
        <v>793</v>
      </c>
      <c r="E462" s="5" t="str">
        <f>VLOOKUP(D462,[1]nrg_cb_e!$A$3:$C$40,2,FALSE)</f>
        <v>Sonstige Sektoren</v>
      </c>
      <c r="F462" s="5" t="str">
        <f>VLOOKUP(D462,[1]nrg_cb_e!$A$3:$C$40,3,FALSE)</f>
        <v>Handel und öffentliche Dienstleistungen</v>
      </c>
      <c r="J462" s="5">
        <v>1</v>
      </c>
    </row>
    <row r="463" spans="1:10" ht="29" x14ac:dyDescent="0.35">
      <c r="A463" s="9" t="s">
        <v>1062</v>
      </c>
      <c r="B463" s="9" t="s">
        <v>1063</v>
      </c>
      <c r="C463" s="9" t="str">
        <f>INDEX('[1]NACE EN'!A$1:B$1284,MATCH(NACE!A463,'[1]NACE EN'!A$1:A$1284,0),2)</f>
        <v>Retail sale of meat and meat products in specialised stores</v>
      </c>
      <c r="D463" s="5" t="s">
        <v>793</v>
      </c>
      <c r="E463" s="5" t="str">
        <f>VLOOKUP(D463,[1]nrg_cb_e!$A$3:$C$40,2,FALSE)</f>
        <v>Sonstige Sektoren</v>
      </c>
      <c r="F463" s="5" t="str">
        <f>VLOOKUP(D463,[1]nrg_cb_e!$A$3:$C$40,3,FALSE)</f>
        <v>Handel und öffentliche Dienstleistungen</v>
      </c>
      <c r="J463" s="5">
        <v>1</v>
      </c>
    </row>
    <row r="464" spans="1:10" ht="29" x14ac:dyDescent="0.35">
      <c r="A464" s="9" t="s">
        <v>1064</v>
      </c>
      <c r="B464" s="9" t="s">
        <v>1065</v>
      </c>
      <c r="C464" s="9" t="str">
        <f>INDEX('[1]NACE EN'!A$1:B$1284,MATCH(NACE!A464,'[1]NACE EN'!A$1:A$1284,0),2)</f>
        <v>Retail sale of fish, crustaceans and molluscs in specialised stores</v>
      </c>
      <c r="D464" s="5" t="s">
        <v>793</v>
      </c>
      <c r="E464" s="5" t="str">
        <f>VLOOKUP(D464,[1]nrg_cb_e!$A$3:$C$40,2,FALSE)</f>
        <v>Sonstige Sektoren</v>
      </c>
      <c r="F464" s="5" t="str">
        <f>VLOOKUP(D464,[1]nrg_cb_e!$A$3:$C$40,3,FALSE)</f>
        <v>Handel und öffentliche Dienstleistungen</v>
      </c>
      <c r="J464" s="5">
        <v>1</v>
      </c>
    </row>
    <row r="465" spans="1:10" ht="43.5" x14ac:dyDescent="0.35">
      <c r="A465" s="9" t="s">
        <v>1066</v>
      </c>
      <c r="B465" s="9" t="s">
        <v>1067</v>
      </c>
      <c r="C465" s="9" t="str">
        <f>INDEX('[1]NACE EN'!A$1:B$1284,MATCH(NACE!A465,'[1]NACE EN'!A$1:A$1284,0),2)</f>
        <v>Retail sale of bread, cakes, flour confectionery and sugar confectionery in specialised stores</v>
      </c>
      <c r="D465" s="5" t="s">
        <v>793</v>
      </c>
      <c r="E465" s="5" t="str">
        <f>VLOOKUP(D465,[1]nrg_cb_e!$A$3:$C$40,2,FALSE)</f>
        <v>Sonstige Sektoren</v>
      </c>
      <c r="F465" s="5" t="str">
        <f>VLOOKUP(D465,[1]nrg_cb_e!$A$3:$C$40,3,FALSE)</f>
        <v>Handel und öffentliche Dienstleistungen</v>
      </c>
      <c r="J465" s="5">
        <v>1</v>
      </c>
    </row>
    <row r="466" spans="1:10" ht="29" x14ac:dyDescent="0.35">
      <c r="A466" s="9" t="s">
        <v>1068</v>
      </c>
      <c r="B466" s="9" t="s">
        <v>1069</v>
      </c>
      <c r="C466" s="9" t="str">
        <f>INDEX('[1]NACE EN'!A$1:B$1284,MATCH(NACE!A466,'[1]NACE EN'!A$1:A$1284,0),2)</f>
        <v>Retail sale of beverages in specialised stores</v>
      </c>
      <c r="D466" s="5" t="s">
        <v>793</v>
      </c>
      <c r="E466" s="5" t="str">
        <f>VLOOKUP(D466,[1]nrg_cb_e!$A$3:$C$40,2,FALSE)</f>
        <v>Sonstige Sektoren</v>
      </c>
      <c r="F466" s="5" t="str">
        <f>VLOOKUP(D466,[1]nrg_cb_e!$A$3:$C$40,3,FALSE)</f>
        <v>Handel und öffentliche Dienstleistungen</v>
      </c>
      <c r="J466" s="5">
        <v>1</v>
      </c>
    </row>
    <row r="467" spans="1:10" ht="29" x14ac:dyDescent="0.35">
      <c r="A467" s="9" t="s">
        <v>1070</v>
      </c>
      <c r="B467" s="9" t="s">
        <v>1071</v>
      </c>
      <c r="C467" s="9" t="str">
        <f>INDEX('[1]NACE EN'!A$1:B$1284,MATCH(NACE!A467,'[1]NACE EN'!A$1:A$1284,0),2)</f>
        <v>Retail sale of tobacco products in specialised stores</v>
      </c>
      <c r="D467" s="5" t="s">
        <v>793</v>
      </c>
      <c r="E467" s="5" t="str">
        <f>VLOOKUP(D467,[1]nrg_cb_e!$A$3:$C$40,2,FALSE)</f>
        <v>Sonstige Sektoren</v>
      </c>
      <c r="F467" s="5" t="str">
        <f>VLOOKUP(D467,[1]nrg_cb_e!$A$3:$C$40,3,FALSE)</f>
        <v>Handel und öffentliche Dienstleistungen</v>
      </c>
      <c r="J467" s="5">
        <v>1</v>
      </c>
    </row>
    <row r="468" spans="1:10" ht="29" x14ac:dyDescent="0.35">
      <c r="A468" s="9" t="s">
        <v>1072</v>
      </c>
      <c r="B468" s="9" t="s">
        <v>1073</v>
      </c>
      <c r="C468" s="9" t="str">
        <f>INDEX('[1]NACE EN'!A$1:B$1284,MATCH(NACE!A468,'[1]NACE EN'!A$1:A$1284,0),2)</f>
        <v>Other retail sale of food in specialised stores</v>
      </c>
      <c r="D468" s="5" t="s">
        <v>793</v>
      </c>
      <c r="E468" s="5" t="str">
        <f>VLOOKUP(D468,[1]nrg_cb_e!$A$3:$C$40,2,FALSE)</f>
        <v>Sonstige Sektoren</v>
      </c>
      <c r="F468" s="5" t="str">
        <f>VLOOKUP(D468,[1]nrg_cb_e!$A$3:$C$40,3,FALSE)</f>
        <v>Handel und öffentliche Dienstleistungen</v>
      </c>
      <c r="J468" s="5">
        <v>1</v>
      </c>
    </row>
    <row r="469" spans="1:10" ht="29" x14ac:dyDescent="0.35">
      <c r="A469" s="9" t="s">
        <v>1074</v>
      </c>
      <c r="B469" s="9" t="s">
        <v>1075</v>
      </c>
      <c r="C469" s="9" t="str">
        <f>INDEX('[1]NACE EN'!A$1:B$1284,MATCH(NACE!A469,'[1]NACE EN'!A$1:A$1284,0),2)</f>
        <v>Retail sale of automotive fuel in specialised stores</v>
      </c>
      <c r="D469" s="5" t="s">
        <v>793</v>
      </c>
      <c r="E469" s="5" t="str">
        <f>VLOOKUP(D469,[1]nrg_cb_e!$A$3:$C$40,2,FALSE)</f>
        <v>Sonstige Sektoren</v>
      </c>
      <c r="F469" s="5" t="str">
        <f>VLOOKUP(D469,[1]nrg_cb_e!$A$3:$C$40,3,FALSE)</f>
        <v>Handel und öffentliche Dienstleistungen</v>
      </c>
      <c r="J469" s="5">
        <v>1</v>
      </c>
    </row>
    <row r="470" spans="1:10" ht="43.5" x14ac:dyDescent="0.35">
      <c r="A470" s="9" t="s">
        <v>1076</v>
      </c>
      <c r="B470" s="9" t="s">
        <v>1077</v>
      </c>
      <c r="C470" s="9" t="str">
        <f>INDEX('[1]NACE EN'!A$1:B$1284,MATCH(NACE!A470,'[1]NACE EN'!A$1:A$1284,0),2)</f>
        <v>Retail sale of information and communication equipment in specialised stores</v>
      </c>
      <c r="D470" s="5" t="s">
        <v>793</v>
      </c>
      <c r="E470" s="5" t="str">
        <f>VLOOKUP(D470,[1]nrg_cb_e!$A$3:$C$40,2,FALSE)</f>
        <v>Sonstige Sektoren</v>
      </c>
      <c r="F470" s="5" t="str">
        <f>VLOOKUP(D470,[1]nrg_cb_e!$A$3:$C$40,3,FALSE)</f>
        <v>Handel und öffentliche Dienstleistungen</v>
      </c>
      <c r="J470" s="5">
        <v>1</v>
      </c>
    </row>
    <row r="471" spans="1:10" ht="43.5" x14ac:dyDescent="0.35">
      <c r="A471" s="9" t="s">
        <v>1078</v>
      </c>
      <c r="B471" s="9" t="s">
        <v>1079</v>
      </c>
      <c r="C471" s="9" t="str">
        <f>INDEX('[1]NACE EN'!A$1:B$1284,MATCH(NACE!A471,'[1]NACE EN'!A$1:A$1284,0),2)</f>
        <v>Retail sale of computers, peripheral units and software in specialised stores</v>
      </c>
      <c r="D471" s="5" t="s">
        <v>793</v>
      </c>
      <c r="E471" s="5" t="str">
        <f>VLOOKUP(D471,[1]nrg_cb_e!$A$3:$C$40,2,FALSE)</f>
        <v>Sonstige Sektoren</v>
      </c>
      <c r="F471" s="5" t="str">
        <f>VLOOKUP(D471,[1]nrg_cb_e!$A$3:$C$40,3,FALSE)</f>
        <v>Handel und öffentliche Dienstleistungen</v>
      </c>
      <c r="J471" s="5">
        <v>1</v>
      </c>
    </row>
    <row r="472" spans="1:10" ht="29" x14ac:dyDescent="0.35">
      <c r="A472" s="9" t="s">
        <v>1080</v>
      </c>
      <c r="B472" s="9" t="s">
        <v>1081</v>
      </c>
      <c r="C472" s="9" t="str">
        <f>INDEX('[1]NACE EN'!A$1:B$1284,MATCH(NACE!A472,'[1]NACE EN'!A$1:A$1284,0),2)</f>
        <v>Retail sale of telecommunications equipment in specialised stores</v>
      </c>
      <c r="D472" s="5" t="s">
        <v>793</v>
      </c>
      <c r="E472" s="5" t="str">
        <f>VLOOKUP(D472,[1]nrg_cb_e!$A$3:$C$40,2,FALSE)</f>
        <v>Sonstige Sektoren</v>
      </c>
      <c r="F472" s="5" t="str">
        <f>VLOOKUP(D472,[1]nrg_cb_e!$A$3:$C$40,3,FALSE)</f>
        <v>Handel und öffentliche Dienstleistungen</v>
      </c>
      <c r="J472" s="5">
        <v>1</v>
      </c>
    </row>
    <row r="473" spans="1:10" ht="29" x14ac:dyDescent="0.35">
      <c r="A473" s="9" t="s">
        <v>1082</v>
      </c>
      <c r="B473" s="9" t="s">
        <v>1083</v>
      </c>
      <c r="C473" s="9" t="str">
        <f>INDEX('[1]NACE EN'!A$1:B$1284,MATCH(NACE!A473,'[1]NACE EN'!A$1:A$1284,0),2)</f>
        <v>Retail sale of audio and video equipment in specialised stores</v>
      </c>
      <c r="D473" s="5" t="s">
        <v>793</v>
      </c>
      <c r="E473" s="5" t="str">
        <f>VLOOKUP(D473,[1]nrg_cb_e!$A$3:$C$40,2,FALSE)</f>
        <v>Sonstige Sektoren</v>
      </c>
      <c r="F473" s="5" t="str">
        <f>VLOOKUP(D473,[1]nrg_cb_e!$A$3:$C$40,3,FALSE)</f>
        <v>Handel und öffentliche Dienstleistungen</v>
      </c>
      <c r="J473" s="5">
        <v>1</v>
      </c>
    </row>
    <row r="474" spans="1:10" ht="58" x14ac:dyDescent="0.35">
      <c r="A474" s="9" t="s">
        <v>1084</v>
      </c>
      <c r="B474" s="9" t="s">
        <v>1085</v>
      </c>
      <c r="C474" s="9" t="str">
        <f>INDEX('[1]NACE EN'!A$1:B$1284,MATCH(NACE!A474,'[1]NACE EN'!A$1:A$1284,0),2)</f>
        <v>Retail sale of other household equipment in specialised stores</v>
      </c>
      <c r="D474" s="5" t="s">
        <v>793</v>
      </c>
      <c r="E474" s="5" t="str">
        <f>VLOOKUP(D474,[1]nrg_cb_e!$A$3:$C$40,2,FALSE)</f>
        <v>Sonstige Sektoren</v>
      </c>
      <c r="F474" s="5" t="str">
        <f>VLOOKUP(D474,[1]nrg_cb_e!$A$3:$C$40,3,FALSE)</f>
        <v>Handel und öffentliche Dienstleistungen</v>
      </c>
      <c r="J474" s="5">
        <v>1</v>
      </c>
    </row>
    <row r="475" spans="1:10" ht="29" x14ac:dyDescent="0.35">
      <c r="A475" s="9" t="s">
        <v>1086</v>
      </c>
      <c r="B475" s="9" t="s">
        <v>1087</v>
      </c>
      <c r="C475" s="9" t="str">
        <f>INDEX('[1]NACE EN'!A$1:B$1284,MATCH(NACE!A475,'[1]NACE EN'!A$1:A$1284,0),2)</f>
        <v>Retail sale of textiles in specialised stores</v>
      </c>
      <c r="D475" s="5" t="s">
        <v>793</v>
      </c>
      <c r="E475" s="5" t="str">
        <f>VLOOKUP(D475,[1]nrg_cb_e!$A$3:$C$40,2,FALSE)</f>
        <v>Sonstige Sektoren</v>
      </c>
      <c r="F475" s="5" t="str">
        <f>VLOOKUP(D475,[1]nrg_cb_e!$A$3:$C$40,3,FALSE)</f>
        <v>Handel und öffentliche Dienstleistungen</v>
      </c>
      <c r="J475" s="5">
        <v>1</v>
      </c>
    </row>
    <row r="476" spans="1:10" ht="43.5" x14ac:dyDescent="0.35">
      <c r="A476" s="9" t="s">
        <v>1088</v>
      </c>
      <c r="B476" s="9" t="s">
        <v>1089</v>
      </c>
      <c r="C476" s="9" t="str">
        <f>INDEX('[1]NACE EN'!A$1:B$1284,MATCH(NACE!A476,'[1]NACE EN'!A$1:A$1284,0),2)</f>
        <v>Retail sale of hardware, paints and glass in specialised stores</v>
      </c>
      <c r="D476" s="5" t="s">
        <v>793</v>
      </c>
      <c r="E476" s="5" t="str">
        <f>VLOOKUP(D476,[1]nrg_cb_e!$A$3:$C$40,2,FALSE)</f>
        <v>Sonstige Sektoren</v>
      </c>
      <c r="F476" s="5" t="str">
        <f>VLOOKUP(D476,[1]nrg_cb_e!$A$3:$C$40,3,FALSE)</f>
        <v>Handel und öffentliche Dienstleistungen</v>
      </c>
      <c r="J476" s="5">
        <v>1</v>
      </c>
    </row>
    <row r="477" spans="1:10" ht="29" x14ac:dyDescent="0.35">
      <c r="A477" s="9" t="s">
        <v>1090</v>
      </c>
      <c r="B477" s="9" t="s">
        <v>1091</v>
      </c>
      <c r="C477" s="9" t="str">
        <f>INDEX('[1]NACE EN'!A$1:B$1284,MATCH(NACE!A477,'[1]NACE EN'!A$1:A$1284,0),2)</f>
        <v>Retail sale of carpets, rugs, wall and floor coverings in specialised stores</v>
      </c>
      <c r="D477" s="5" t="s">
        <v>793</v>
      </c>
      <c r="E477" s="5" t="str">
        <f>VLOOKUP(D477,[1]nrg_cb_e!$A$3:$C$40,2,FALSE)</f>
        <v>Sonstige Sektoren</v>
      </c>
      <c r="F477" s="5" t="str">
        <f>VLOOKUP(D477,[1]nrg_cb_e!$A$3:$C$40,3,FALSE)</f>
        <v>Handel und öffentliche Dienstleistungen</v>
      </c>
      <c r="J477" s="5">
        <v>1</v>
      </c>
    </row>
    <row r="478" spans="1:10" ht="29" x14ac:dyDescent="0.35">
      <c r="A478" s="9" t="s">
        <v>1092</v>
      </c>
      <c r="B478" s="9" t="s">
        <v>1093</v>
      </c>
      <c r="C478" s="9" t="str">
        <f>INDEX('[1]NACE EN'!A$1:B$1284,MATCH(NACE!A478,'[1]NACE EN'!A$1:A$1284,0),2)</f>
        <v>Retail sale of electrical household appliances in specialised stores</v>
      </c>
      <c r="D478" s="5" t="s">
        <v>793</v>
      </c>
      <c r="E478" s="5" t="str">
        <f>VLOOKUP(D478,[1]nrg_cb_e!$A$3:$C$40,2,FALSE)</f>
        <v>Sonstige Sektoren</v>
      </c>
      <c r="F478" s="5" t="str">
        <f>VLOOKUP(D478,[1]nrg_cb_e!$A$3:$C$40,3,FALSE)</f>
        <v>Handel und öffentliche Dienstleistungen</v>
      </c>
      <c r="J478" s="5">
        <v>1</v>
      </c>
    </row>
    <row r="479" spans="1:10" ht="43.5" x14ac:dyDescent="0.35">
      <c r="A479" s="9" t="s">
        <v>1094</v>
      </c>
      <c r="B479" s="9" t="s">
        <v>1095</v>
      </c>
      <c r="C479" s="9" t="str">
        <f>INDEX('[1]NACE EN'!A$1:B$1284,MATCH(NACE!A479,'[1]NACE EN'!A$1:A$1284,0),2)</f>
        <v>Retail sale of furniture, lighting equipment and other household articles in specialised stores</v>
      </c>
      <c r="D479" s="5" t="s">
        <v>793</v>
      </c>
      <c r="E479" s="5" t="str">
        <f>VLOOKUP(D479,[1]nrg_cb_e!$A$3:$C$40,2,FALSE)</f>
        <v>Sonstige Sektoren</v>
      </c>
      <c r="F479" s="5" t="str">
        <f>VLOOKUP(D479,[1]nrg_cb_e!$A$3:$C$40,3,FALSE)</f>
        <v>Handel und öffentliche Dienstleistungen</v>
      </c>
      <c r="J479" s="5">
        <v>1</v>
      </c>
    </row>
    <row r="480" spans="1:10" ht="43.5" x14ac:dyDescent="0.35">
      <c r="A480" s="9" t="s">
        <v>1096</v>
      </c>
      <c r="B480" s="9" t="s">
        <v>1097</v>
      </c>
      <c r="C480" s="9" t="str">
        <f>INDEX('[1]NACE EN'!A$1:B$1284,MATCH(NACE!A480,'[1]NACE EN'!A$1:A$1284,0),2)</f>
        <v>Retail sale of cultural and recreation goods in specialised stores</v>
      </c>
      <c r="D480" s="5" t="s">
        <v>793</v>
      </c>
      <c r="E480" s="5" t="str">
        <f>VLOOKUP(D480,[1]nrg_cb_e!$A$3:$C$40,2,FALSE)</f>
        <v>Sonstige Sektoren</v>
      </c>
      <c r="F480" s="5" t="str">
        <f>VLOOKUP(D480,[1]nrg_cb_e!$A$3:$C$40,3,FALSE)</f>
        <v>Handel und öffentliche Dienstleistungen</v>
      </c>
      <c r="J480" s="5">
        <v>1</v>
      </c>
    </row>
    <row r="481" spans="1:10" ht="29" x14ac:dyDescent="0.35">
      <c r="A481" s="9" t="s">
        <v>1098</v>
      </c>
      <c r="B481" s="9" t="s">
        <v>1099</v>
      </c>
      <c r="C481" s="9" t="str">
        <f>INDEX('[1]NACE EN'!A$1:B$1284,MATCH(NACE!A481,'[1]NACE EN'!A$1:A$1284,0),2)</f>
        <v>Retail sale of books in specialised stores</v>
      </c>
      <c r="D481" s="5" t="s">
        <v>793</v>
      </c>
      <c r="E481" s="5" t="str">
        <f>VLOOKUP(D481,[1]nrg_cb_e!$A$3:$C$40,2,FALSE)</f>
        <v>Sonstige Sektoren</v>
      </c>
      <c r="F481" s="5" t="str">
        <f>VLOOKUP(D481,[1]nrg_cb_e!$A$3:$C$40,3,FALSE)</f>
        <v>Handel und öffentliche Dienstleistungen</v>
      </c>
      <c r="J481" s="5">
        <v>1</v>
      </c>
    </row>
    <row r="482" spans="1:10" ht="29" x14ac:dyDescent="0.35">
      <c r="A482" s="9" t="s">
        <v>1100</v>
      </c>
      <c r="B482" s="9" t="s">
        <v>1101</v>
      </c>
      <c r="C482" s="9" t="str">
        <f>INDEX('[1]NACE EN'!A$1:B$1284,MATCH(NACE!A482,'[1]NACE EN'!A$1:A$1284,0),2)</f>
        <v>Retail sale of newspapers and stationery in specialised stores</v>
      </c>
      <c r="D482" s="5" t="s">
        <v>793</v>
      </c>
      <c r="E482" s="5" t="str">
        <f>VLOOKUP(D482,[1]nrg_cb_e!$A$3:$C$40,2,FALSE)</f>
        <v>Sonstige Sektoren</v>
      </c>
      <c r="F482" s="5" t="str">
        <f>VLOOKUP(D482,[1]nrg_cb_e!$A$3:$C$40,3,FALSE)</f>
        <v>Handel und öffentliche Dienstleistungen</v>
      </c>
      <c r="J482" s="5">
        <v>1</v>
      </c>
    </row>
    <row r="483" spans="1:10" ht="29" x14ac:dyDescent="0.35">
      <c r="A483" s="9" t="s">
        <v>1102</v>
      </c>
      <c r="B483" s="9" t="s">
        <v>1103</v>
      </c>
      <c r="C483" s="9" t="str">
        <f>INDEX('[1]NACE EN'!A$1:B$1284,MATCH(NACE!A483,'[1]NACE EN'!A$1:A$1284,0),2)</f>
        <v>Retail sale of music and video recordings in specialised stores</v>
      </c>
      <c r="D483" s="5" t="s">
        <v>793</v>
      </c>
      <c r="E483" s="5" t="str">
        <f>VLOOKUP(D483,[1]nrg_cb_e!$A$3:$C$40,2,FALSE)</f>
        <v>Sonstige Sektoren</v>
      </c>
      <c r="F483" s="5" t="str">
        <f>VLOOKUP(D483,[1]nrg_cb_e!$A$3:$C$40,3,FALSE)</f>
        <v>Handel und öffentliche Dienstleistungen</v>
      </c>
      <c r="J483" s="5">
        <v>1</v>
      </c>
    </row>
    <row r="484" spans="1:10" ht="29" x14ac:dyDescent="0.35">
      <c r="A484" s="9" t="s">
        <v>1104</v>
      </c>
      <c r="B484" s="9" t="s">
        <v>1105</v>
      </c>
      <c r="C484" s="9" t="str">
        <f>INDEX('[1]NACE EN'!A$1:B$1284,MATCH(NACE!A484,'[1]NACE EN'!A$1:A$1284,0),2)</f>
        <v>Retail sale of sporting equipment in specialised stores</v>
      </c>
      <c r="D484" s="5" t="s">
        <v>793</v>
      </c>
      <c r="E484" s="5" t="str">
        <f>VLOOKUP(D484,[1]nrg_cb_e!$A$3:$C$40,2,FALSE)</f>
        <v>Sonstige Sektoren</v>
      </c>
      <c r="F484" s="5" t="str">
        <f>VLOOKUP(D484,[1]nrg_cb_e!$A$3:$C$40,3,FALSE)</f>
        <v>Handel und öffentliche Dienstleistungen</v>
      </c>
      <c r="J484" s="5">
        <v>1</v>
      </c>
    </row>
    <row r="485" spans="1:10" ht="29" x14ac:dyDescent="0.35">
      <c r="A485" s="9" t="s">
        <v>1106</v>
      </c>
      <c r="B485" s="9" t="s">
        <v>1107</v>
      </c>
      <c r="C485" s="9" t="str">
        <f>INDEX('[1]NACE EN'!A$1:B$1284,MATCH(NACE!A485,'[1]NACE EN'!A$1:A$1284,0),2)</f>
        <v>Retail sale of games and toys in specialised stores</v>
      </c>
      <c r="D485" s="5" t="s">
        <v>793</v>
      </c>
      <c r="E485" s="5" t="str">
        <f>VLOOKUP(D485,[1]nrg_cb_e!$A$3:$C$40,2,FALSE)</f>
        <v>Sonstige Sektoren</v>
      </c>
      <c r="F485" s="5" t="str">
        <f>VLOOKUP(D485,[1]nrg_cb_e!$A$3:$C$40,3,FALSE)</f>
        <v>Handel und öffentliche Dienstleistungen</v>
      </c>
      <c r="J485" s="5">
        <v>1</v>
      </c>
    </row>
    <row r="486" spans="1:10" ht="29" x14ac:dyDescent="0.35">
      <c r="A486" s="9" t="s">
        <v>1108</v>
      </c>
      <c r="B486" s="9" t="s">
        <v>1109</v>
      </c>
      <c r="C486" s="9" t="str">
        <f>INDEX('[1]NACE EN'!A$1:B$1284,MATCH(NACE!A486,'[1]NACE EN'!A$1:A$1284,0),2)</f>
        <v>Retail sale of other goods in specialised stores</v>
      </c>
      <c r="D486" s="5" t="s">
        <v>793</v>
      </c>
      <c r="E486" s="5" t="str">
        <f>VLOOKUP(D486,[1]nrg_cb_e!$A$3:$C$40,2,FALSE)</f>
        <v>Sonstige Sektoren</v>
      </c>
      <c r="F486" s="5" t="str">
        <f>VLOOKUP(D486,[1]nrg_cb_e!$A$3:$C$40,3,FALSE)</f>
        <v>Handel und öffentliche Dienstleistungen</v>
      </c>
      <c r="J486" s="5">
        <v>1</v>
      </c>
    </row>
    <row r="487" spans="1:10" ht="29" x14ac:dyDescent="0.35">
      <c r="A487" s="9" t="s">
        <v>1110</v>
      </c>
      <c r="B487" s="9" t="s">
        <v>1111</v>
      </c>
      <c r="C487" s="9" t="str">
        <f>INDEX('[1]NACE EN'!A$1:B$1284,MATCH(NACE!A487,'[1]NACE EN'!A$1:A$1284,0),2)</f>
        <v>Retail sale of clothing in specialised stores</v>
      </c>
      <c r="D487" s="5" t="s">
        <v>793</v>
      </c>
      <c r="E487" s="5" t="str">
        <f>VLOOKUP(D487,[1]nrg_cb_e!$A$3:$C$40,2,FALSE)</f>
        <v>Sonstige Sektoren</v>
      </c>
      <c r="F487" s="5" t="str">
        <f>VLOOKUP(D487,[1]nrg_cb_e!$A$3:$C$40,3,FALSE)</f>
        <v>Handel und öffentliche Dienstleistungen</v>
      </c>
      <c r="J487" s="5">
        <v>1</v>
      </c>
    </row>
    <row r="488" spans="1:10" ht="29" x14ac:dyDescent="0.35">
      <c r="A488" s="9" t="s">
        <v>1112</v>
      </c>
      <c r="B488" s="9" t="s">
        <v>1113</v>
      </c>
      <c r="C488" s="9" t="str">
        <f>INDEX('[1]NACE EN'!A$1:B$1284,MATCH(NACE!A488,'[1]NACE EN'!A$1:A$1284,0),2)</f>
        <v>Retail sale of footwear and leather goods in specialised stores</v>
      </c>
      <c r="D488" s="5" t="s">
        <v>793</v>
      </c>
      <c r="E488" s="5" t="str">
        <f>VLOOKUP(D488,[1]nrg_cb_e!$A$3:$C$40,2,FALSE)</f>
        <v>Sonstige Sektoren</v>
      </c>
      <c r="F488" s="5" t="str">
        <f>VLOOKUP(D488,[1]nrg_cb_e!$A$3:$C$40,3,FALSE)</f>
        <v>Handel und öffentliche Dienstleistungen</v>
      </c>
      <c r="J488" s="5">
        <v>1</v>
      </c>
    </row>
    <row r="489" spans="1:10" ht="29" x14ac:dyDescent="0.35">
      <c r="A489" s="9" t="s">
        <v>1114</v>
      </c>
      <c r="B489" s="9" t="s">
        <v>1115</v>
      </c>
      <c r="C489" s="9" t="str">
        <f>INDEX('[1]NACE EN'!A$1:B$1284,MATCH(NACE!A489,'[1]NACE EN'!A$1:A$1284,0),2)</f>
        <v>Dispensing chemist in specialised stores</v>
      </c>
      <c r="D489" s="5" t="s">
        <v>793</v>
      </c>
      <c r="E489" s="5" t="str">
        <f>VLOOKUP(D489,[1]nrg_cb_e!$A$3:$C$40,2,FALSE)</f>
        <v>Sonstige Sektoren</v>
      </c>
      <c r="F489" s="5" t="str">
        <f>VLOOKUP(D489,[1]nrg_cb_e!$A$3:$C$40,3,FALSE)</f>
        <v>Handel und öffentliche Dienstleistungen</v>
      </c>
      <c r="J489" s="5">
        <v>1</v>
      </c>
    </row>
    <row r="490" spans="1:10" ht="29" x14ac:dyDescent="0.35">
      <c r="A490" s="9" t="s">
        <v>1116</v>
      </c>
      <c r="B490" s="9" t="s">
        <v>1117</v>
      </c>
      <c r="C490" s="9" t="str">
        <f>INDEX('[1]NACE EN'!A$1:B$1284,MATCH(NACE!A490,'[1]NACE EN'!A$1:A$1284,0),2)</f>
        <v>Retail sale of medical and orthopaedic goods in specialised stores</v>
      </c>
      <c r="D490" s="5" t="s">
        <v>793</v>
      </c>
      <c r="E490" s="5" t="str">
        <f>VLOOKUP(D490,[1]nrg_cb_e!$A$3:$C$40,2,FALSE)</f>
        <v>Sonstige Sektoren</v>
      </c>
      <c r="F490" s="5" t="str">
        <f>VLOOKUP(D490,[1]nrg_cb_e!$A$3:$C$40,3,FALSE)</f>
        <v>Handel und öffentliche Dienstleistungen</v>
      </c>
      <c r="J490" s="5">
        <v>1</v>
      </c>
    </row>
    <row r="491" spans="1:10" ht="29" x14ac:dyDescent="0.35">
      <c r="A491" s="9" t="s">
        <v>1118</v>
      </c>
      <c r="B491" s="9" t="s">
        <v>1119</v>
      </c>
      <c r="C491" s="9" t="str">
        <f>INDEX('[1]NACE EN'!A$1:B$1284,MATCH(NACE!A491,'[1]NACE EN'!A$1:A$1284,0),2)</f>
        <v>Retail sale of cosmetic and toilet articles in specialised stores</v>
      </c>
      <c r="D491" s="5" t="s">
        <v>793</v>
      </c>
      <c r="E491" s="5" t="str">
        <f>VLOOKUP(D491,[1]nrg_cb_e!$A$3:$C$40,2,FALSE)</f>
        <v>Sonstige Sektoren</v>
      </c>
      <c r="F491" s="5" t="str">
        <f>VLOOKUP(D491,[1]nrg_cb_e!$A$3:$C$40,3,FALSE)</f>
        <v>Handel und öffentliche Dienstleistungen</v>
      </c>
      <c r="J491" s="5">
        <v>1</v>
      </c>
    </row>
    <row r="492" spans="1:10" ht="43.5" x14ac:dyDescent="0.35">
      <c r="A492" s="9" t="s">
        <v>1120</v>
      </c>
      <c r="B492" s="9" t="s">
        <v>1121</v>
      </c>
      <c r="C492" s="9" t="str">
        <f>INDEX('[1]NACE EN'!A$1:B$1284,MATCH(NACE!A492,'[1]NACE EN'!A$1:A$1284,0),2)</f>
        <v>Retail sale of flowers, plants, seeds, fertilisers, pet animals and pet food in specialised stores</v>
      </c>
      <c r="D492" s="5" t="s">
        <v>793</v>
      </c>
      <c r="E492" s="5" t="str">
        <f>VLOOKUP(D492,[1]nrg_cb_e!$A$3:$C$40,2,FALSE)</f>
        <v>Sonstige Sektoren</v>
      </c>
      <c r="F492" s="5" t="str">
        <f>VLOOKUP(D492,[1]nrg_cb_e!$A$3:$C$40,3,FALSE)</f>
        <v>Handel und öffentliche Dienstleistungen</v>
      </c>
      <c r="J492" s="5">
        <v>1</v>
      </c>
    </row>
    <row r="493" spans="1:10" ht="29" x14ac:dyDescent="0.35">
      <c r="A493" s="9" t="s">
        <v>1122</v>
      </c>
      <c r="B493" s="9" t="s">
        <v>1123</v>
      </c>
      <c r="C493" s="9" t="str">
        <f>INDEX('[1]NACE EN'!A$1:B$1284,MATCH(NACE!A493,'[1]NACE EN'!A$1:A$1284,0),2)</f>
        <v>Retail sale of watches and jewellery in specialised stores</v>
      </c>
      <c r="D493" s="5" t="s">
        <v>793</v>
      </c>
      <c r="E493" s="5" t="str">
        <f>VLOOKUP(D493,[1]nrg_cb_e!$A$3:$C$40,2,FALSE)</f>
        <v>Sonstige Sektoren</v>
      </c>
      <c r="F493" s="5" t="str">
        <f>VLOOKUP(D493,[1]nrg_cb_e!$A$3:$C$40,3,FALSE)</f>
        <v>Handel und öffentliche Dienstleistungen</v>
      </c>
      <c r="J493" s="5">
        <v>1</v>
      </c>
    </row>
    <row r="494" spans="1:10" ht="29" x14ac:dyDescent="0.35">
      <c r="A494" s="9" t="s">
        <v>1124</v>
      </c>
      <c r="B494" s="9" t="s">
        <v>1125</v>
      </c>
      <c r="C494" s="9" t="str">
        <f>INDEX('[1]NACE EN'!A$1:B$1284,MATCH(NACE!A494,'[1]NACE EN'!A$1:A$1284,0),2)</f>
        <v>Other retail sale of new goods in specialised stores</v>
      </c>
      <c r="D494" s="5" t="s">
        <v>793</v>
      </c>
      <c r="E494" s="5" t="str">
        <f>VLOOKUP(D494,[1]nrg_cb_e!$A$3:$C$40,2,FALSE)</f>
        <v>Sonstige Sektoren</v>
      </c>
      <c r="F494" s="5" t="str">
        <f>VLOOKUP(D494,[1]nrg_cb_e!$A$3:$C$40,3,FALSE)</f>
        <v>Handel und öffentliche Dienstleistungen</v>
      </c>
      <c r="J494" s="5">
        <v>1</v>
      </c>
    </row>
    <row r="495" spans="1:10" ht="29" x14ac:dyDescent="0.35">
      <c r="A495" s="9" t="s">
        <v>1126</v>
      </c>
      <c r="B495" s="9" t="s">
        <v>1127</v>
      </c>
      <c r="C495" s="9" t="str">
        <f>INDEX('[1]NACE EN'!A$1:B$1284,MATCH(NACE!A495,'[1]NACE EN'!A$1:A$1284,0),2)</f>
        <v>Retail sale of second-hand goods in stores</v>
      </c>
      <c r="D495" s="5" t="s">
        <v>793</v>
      </c>
      <c r="E495" s="5" t="str">
        <f>VLOOKUP(D495,[1]nrg_cb_e!$A$3:$C$40,2,FALSE)</f>
        <v>Sonstige Sektoren</v>
      </c>
      <c r="F495" s="5" t="str">
        <f>VLOOKUP(D495,[1]nrg_cb_e!$A$3:$C$40,3,FALSE)</f>
        <v>Handel und öffentliche Dienstleistungen</v>
      </c>
      <c r="J495" s="5">
        <v>1</v>
      </c>
    </row>
    <row r="496" spans="1:10" ht="29" x14ac:dyDescent="0.35">
      <c r="A496" s="9" t="s">
        <v>1128</v>
      </c>
      <c r="B496" s="9" t="s">
        <v>1129</v>
      </c>
      <c r="C496" s="9" t="str">
        <f>INDEX('[1]NACE EN'!A$1:B$1284,MATCH(NACE!A496,'[1]NACE EN'!A$1:A$1284,0),2)</f>
        <v>Retail sale via stalls and markets</v>
      </c>
      <c r="D496" s="5" t="s">
        <v>793</v>
      </c>
      <c r="E496" s="5" t="str">
        <f>VLOOKUP(D496,[1]nrg_cb_e!$A$3:$C$40,2,FALSE)</f>
        <v>Sonstige Sektoren</v>
      </c>
      <c r="F496" s="5" t="str">
        <f>VLOOKUP(D496,[1]nrg_cb_e!$A$3:$C$40,3,FALSE)</f>
        <v>Handel und öffentliche Dienstleistungen</v>
      </c>
      <c r="J496" s="5">
        <v>1</v>
      </c>
    </row>
    <row r="497" spans="1:11" ht="58" x14ac:dyDescent="0.35">
      <c r="A497" s="9" t="s">
        <v>1130</v>
      </c>
      <c r="B497" s="9" t="s">
        <v>1131</v>
      </c>
      <c r="C497" s="9" t="str">
        <f>INDEX('[1]NACE EN'!A$1:B$1284,MATCH(NACE!A497,'[1]NACE EN'!A$1:A$1284,0),2)</f>
        <v>Retail sale via stalls and markets of food, beverages and tobacco products</v>
      </c>
      <c r="D497" s="5" t="s">
        <v>793</v>
      </c>
      <c r="E497" s="5" t="str">
        <f>VLOOKUP(D497,[1]nrg_cb_e!$A$3:$C$40,2,FALSE)</f>
        <v>Sonstige Sektoren</v>
      </c>
      <c r="F497" s="5" t="str">
        <f>VLOOKUP(D497,[1]nrg_cb_e!$A$3:$C$40,3,FALSE)</f>
        <v>Handel und öffentliche Dienstleistungen</v>
      </c>
      <c r="J497" s="5">
        <v>1</v>
      </c>
    </row>
    <row r="498" spans="1:11" ht="43.5" x14ac:dyDescent="0.35">
      <c r="A498" s="9" t="s">
        <v>1132</v>
      </c>
      <c r="B498" s="9" t="s">
        <v>1133</v>
      </c>
      <c r="C498" s="9" t="str">
        <f>INDEX('[1]NACE EN'!A$1:B$1284,MATCH(NACE!A498,'[1]NACE EN'!A$1:A$1284,0),2)</f>
        <v>Retail sale via stalls and markets of textiles, clothing and footwear</v>
      </c>
      <c r="D498" s="5" t="s">
        <v>793</v>
      </c>
      <c r="E498" s="5" t="str">
        <f>VLOOKUP(D498,[1]nrg_cb_e!$A$3:$C$40,2,FALSE)</f>
        <v>Sonstige Sektoren</v>
      </c>
      <c r="F498" s="5" t="str">
        <f>VLOOKUP(D498,[1]nrg_cb_e!$A$3:$C$40,3,FALSE)</f>
        <v>Handel und öffentliche Dienstleistungen</v>
      </c>
      <c r="J498" s="5">
        <v>1</v>
      </c>
    </row>
    <row r="499" spans="1:11" ht="29" x14ac:dyDescent="0.35">
      <c r="A499" s="9" t="s">
        <v>1134</v>
      </c>
      <c r="B499" s="9" t="s">
        <v>1135</v>
      </c>
      <c r="C499" s="9" t="str">
        <f>INDEX('[1]NACE EN'!A$1:B$1284,MATCH(NACE!A499,'[1]NACE EN'!A$1:A$1284,0),2)</f>
        <v>Retail sale via stalls and markets of other goods</v>
      </c>
      <c r="D499" s="5" t="s">
        <v>793</v>
      </c>
      <c r="E499" s="5" t="str">
        <f>VLOOKUP(D499,[1]nrg_cb_e!$A$3:$C$40,2,FALSE)</f>
        <v>Sonstige Sektoren</v>
      </c>
      <c r="F499" s="5" t="str">
        <f>VLOOKUP(D499,[1]nrg_cb_e!$A$3:$C$40,3,FALSE)</f>
        <v>Handel und öffentliche Dienstleistungen</v>
      </c>
      <c r="J499" s="5">
        <v>1</v>
      </c>
    </row>
    <row r="500" spans="1:11" ht="29" x14ac:dyDescent="0.35">
      <c r="A500" s="9" t="s">
        <v>1136</v>
      </c>
      <c r="B500" s="9" t="s">
        <v>1137</v>
      </c>
      <c r="C500" s="9" t="str">
        <f>INDEX('[1]NACE EN'!A$1:B$1284,MATCH(NACE!A500,'[1]NACE EN'!A$1:A$1284,0),2)</f>
        <v>Retail trade not in stores, stalls or markets</v>
      </c>
      <c r="D500" s="5" t="s">
        <v>793</v>
      </c>
      <c r="E500" s="5" t="str">
        <f>VLOOKUP(D500,[1]nrg_cb_e!$A$3:$C$40,2,FALSE)</f>
        <v>Sonstige Sektoren</v>
      </c>
      <c r="F500" s="5" t="str">
        <f>VLOOKUP(D500,[1]nrg_cb_e!$A$3:$C$40,3,FALSE)</f>
        <v>Handel und öffentliche Dienstleistungen</v>
      </c>
      <c r="J500" s="5">
        <v>1</v>
      </c>
    </row>
    <row r="501" spans="1:11" ht="29" x14ac:dyDescent="0.35">
      <c r="A501" s="9" t="s">
        <v>1138</v>
      </c>
      <c r="B501" s="9" t="s">
        <v>1139</v>
      </c>
      <c r="C501" s="9" t="str">
        <f>INDEX('[1]NACE EN'!A$1:B$1284,MATCH(NACE!A501,'[1]NACE EN'!A$1:A$1284,0),2)</f>
        <v>Retail sale via mail order houses or via Internet</v>
      </c>
      <c r="D501" s="5" t="s">
        <v>793</v>
      </c>
      <c r="E501" s="5" t="str">
        <f>VLOOKUP(D501,[1]nrg_cb_e!$A$3:$C$40,2,FALSE)</f>
        <v>Sonstige Sektoren</v>
      </c>
      <c r="F501" s="5" t="str">
        <f>VLOOKUP(D501,[1]nrg_cb_e!$A$3:$C$40,3,FALSE)</f>
        <v>Handel und öffentliche Dienstleistungen</v>
      </c>
      <c r="J501" s="5">
        <v>1</v>
      </c>
    </row>
    <row r="502" spans="1:11" ht="43.5" x14ac:dyDescent="0.35">
      <c r="A502" s="9" t="s">
        <v>1140</v>
      </c>
      <c r="B502" s="9" t="s">
        <v>1141</v>
      </c>
      <c r="C502" s="9" t="str">
        <f>INDEX('[1]NACE EN'!A$1:B$1284,MATCH(NACE!A502,'[1]NACE EN'!A$1:A$1284,0),2)</f>
        <v>Other retail sale not in stores, stalls or markets</v>
      </c>
      <c r="D502" s="5" t="s">
        <v>793</v>
      </c>
      <c r="E502" s="5" t="str">
        <f>VLOOKUP(D502,[1]nrg_cb_e!$A$3:$C$40,2,FALSE)</f>
        <v>Sonstige Sektoren</v>
      </c>
      <c r="F502" s="5" t="str">
        <f>VLOOKUP(D502,[1]nrg_cb_e!$A$3:$C$40,3,FALSE)</f>
        <v>Handel und öffentliche Dienstleistungen</v>
      </c>
      <c r="J502" s="5">
        <v>1</v>
      </c>
    </row>
    <row r="503" spans="1:11" x14ac:dyDescent="0.35">
      <c r="A503" s="5" t="s">
        <v>1142</v>
      </c>
      <c r="B503" s="5" t="s">
        <v>1143</v>
      </c>
      <c r="C503" s="9" t="str">
        <f>INDEX('[1]NACE EN'!A$1:B$1284,MATCH(NACE!A503,'[1]NACE EN'!A$1:A$1284,0),2)</f>
        <v>Transportation and storage</v>
      </c>
      <c r="E503" s="5" t="e">
        <f>VLOOKUP(D503,[1]nrg_cb_e!$A$3:$C$40,2,FALSE)</f>
        <v>#N/A</v>
      </c>
      <c r="F503" s="5" t="e">
        <f>VLOOKUP(D503,[1]nrg_cb_e!$A$3:$C$40,3,FALSE)</f>
        <v>#N/A</v>
      </c>
      <c r="G503" s="5">
        <v>1</v>
      </c>
      <c r="K503" s="5">
        <v>1</v>
      </c>
    </row>
    <row r="504" spans="1:11" ht="29" x14ac:dyDescent="0.35">
      <c r="A504" s="5" t="s">
        <v>1144</v>
      </c>
      <c r="B504" s="5" t="s">
        <v>1145</v>
      </c>
      <c r="C504" s="9" t="str">
        <f>INDEX('[1]NACE EN'!A$1:B$1284,MATCH(NACE!A504,'[1]NACE EN'!A$1:A$1284,0),2)</f>
        <v>Land transport and transport via pipelines</v>
      </c>
      <c r="D504" s="5" t="s">
        <v>1146</v>
      </c>
      <c r="E504" s="5" t="str">
        <f>VLOOKUP(D504,[1]nrg_cb_e!$A$3:$C$40,2,FALSE)</f>
        <v>Verkehrssektor</v>
      </c>
      <c r="F504" s="5" t="str">
        <f>VLOOKUP(D504,[1]nrg_cb_e!$A$3:$C$40,3,FALSE)</f>
        <v>Pipeline-Transport</v>
      </c>
      <c r="G504" s="5">
        <v>1</v>
      </c>
      <c r="K504" s="5">
        <v>1</v>
      </c>
    </row>
    <row r="505" spans="1:11" ht="29" x14ac:dyDescent="0.35">
      <c r="A505" s="9" t="s">
        <v>1147</v>
      </c>
      <c r="B505" s="9" t="s">
        <v>1148</v>
      </c>
      <c r="C505" s="9" t="str">
        <f>INDEX('[1]NACE EN'!A$1:B$1284,MATCH(NACE!A505,'[1]NACE EN'!A$1:A$1284,0),2)</f>
        <v>Passenger rail transport, interurban</v>
      </c>
      <c r="D505" s="5" t="s">
        <v>1149</v>
      </c>
      <c r="E505" s="5" t="str">
        <f>VLOOKUP(D505,[1]nrg_cb_e!$A$3:$C$40,2,FALSE)</f>
        <v>Verkehrssektor</v>
      </c>
      <c r="F505" s="5" t="str">
        <f>VLOOKUP(D505,[1]nrg_cb_e!$A$3:$C$40,3,FALSE)</f>
        <v>Schienenverkehr</v>
      </c>
      <c r="K505" s="5">
        <v>1</v>
      </c>
    </row>
    <row r="506" spans="1:11" x14ac:dyDescent="0.35">
      <c r="A506" s="9" t="s">
        <v>1150</v>
      </c>
      <c r="B506" s="9" t="s">
        <v>1151</v>
      </c>
      <c r="C506" s="9" t="str">
        <f>INDEX('[1]NACE EN'!A$1:B$1284,MATCH(NACE!A506,'[1]NACE EN'!A$1:A$1284,0),2)</f>
        <v>Freight rail transport</v>
      </c>
      <c r="D506" s="5" t="s">
        <v>1149</v>
      </c>
      <c r="E506" s="5" t="str">
        <f>VLOOKUP(D506,[1]nrg_cb_e!$A$3:$C$40,2,FALSE)</f>
        <v>Verkehrssektor</v>
      </c>
      <c r="F506" s="5" t="str">
        <f>VLOOKUP(D506,[1]nrg_cb_e!$A$3:$C$40,3,FALSE)</f>
        <v>Schienenverkehr</v>
      </c>
      <c r="K506" s="5">
        <v>1</v>
      </c>
    </row>
    <row r="507" spans="1:11" ht="29" x14ac:dyDescent="0.35">
      <c r="A507" s="9" t="s">
        <v>1152</v>
      </c>
      <c r="B507" s="9" t="s">
        <v>1153</v>
      </c>
      <c r="C507" s="9" t="str">
        <f>INDEX('[1]NACE EN'!A$1:B$1284,MATCH(NACE!A507,'[1]NACE EN'!A$1:A$1284,0),2)</f>
        <v>Other passenger land transport</v>
      </c>
      <c r="D507" s="5" t="s">
        <v>1154</v>
      </c>
      <c r="E507" s="5" t="str">
        <f>VLOOKUP(D507,[1]nrg_cb_e!$A$3:$C$40,2,FALSE)</f>
        <v>Verkehrssektor</v>
      </c>
      <c r="F507" s="5" t="str">
        <f>VLOOKUP(D507,[1]nrg_cb_e!$A$3:$C$40,3,FALSE)</f>
        <v>Straßenverkehr</v>
      </c>
      <c r="K507" s="5">
        <v>1</v>
      </c>
    </row>
    <row r="508" spans="1:11" ht="29" x14ac:dyDescent="0.35">
      <c r="A508" s="9" t="s">
        <v>1155</v>
      </c>
      <c r="B508" s="9" t="s">
        <v>1156</v>
      </c>
      <c r="C508" s="9" t="str">
        <f>INDEX('[1]NACE EN'!A$1:B$1284,MATCH(NACE!A508,'[1]NACE EN'!A$1:A$1284,0),2)</f>
        <v>Urban and suburban passenger land transport</v>
      </c>
      <c r="D508" s="5" t="s">
        <v>1154</v>
      </c>
      <c r="E508" s="5" t="str">
        <f>VLOOKUP(D508,[1]nrg_cb_e!$A$3:$C$40,2,FALSE)</f>
        <v>Verkehrssektor</v>
      </c>
      <c r="F508" s="5" t="str">
        <f>VLOOKUP(D508,[1]nrg_cb_e!$A$3:$C$40,3,FALSE)</f>
        <v>Straßenverkehr</v>
      </c>
      <c r="K508" s="5">
        <v>1</v>
      </c>
    </row>
    <row r="509" spans="1:11" x14ac:dyDescent="0.35">
      <c r="A509" s="9" t="s">
        <v>1157</v>
      </c>
      <c r="B509" s="9" t="s">
        <v>1158</v>
      </c>
      <c r="C509" s="9" t="str">
        <f>INDEX('[1]NACE EN'!A$1:B$1284,MATCH(NACE!A509,'[1]NACE EN'!A$1:A$1284,0),2)</f>
        <v>Taxi operation</v>
      </c>
      <c r="D509" s="5" t="s">
        <v>1154</v>
      </c>
      <c r="E509" s="5" t="str">
        <f>VLOOKUP(D509,[1]nrg_cb_e!$A$3:$C$40,2,FALSE)</f>
        <v>Verkehrssektor</v>
      </c>
      <c r="F509" s="5" t="str">
        <f>VLOOKUP(D509,[1]nrg_cb_e!$A$3:$C$40,3,FALSE)</f>
        <v>Straßenverkehr</v>
      </c>
      <c r="K509" s="5">
        <v>1</v>
      </c>
    </row>
    <row r="510" spans="1:11" ht="29" x14ac:dyDescent="0.35">
      <c r="A510" s="9" t="s">
        <v>1159</v>
      </c>
      <c r="B510" s="9" t="s">
        <v>1160</v>
      </c>
      <c r="C510" s="9" t="str">
        <f>INDEX('[1]NACE EN'!A$1:B$1284,MATCH(NACE!A510,'[1]NACE EN'!A$1:A$1284,0),2)</f>
        <v>Other passenger land transport n.e.c.</v>
      </c>
      <c r="D510" s="5" t="s">
        <v>1154</v>
      </c>
      <c r="E510" s="5" t="str">
        <f>VLOOKUP(D510,[1]nrg_cb_e!$A$3:$C$40,2,FALSE)</f>
        <v>Verkehrssektor</v>
      </c>
      <c r="F510" s="5" t="str">
        <f>VLOOKUP(D510,[1]nrg_cb_e!$A$3:$C$40,3,FALSE)</f>
        <v>Straßenverkehr</v>
      </c>
      <c r="K510" s="5">
        <v>1</v>
      </c>
    </row>
    <row r="511" spans="1:11" ht="29" x14ac:dyDescent="0.35">
      <c r="A511" s="9" t="s">
        <v>1161</v>
      </c>
      <c r="B511" s="9" t="s">
        <v>1162</v>
      </c>
      <c r="C511" s="9" t="str">
        <f>INDEX('[1]NACE EN'!A$1:B$1284,MATCH(NACE!A511,'[1]NACE EN'!A$1:A$1284,0),2)</f>
        <v>Freight transport by road and removal services</v>
      </c>
      <c r="D511" s="5" t="s">
        <v>1154</v>
      </c>
      <c r="E511" s="5" t="str">
        <f>VLOOKUP(D511,[1]nrg_cb_e!$A$3:$C$40,2,FALSE)</f>
        <v>Verkehrssektor</v>
      </c>
      <c r="F511" s="5" t="str">
        <f>VLOOKUP(D511,[1]nrg_cb_e!$A$3:$C$40,3,FALSE)</f>
        <v>Straßenverkehr</v>
      </c>
      <c r="K511" s="5">
        <v>1</v>
      </c>
    </row>
    <row r="512" spans="1:11" x14ac:dyDescent="0.35">
      <c r="A512" s="9" t="s">
        <v>1163</v>
      </c>
      <c r="B512" s="9" t="s">
        <v>1164</v>
      </c>
      <c r="C512" s="9" t="str">
        <f>INDEX('[1]NACE EN'!A$1:B$1284,MATCH(NACE!A512,'[1]NACE EN'!A$1:A$1284,0),2)</f>
        <v>Freight transport by road</v>
      </c>
      <c r="D512" s="5" t="s">
        <v>1154</v>
      </c>
      <c r="E512" s="5" t="str">
        <f>VLOOKUP(D512,[1]nrg_cb_e!$A$3:$C$40,2,FALSE)</f>
        <v>Verkehrssektor</v>
      </c>
      <c r="F512" s="5" t="str">
        <f>VLOOKUP(D512,[1]nrg_cb_e!$A$3:$C$40,3,FALSE)</f>
        <v>Straßenverkehr</v>
      </c>
      <c r="K512" s="5">
        <v>1</v>
      </c>
    </row>
    <row r="513" spans="1:11" x14ac:dyDescent="0.35">
      <c r="A513" s="9" t="s">
        <v>1165</v>
      </c>
      <c r="B513" s="9" t="s">
        <v>1166</v>
      </c>
      <c r="C513" s="9" t="str">
        <f>INDEX('[1]NACE EN'!A$1:B$1284,MATCH(NACE!A513,'[1]NACE EN'!A$1:A$1284,0),2)</f>
        <v>Removal services</v>
      </c>
      <c r="D513" s="5" t="s">
        <v>1154</v>
      </c>
      <c r="E513" s="5" t="str">
        <f>VLOOKUP(D513,[1]nrg_cb_e!$A$3:$C$40,2,FALSE)</f>
        <v>Verkehrssektor</v>
      </c>
      <c r="F513" s="5" t="str">
        <f>VLOOKUP(D513,[1]nrg_cb_e!$A$3:$C$40,3,FALSE)</f>
        <v>Straßenverkehr</v>
      </c>
      <c r="K513" s="5">
        <v>1</v>
      </c>
    </row>
    <row r="514" spans="1:11" x14ac:dyDescent="0.35">
      <c r="A514" s="9" t="s">
        <v>1167</v>
      </c>
      <c r="B514" s="9" t="s">
        <v>1168</v>
      </c>
      <c r="C514" s="9" t="str">
        <f>INDEX('[1]NACE EN'!A$1:B$1284,MATCH(NACE!A514,'[1]NACE EN'!A$1:A$1284,0),2)</f>
        <v>Transport via pipeline</v>
      </c>
      <c r="D514" s="5" t="s">
        <v>1146</v>
      </c>
      <c r="E514" s="5" t="str">
        <f>VLOOKUP(D514,[1]nrg_cb_e!$A$3:$C$40,2,FALSE)</f>
        <v>Verkehrssektor</v>
      </c>
      <c r="F514" s="5" t="str">
        <f>VLOOKUP(D514,[1]nrg_cb_e!$A$3:$C$40,3,FALSE)</f>
        <v>Pipeline-Transport</v>
      </c>
      <c r="K514" s="5">
        <v>1</v>
      </c>
    </row>
    <row r="515" spans="1:11" x14ac:dyDescent="0.35">
      <c r="A515" s="5" t="s">
        <v>1169</v>
      </c>
      <c r="B515" s="5" t="s">
        <v>1170</v>
      </c>
      <c r="C515" s="9" t="str">
        <f>INDEX('[1]NACE EN'!A$1:B$1284,MATCH(NACE!A515,'[1]NACE EN'!A$1:A$1284,0),2)</f>
        <v>Water transport</v>
      </c>
      <c r="D515" s="5" t="s">
        <v>1171</v>
      </c>
      <c r="E515" s="5" t="str">
        <f>VLOOKUP(D515,[1]nrg_cb_e!$A$3:$C$40,2,FALSE)</f>
        <v>Verkehrssektor</v>
      </c>
      <c r="F515" s="5" t="str">
        <f>VLOOKUP(D515,[1]nrg_cb_e!$A$3:$C$40,3,FALSE)</f>
        <v>nicht anders angegeben</v>
      </c>
      <c r="G515" s="5">
        <v>1</v>
      </c>
      <c r="K515" s="5">
        <v>1</v>
      </c>
    </row>
    <row r="516" spans="1:11" ht="29" x14ac:dyDescent="0.35">
      <c r="A516" s="9" t="s">
        <v>1172</v>
      </c>
      <c r="B516" s="9" t="s">
        <v>1173</v>
      </c>
      <c r="C516" s="9" t="str">
        <f>INDEX('[1]NACE EN'!A$1:B$1284,MATCH(NACE!A516,'[1]NACE EN'!A$1:A$1284,0),2)</f>
        <v>Sea and coastal passenger water transport</v>
      </c>
      <c r="D516" s="5" t="s">
        <v>1171</v>
      </c>
      <c r="E516" s="5" t="str">
        <f>VLOOKUP(D516,[1]nrg_cb_e!$A$3:$C$40,2,FALSE)</f>
        <v>Verkehrssektor</v>
      </c>
      <c r="F516" s="5" t="str">
        <f>VLOOKUP(D516,[1]nrg_cb_e!$A$3:$C$40,3,FALSE)</f>
        <v>nicht anders angegeben</v>
      </c>
      <c r="K516" s="5">
        <v>1</v>
      </c>
    </row>
    <row r="517" spans="1:11" ht="29" x14ac:dyDescent="0.35">
      <c r="A517" s="9" t="s">
        <v>1174</v>
      </c>
      <c r="B517" s="9" t="s">
        <v>1175</v>
      </c>
      <c r="C517" s="9" t="str">
        <f>INDEX('[1]NACE EN'!A$1:B$1284,MATCH(NACE!A517,'[1]NACE EN'!A$1:A$1284,0),2)</f>
        <v>Sea and coastal freight water transport</v>
      </c>
      <c r="D517" s="5" t="s">
        <v>1171</v>
      </c>
      <c r="E517" s="5" t="str">
        <f>VLOOKUP(D517,[1]nrg_cb_e!$A$3:$C$40,2,FALSE)</f>
        <v>Verkehrssektor</v>
      </c>
      <c r="F517" s="5" t="str">
        <f>VLOOKUP(D517,[1]nrg_cb_e!$A$3:$C$40,3,FALSE)</f>
        <v>nicht anders angegeben</v>
      </c>
      <c r="K517" s="5">
        <v>1</v>
      </c>
    </row>
    <row r="518" spans="1:11" ht="29" x14ac:dyDescent="0.35">
      <c r="A518" s="9" t="s">
        <v>1176</v>
      </c>
      <c r="B518" s="9" t="s">
        <v>1177</v>
      </c>
      <c r="C518" s="9" t="str">
        <f>INDEX('[1]NACE EN'!A$1:B$1284,MATCH(NACE!A518,'[1]NACE EN'!A$1:A$1284,0),2)</f>
        <v>Inland passenger water transport</v>
      </c>
      <c r="D518" s="5" t="s">
        <v>1171</v>
      </c>
      <c r="E518" s="5" t="str">
        <f>VLOOKUP(D518,[1]nrg_cb_e!$A$3:$C$40,2,FALSE)</f>
        <v>Verkehrssektor</v>
      </c>
      <c r="F518" s="5" t="str">
        <f>VLOOKUP(D518,[1]nrg_cb_e!$A$3:$C$40,3,FALSE)</f>
        <v>nicht anders angegeben</v>
      </c>
      <c r="K518" s="5">
        <v>1</v>
      </c>
    </row>
    <row r="519" spans="1:11" x14ac:dyDescent="0.35">
      <c r="A519" s="9" t="s">
        <v>1178</v>
      </c>
      <c r="B519" s="9" t="s">
        <v>1179</v>
      </c>
      <c r="C519" s="9" t="str">
        <f>INDEX('[1]NACE EN'!A$1:B$1284,MATCH(NACE!A519,'[1]NACE EN'!A$1:A$1284,0),2)</f>
        <v>Inland freight water transport</v>
      </c>
      <c r="D519" s="5" t="s">
        <v>1171</v>
      </c>
      <c r="E519" s="5" t="str">
        <f>VLOOKUP(D519,[1]nrg_cb_e!$A$3:$C$40,2,FALSE)</f>
        <v>Verkehrssektor</v>
      </c>
      <c r="F519" s="5" t="str">
        <f>VLOOKUP(D519,[1]nrg_cb_e!$A$3:$C$40,3,FALSE)</f>
        <v>nicht anders angegeben</v>
      </c>
      <c r="K519" s="5">
        <v>1</v>
      </c>
    </row>
    <row r="520" spans="1:11" x14ac:dyDescent="0.35">
      <c r="A520" s="5" t="s">
        <v>1180</v>
      </c>
      <c r="B520" s="5" t="s">
        <v>1181</v>
      </c>
      <c r="C520" s="9" t="str">
        <f>INDEX('[1]NACE EN'!A$1:B$1284,MATCH(NACE!A520,'[1]NACE EN'!A$1:A$1284,0),2)</f>
        <v>Air transport</v>
      </c>
      <c r="D520" s="5" t="s">
        <v>1171</v>
      </c>
      <c r="E520" s="5" t="str">
        <f>VLOOKUP(D520,[1]nrg_cb_e!$A$3:$C$40,2,FALSE)</f>
        <v>Verkehrssektor</v>
      </c>
      <c r="F520" s="5" t="str">
        <f>VLOOKUP(D520,[1]nrg_cb_e!$A$3:$C$40,3,FALSE)</f>
        <v>nicht anders angegeben</v>
      </c>
      <c r="G520" s="5">
        <v>1</v>
      </c>
      <c r="K520" s="5">
        <v>1</v>
      </c>
    </row>
    <row r="521" spans="1:11" x14ac:dyDescent="0.35">
      <c r="A521" s="9" t="s">
        <v>1182</v>
      </c>
      <c r="B521" s="9" t="s">
        <v>1183</v>
      </c>
      <c r="C521" s="9" t="str">
        <f>INDEX('[1]NACE EN'!A$1:B$1284,MATCH(NACE!A521,'[1]NACE EN'!A$1:A$1284,0),2)</f>
        <v>Passenger air transport</v>
      </c>
      <c r="D521" s="5" t="s">
        <v>1171</v>
      </c>
      <c r="E521" s="5" t="str">
        <f>VLOOKUP(D521,[1]nrg_cb_e!$A$3:$C$40,2,FALSE)</f>
        <v>Verkehrssektor</v>
      </c>
      <c r="F521" s="5" t="str">
        <f>VLOOKUP(D521,[1]nrg_cb_e!$A$3:$C$40,3,FALSE)</f>
        <v>nicht anders angegeben</v>
      </c>
      <c r="K521" s="5">
        <v>1</v>
      </c>
    </row>
    <row r="522" spans="1:11" ht="29" x14ac:dyDescent="0.35">
      <c r="A522" s="9" t="s">
        <v>1184</v>
      </c>
      <c r="B522" s="9" t="s">
        <v>1185</v>
      </c>
      <c r="C522" s="9" t="str">
        <f>INDEX('[1]NACE EN'!A$1:B$1284,MATCH(NACE!A522,'[1]NACE EN'!A$1:A$1284,0),2)</f>
        <v>Freight air transport and space transport</v>
      </c>
      <c r="D522" s="5" t="s">
        <v>1171</v>
      </c>
      <c r="E522" s="5" t="str">
        <f>VLOOKUP(D522,[1]nrg_cb_e!$A$3:$C$40,2,FALSE)</f>
        <v>Verkehrssektor</v>
      </c>
      <c r="F522" s="5" t="str">
        <f>VLOOKUP(D522,[1]nrg_cb_e!$A$3:$C$40,3,FALSE)</f>
        <v>nicht anders angegeben</v>
      </c>
      <c r="K522" s="5">
        <v>1</v>
      </c>
    </row>
    <row r="523" spans="1:11" x14ac:dyDescent="0.35">
      <c r="A523" s="9" t="s">
        <v>1186</v>
      </c>
      <c r="B523" s="9" t="s">
        <v>1187</v>
      </c>
      <c r="C523" s="9" t="str">
        <f>INDEX('[1]NACE EN'!A$1:B$1284,MATCH(NACE!A523,'[1]NACE EN'!A$1:A$1284,0),2)</f>
        <v>Freight air transport</v>
      </c>
      <c r="D523" s="5" t="s">
        <v>1171</v>
      </c>
      <c r="E523" s="5" t="str">
        <f>VLOOKUP(D523,[1]nrg_cb_e!$A$3:$C$40,2,FALSE)</f>
        <v>Verkehrssektor</v>
      </c>
      <c r="F523" s="5" t="str">
        <f>VLOOKUP(D523,[1]nrg_cb_e!$A$3:$C$40,3,FALSE)</f>
        <v>nicht anders angegeben</v>
      </c>
      <c r="K523" s="5">
        <v>1</v>
      </c>
    </row>
    <row r="524" spans="1:11" x14ac:dyDescent="0.35">
      <c r="A524" s="9" t="s">
        <v>1188</v>
      </c>
      <c r="B524" s="9" t="s">
        <v>1189</v>
      </c>
      <c r="C524" s="9" t="str">
        <f>INDEX('[1]NACE EN'!A$1:B$1284,MATCH(NACE!A524,'[1]NACE EN'!A$1:A$1284,0),2)</f>
        <v>Space transport</v>
      </c>
      <c r="D524" s="5" t="s">
        <v>1171</v>
      </c>
      <c r="E524" s="5" t="str">
        <f>VLOOKUP(D524,[1]nrg_cb_e!$A$3:$C$40,2,FALSE)</f>
        <v>Verkehrssektor</v>
      </c>
      <c r="F524" s="5" t="str">
        <f>VLOOKUP(D524,[1]nrg_cb_e!$A$3:$C$40,3,FALSE)</f>
        <v>nicht anders angegeben</v>
      </c>
      <c r="K524" s="5">
        <v>1</v>
      </c>
    </row>
    <row r="525" spans="1:11" ht="29" x14ac:dyDescent="0.35">
      <c r="A525" s="5" t="s">
        <v>1190</v>
      </c>
      <c r="B525" s="5" t="s">
        <v>1191</v>
      </c>
      <c r="C525" s="9" t="str">
        <f>INDEX('[1]NACE EN'!A$1:B$1284,MATCH(NACE!A525,'[1]NACE EN'!A$1:A$1284,0),2)</f>
        <v>Warehousing and support activities for transportation</v>
      </c>
      <c r="D525" s="5" t="s">
        <v>793</v>
      </c>
      <c r="E525" s="5" t="str">
        <f>VLOOKUP(D525,[1]nrg_cb_e!$A$3:$C$40,2,FALSE)</f>
        <v>Sonstige Sektoren</v>
      </c>
      <c r="F525" s="5" t="str">
        <f>VLOOKUP(D525,[1]nrg_cb_e!$A$3:$C$40,3,FALSE)</f>
        <v>Handel und öffentliche Dienstleistungen</v>
      </c>
      <c r="G525" s="5">
        <v>1</v>
      </c>
      <c r="K525" s="5">
        <v>1</v>
      </c>
    </row>
    <row r="526" spans="1:11" ht="29" x14ac:dyDescent="0.35">
      <c r="A526" s="9" t="s">
        <v>1192</v>
      </c>
      <c r="B526" s="9" t="s">
        <v>1193</v>
      </c>
      <c r="C526" s="9" t="str">
        <f>INDEX('[1]NACE EN'!A$1:B$1284,MATCH(NACE!A526,'[1]NACE EN'!A$1:A$1284,0),2)</f>
        <v>Warehousing and storage</v>
      </c>
      <c r="D526" s="5" t="s">
        <v>793</v>
      </c>
      <c r="E526" s="5" t="str">
        <f>VLOOKUP(D526,[1]nrg_cb_e!$A$3:$C$40,2,FALSE)</f>
        <v>Sonstige Sektoren</v>
      </c>
      <c r="F526" s="5" t="str">
        <f>VLOOKUP(D526,[1]nrg_cb_e!$A$3:$C$40,3,FALSE)</f>
        <v>Handel und öffentliche Dienstleistungen</v>
      </c>
      <c r="K526" s="5">
        <v>1</v>
      </c>
    </row>
    <row r="527" spans="1:11" ht="29" x14ac:dyDescent="0.35">
      <c r="A527" s="9" t="s">
        <v>1194</v>
      </c>
      <c r="B527" s="9" t="s">
        <v>1195</v>
      </c>
      <c r="C527" s="9" t="str">
        <f>INDEX('[1]NACE EN'!A$1:B$1284,MATCH(NACE!A527,'[1]NACE EN'!A$1:A$1284,0),2)</f>
        <v>Support activities for transportation</v>
      </c>
      <c r="D527" s="5" t="s">
        <v>793</v>
      </c>
      <c r="E527" s="5" t="str">
        <f>VLOOKUP(D527,[1]nrg_cb_e!$A$3:$C$40,2,FALSE)</f>
        <v>Sonstige Sektoren</v>
      </c>
      <c r="F527" s="5" t="str">
        <f>VLOOKUP(D527,[1]nrg_cb_e!$A$3:$C$40,3,FALSE)</f>
        <v>Handel und öffentliche Dienstleistungen</v>
      </c>
      <c r="K527" s="5">
        <v>1</v>
      </c>
    </row>
    <row r="528" spans="1:11" ht="29" x14ac:dyDescent="0.35">
      <c r="A528" s="9" t="s">
        <v>1196</v>
      </c>
      <c r="B528" s="9" t="s">
        <v>1197</v>
      </c>
      <c r="C528" s="9" t="str">
        <f>INDEX('[1]NACE EN'!A$1:B$1284,MATCH(NACE!A528,'[1]NACE EN'!A$1:A$1284,0),2)</f>
        <v>Service activities incidental to land transportation</v>
      </c>
      <c r="D528" s="5" t="s">
        <v>793</v>
      </c>
      <c r="E528" s="5" t="str">
        <f>VLOOKUP(D528,[1]nrg_cb_e!$A$3:$C$40,2,FALSE)</f>
        <v>Sonstige Sektoren</v>
      </c>
      <c r="F528" s="5" t="str">
        <f>VLOOKUP(D528,[1]nrg_cb_e!$A$3:$C$40,3,FALSE)</f>
        <v>Handel und öffentliche Dienstleistungen</v>
      </c>
      <c r="K528" s="5">
        <v>1</v>
      </c>
    </row>
    <row r="529" spans="1:11" ht="29" x14ac:dyDescent="0.35">
      <c r="A529" s="9" t="s">
        <v>1198</v>
      </c>
      <c r="B529" s="9" t="s">
        <v>1199</v>
      </c>
      <c r="C529" s="9" t="str">
        <f>INDEX('[1]NACE EN'!A$1:B$1284,MATCH(NACE!A529,'[1]NACE EN'!A$1:A$1284,0),2)</f>
        <v>Service activities incidental to water transportation</v>
      </c>
      <c r="D529" s="5" t="s">
        <v>793</v>
      </c>
      <c r="E529" s="5" t="str">
        <f>VLOOKUP(D529,[1]nrg_cb_e!$A$3:$C$40,2,FALSE)</f>
        <v>Sonstige Sektoren</v>
      </c>
      <c r="F529" s="5" t="str">
        <f>VLOOKUP(D529,[1]nrg_cb_e!$A$3:$C$40,3,FALSE)</f>
        <v>Handel und öffentliche Dienstleistungen</v>
      </c>
      <c r="K529" s="5">
        <v>1</v>
      </c>
    </row>
    <row r="530" spans="1:11" ht="29" x14ac:dyDescent="0.35">
      <c r="A530" s="9" t="s">
        <v>1200</v>
      </c>
      <c r="B530" s="9" t="s">
        <v>1201</v>
      </c>
      <c r="C530" s="9" t="str">
        <f>INDEX('[1]NACE EN'!A$1:B$1284,MATCH(NACE!A530,'[1]NACE EN'!A$1:A$1284,0),2)</f>
        <v>Service activities incidental to air transportation</v>
      </c>
      <c r="D530" s="5" t="s">
        <v>793</v>
      </c>
      <c r="E530" s="5" t="str">
        <f>VLOOKUP(D530,[1]nrg_cb_e!$A$3:$C$40,2,FALSE)</f>
        <v>Sonstige Sektoren</v>
      </c>
      <c r="F530" s="5" t="str">
        <f>VLOOKUP(D530,[1]nrg_cb_e!$A$3:$C$40,3,FALSE)</f>
        <v>Handel und öffentliche Dienstleistungen</v>
      </c>
      <c r="K530" s="5">
        <v>1</v>
      </c>
    </row>
    <row r="531" spans="1:11" ht="29" x14ac:dyDescent="0.35">
      <c r="A531" s="9" t="s">
        <v>1202</v>
      </c>
      <c r="B531" s="9" t="s">
        <v>1203</v>
      </c>
      <c r="C531" s="9" t="str">
        <f>INDEX('[1]NACE EN'!A$1:B$1284,MATCH(NACE!A531,'[1]NACE EN'!A$1:A$1284,0),2)</f>
        <v>Cargo handling</v>
      </c>
      <c r="D531" s="5" t="s">
        <v>793</v>
      </c>
      <c r="E531" s="5" t="str">
        <f>VLOOKUP(D531,[1]nrg_cb_e!$A$3:$C$40,2,FALSE)</f>
        <v>Sonstige Sektoren</v>
      </c>
      <c r="F531" s="5" t="str">
        <f>VLOOKUP(D531,[1]nrg_cb_e!$A$3:$C$40,3,FALSE)</f>
        <v>Handel und öffentliche Dienstleistungen</v>
      </c>
      <c r="K531" s="5">
        <v>1</v>
      </c>
    </row>
    <row r="532" spans="1:11" ht="29" x14ac:dyDescent="0.35">
      <c r="A532" s="9" t="s">
        <v>1204</v>
      </c>
      <c r="B532" s="9" t="s">
        <v>1205</v>
      </c>
      <c r="C532" s="9" t="str">
        <f>INDEX('[1]NACE EN'!A$1:B$1284,MATCH(NACE!A532,'[1]NACE EN'!A$1:A$1284,0),2)</f>
        <v>Other transportation support activities</v>
      </c>
      <c r="D532" s="5" t="s">
        <v>793</v>
      </c>
      <c r="E532" s="5" t="str">
        <f>VLOOKUP(D532,[1]nrg_cb_e!$A$3:$C$40,2,FALSE)</f>
        <v>Sonstige Sektoren</v>
      </c>
      <c r="F532" s="5" t="str">
        <f>VLOOKUP(D532,[1]nrg_cb_e!$A$3:$C$40,3,FALSE)</f>
        <v>Handel und öffentliche Dienstleistungen</v>
      </c>
      <c r="K532" s="5">
        <v>1</v>
      </c>
    </row>
    <row r="533" spans="1:11" ht="29" x14ac:dyDescent="0.35">
      <c r="A533" s="5" t="s">
        <v>1206</v>
      </c>
      <c r="B533" s="5" t="s">
        <v>1207</v>
      </c>
      <c r="C533" s="9" t="str">
        <f>INDEX('[1]NACE EN'!A$1:B$1284,MATCH(NACE!A533,'[1]NACE EN'!A$1:A$1284,0),2)</f>
        <v>Postal and courier activities</v>
      </c>
      <c r="D533" s="5" t="s">
        <v>793</v>
      </c>
      <c r="E533" s="5" t="str">
        <f>VLOOKUP(D533,[1]nrg_cb_e!$A$3:$C$40,2,FALSE)</f>
        <v>Sonstige Sektoren</v>
      </c>
      <c r="F533" s="5" t="str">
        <f>VLOOKUP(D533,[1]nrg_cb_e!$A$3:$C$40,3,FALSE)</f>
        <v>Handel und öffentliche Dienstleistungen</v>
      </c>
      <c r="G533" s="5">
        <v>1</v>
      </c>
      <c r="K533" s="5">
        <v>1</v>
      </c>
    </row>
    <row r="534" spans="1:11" ht="29" x14ac:dyDescent="0.35">
      <c r="A534" s="9" t="s">
        <v>1208</v>
      </c>
      <c r="B534" s="9" t="s">
        <v>1209</v>
      </c>
      <c r="C534" s="9" t="str">
        <f>INDEX('[1]NACE EN'!A$1:B$1284,MATCH(NACE!A534,'[1]NACE EN'!A$1:A$1284,0),2)</f>
        <v>Postal activities under universal service obligation</v>
      </c>
      <c r="D534" s="5" t="s">
        <v>793</v>
      </c>
      <c r="E534" s="5" t="str">
        <f>VLOOKUP(D534,[1]nrg_cb_e!$A$3:$C$40,2,FALSE)</f>
        <v>Sonstige Sektoren</v>
      </c>
      <c r="F534" s="5" t="str">
        <f>VLOOKUP(D534,[1]nrg_cb_e!$A$3:$C$40,3,FALSE)</f>
        <v>Handel und öffentliche Dienstleistungen</v>
      </c>
      <c r="K534" s="5">
        <v>1</v>
      </c>
    </row>
    <row r="535" spans="1:11" ht="29" x14ac:dyDescent="0.35">
      <c r="A535" s="9" t="s">
        <v>1210</v>
      </c>
      <c r="B535" s="9" t="s">
        <v>1211</v>
      </c>
      <c r="C535" s="9" t="str">
        <f>INDEX('[1]NACE EN'!A$1:B$1284,MATCH(NACE!A535,'[1]NACE EN'!A$1:A$1284,0),2)</f>
        <v>Other postal and courier activities</v>
      </c>
      <c r="D535" s="5" t="s">
        <v>793</v>
      </c>
      <c r="E535" s="5" t="str">
        <f>VLOOKUP(D535,[1]nrg_cb_e!$A$3:$C$40,2,FALSE)</f>
        <v>Sonstige Sektoren</v>
      </c>
      <c r="F535" s="5" t="str">
        <f>VLOOKUP(D535,[1]nrg_cb_e!$A$3:$C$40,3,FALSE)</f>
        <v>Handel und öffentliche Dienstleistungen</v>
      </c>
      <c r="K535" s="5">
        <v>1</v>
      </c>
    </row>
    <row r="536" spans="1:11" ht="29" x14ac:dyDescent="0.35">
      <c r="A536" s="5" t="s">
        <v>1212</v>
      </c>
      <c r="B536" s="5" t="s">
        <v>1213</v>
      </c>
      <c r="C536" s="9" t="str">
        <f>INDEX('[1]NACE EN'!A$1:B$1284,MATCH(NACE!A536,'[1]NACE EN'!A$1:A$1284,0),2)</f>
        <v>Accommodation and food service activities</v>
      </c>
      <c r="D536" s="5" t="s">
        <v>793</v>
      </c>
      <c r="E536" s="5" t="str">
        <f>VLOOKUP(D536,[1]nrg_cb_e!$A$3:$C$40,2,FALSE)</f>
        <v>Sonstige Sektoren</v>
      </c>
      <c r="F536" s="5" t="str">
        <f>VLOOKUP(D536,[1]nrg_cb_e!$A$3:$C$40,3,FALSE)</f>
        <v>Handel und öffentliche Dienstleistungen</v>
      </c>
      <c r="G536" s="5">
        <v>1</v>
      </c>
      <c r="K536" s="5">
        <v>1</v>
      </c>
    </row>
    <row r="537" spans="1:11" ht="29" x14ac:dyDescent="0.35">
      <c r="A537" s="5" t="s">
        <v>80</v>
      </c>
      <c r="B537" s="5" t="s">
        <v>79</v>
      </c>
      <c r="C537" s="9" t="str">
        <f>INDEX('[1]NACE EN'!A$1:B$1284,MATCH(NACE!A537,'[1]NACE EN'!A$1:A$1284,0),2)</f>
        <v>Accommodation</v>
      </c>
      <c r="D537" s="5" t="s">
        <v>793</v>
      </c>
      <c r="E537" s="5" t="str">
        <f>VLOOKUP(D537,[1]nrg_cb_e!$A$3:$C$40,2,FALSE)</f>
        <v>Sonstige Sektoren</v>
      </c>
      <c r="F537" s="5" t="str">
        <f>VLOOKUP(D537,[1]nrg_cb_e!$A$3:$C$40,3,FALSE)</f>
        <v>Handel und öffentliche Dienstleistungen</v>
      </c>
      <c r="G537" s="5">
        <v>1</v>
      </c>
      <c r="K537" s="5">
        <v>1</v>
      </c>
    </row>
    <row r="538" spans="1:11" ht="29" x14ac:dyDescent="0.35">
      <c r="A538" s="9" t="s">
        <v>1214</v>
      </c>
      <c r="B538" s="9" t="s">
        <v>1215</v>
      </c>
      <c r="C538" s="9" t="str">
        <f>INDEX('[1]NACE EN'!A$1:B$1284,MATCH(NACE!A538,'[1]NACE EN'!A$1:A$1284,0),2)</f>
        <v>Hotels and similar accommodation</v>
      </c>
      <c r="D538" s="5" t="s">
        <v>793</v>
      </c>
      <c r="E538" s="5" t="str">
        <f>VLOOKUP(D538,[1]nrg_cb_e!$A$3:$C$40,2,FALSE)</f>
        <v>Sonstige Sektoren</v>
      </c>
      <c r="F538" s="5" t="str">
        <f>VLOOKUP(D538,[1]nrg_cb_e!$A$3:$C$40,3,FALSE)</f>
        <v>Handel und öffentliche Dienstleistungen</v>
      </c>
      <c r="K538" s="5">
        <v>1</v>
      </c>
    </row>
    <row r="539" spans="1:11" ht="29" x14ac:dyDescent="0.35">
      <c r="A539" s="9" t="s">
        <v>1216</v>
      </c>
      <c r="B539" s="9" t="s">
        <v>1217</v>
      </c>
      <c r="C539" s="9" t="str">
        <f>INDEX('[1]NACE EN'!A$1:B$1284,MATCH(NACE!A539,'[1]NACE EN'!A$1:A$1284,0),2)</f>
        <v>Holiday and other short-stay accommodation</v>
      </c>
      <c r="D539" s="5" t="s">
        <v>793</v>
      </c>
      <c r="E539" s="5" t="str">
        <f>VLOOKUP(D539,[1]nrg_cb_e!$A$3:$C$40,2,FALSE)</f>
        <v>Sonstige Sektoren</v>
      </c>
      <c r="F539" s="5" t="str">
        <f>VLOOKUP(D539,[1]nrg_cb_e!$A$3:$C$40,3,FALSE)</f>
        <v>Handel und öffentliche Dienstleistungen</v>
      </c>
      <c r="K539" s="5">
        <v>1</v>
      </c>
    </row>
    <row r="540" spans="1:11" ht="29" x14ac:dyDescent="0.35">
      <c r="A540" s="9" t="s">
        <v>1218</v>
      </c>
      <c r="B540" s="9" t="s">
        <v>1219</v>
      </c>
      <c r="C540" s="9" t="str">
        <f>INDEX('[1]NACE EN'!A$1:B$1284,MATCH(NACE!A540,'[1]NACE EN'!A$1:A$1284,0),2)</f>
        <v>Camping grounds, recreational vehicle parks and trailer parks</v>
      </c>
      <c r="D540" s="5" t="s">
        <v>793</v>
      </c>
      <c r="E540" s="5" t="str">
        <f>VLOOKUP(D540,[1]nrg_cb_e!$A$3:$C$40,2,FALSE)</f>
        <v>Sonstige Sektoren</v>
      </c>
      <c r="F540" s="5" t="str">
        <f>VLOOKUP(D540,[1]nrg_cb_e!$A$3:$C$40,3,FALSE)</f>
        <v>Handel und öffentliche Dienstleistungen</v>
      </c>
      <c r="K540" s="5">
        <v>1</v>
      </c>
    </row>
    <row r="541" spans="1:11" ht="29" x14ac:dyDescent="0.35">
      <c r="A541" s="9" t="s">
        <v>1220</v>
      </c>
      <c r="B541" s="9" t="s">
        <v>1221</v>
      </c>
      <c r="C541" s="9" t="str">
        <f>INDEX('[1]NACE EN'!A$1:B$1284,MATCH(NACE!A541,'[1]NACE EN'!A$1:A$1284,0),2)</f>
        <v>Other accommodation</v>
      </c>
      <c r="D541" s="5" t="s">
        <v>793</v>
      </c>
      <c r="E541" s="5" t="str">
        <f>VLOOKUP(D541,[1]nrg_cb_e!$A$3:$C$40,2,FALSE)</f>
        <v>Sonstige Sektoren</v>
      </c>
      <c r="F541" s="5" t="str">
        <f>VLOOKUP(D541,[1]nrg_cb_e!$A$3:$C$40,3,FALSE)</f>
        <v>Handel und öffentliche Dienstleistungen</v>
      </c>
      <c r="K541" s="5">
        <v>1</v>
      </c>
    </row>
    <row r="542" spans="1:11" ht="29" x14ac:dyDescent="0.35">
      <c r="A542" s="5" t="s">
        <v>90</v>
      </c>
      <c r="B542" s="5" t="s">
        <v>89</v>
      </c>
      <c r="C542" s="9" t="str">
        <f>INDEX('[1]NACE EN'!A$1:B$1284,MATCH(NACE!A542,'[1]NACE EN'!A$1:A$1284,0),2)</f>
        <v>Food and beverage service activities</v>
      </c>
      <c r="D542" s="5" t="s">
        <v>793</v>
      </c>
      <c r="E542" s="5" t="str">
        <f>VLOOKUP(D542,[1]nrg_cb_e!$A$3:$C$40,2,FALSE)</f>
        <v>Sonstige Sektoren</v>
      </c>
      <c r="F542" s="5" t="str">
        <f>VLOOKUP(D542,[1]nrg_cb_e!$A$3:$C$40,3,FALSE)</f>
        <v>Handel und öffentliche Dienstleistungen</v>
      </c>
      <c r="G542" s="5">
        <v>1</v>
      </c>
      <c r="K542" s="5">
        <v>1</v>
      </c>
    </row>
    <row r="543" spans="1:11" ht="29" x14ac:dyDescent="0.35">
      <c r="A543" s="9" t="s">
        <v>1222</v>
      </c>
      <c r="B543" s="9" t="s">
        <v>1223</v>
      </c>
      <c r="C543" s="9" t="str">
        <f>INDEX('[1]NACE EN'!A$1:B$1284,MATCH(NACE!A543,'[1]NACE EN'!A$1:A$1284,0),2)</f>
        <v>Restaurants and mobile food service activities</v>
      </c>
      <c r="D543" s="5" t="s">
        <v>793</v>
      </c>
      <c r="E543" s="5" t="str">
        <f>VLOOKUP(D543,[1]nrg_cb_e!$A$3:$C$40,2,FALSE)</f>
        <v>Sonstige Sektoren</v>
      </c>
      <c r="F543" s="5" t="str">
        <f>VLOOKUP(D543,[1]nrg_cb_e!$A$3:$C$40,3,FALSE)</f>
        <v>Handel und öffentliche Dienstleistungen</v>
      </c>
      <c r="K543" s="5">
        <v>1</v>
      </c>
    </row>
    <row r="544" spans="1:11" ht="29" x14ac:dyDescent="0.35">
      <c r="A544" s="9" t="s">
        <v>1224</v>
      </c>
      <c r="B544" s="9" t="s">
        <v>1225</v>
      </c>
      <c r="C544" s="9" t="str">
        <f>INDEX('[1]NACE EN'!A$1:B$1284,MATCH(NACE!A544,'[1]NACE EN'!A$1:A$1284,0),2)</f>
        <v>Event catering and other food service activities</v>
      </c>
      <c r="D544" s="5" t="s">
        <v>793</v>
      </c>
      <c r="E544" s="5" t="str">
        <f>VLOOKUP(D544,[1]nrg_cb_e!$A$3:$C$40,2,FALSE)</f>
        <v>Sonstige Sektoren</v>
      </c>
      <c r="F544" s="5" t="str">
        <f>VLOOKUP(D544,[1]nrg_cb_e!$A$3:$C$40,3,FALSE)</f>
        <v>Handel und öffentliche Dienstleistungen</v>
      </c>
      <c r="K544" s="5">
        <v>1</v>
      </c>
    </row>
    <row r="545" spans="1:11" ht="29" x14ac:dyDescent="0.35">
      <c r="A545" s="9" t="s">
        <v>1226</v>
      </c>
      <c r="B545" s="9" t="s">
        <v>1227</v>
      </c>
      <c r="C545" s="9" t="str">
        <f>INDEX('[1]NACE EN'!A$1:B$1284,MATCH(NACE!A545,'[1]NACE EN'!A$1:A$1284,0),2)</f>
        <v>Event catering activities</v>
      </c>
      <c r="D545" s="5" t="s">
        <v>793</v>
      </c>
      <c r="E545" s="5" t="str">
        <f>VLOOKUP(D545,[1]nrg_cb_e!$A$3:$C$40,2,FALSE)</f>
        <v>Sonstige Sektoren</v>
      </c>
      <c r="F545" s="5" t="str">
        <f>VLOOKUP(D545,[1]nrg_cb_e!$A$3:$C$40,3,FALSE)</f>
        <v>Handel und öffentliche Dienstleistungen</v>
      </c>
      <c r="K545" s="5">
        <v>1</v>
      </c>
    </row>
    <row r="546" spans="1:11" ht="29" x14ac:dyDescent="0.35">
      <c r="A546" s="9" t="s">
        <v>1228</v>
      </c>
      <c r="B546" s="9" t="s">
        <v>1229</v>
      </c>
      <c r="C546" s="9" t="str">
        <f>INDEX('[1]NACE EN'!A$1:B$1284,MATCH(NACE!A546,'[1]NACE EN'!A$1:A$1284,0),2)</f>
        <v>Other food service activities</v>
      </c>
      <c r="D546" s="5" t="s">
        <v>793</v>
      </c>
      <c r="E546" s="5" t="str">
        <f>VLOOKUP(D546,[1]nrg_cb_e!$A$3:$C$40,2,FALSE)</f>
        <v>Sonstige Sektoren</v>
      </c>
      <c r="F546" s="5" t="str">
        <f>VLOOKUP(D546,[1]nrg_cb_e!$A$3:$C$40,3,FALSE)</f>
        <v>Handel und öffentliche Dienstleistungen</v>
      </c>
      <c r="K546" s="5">
        <v>1</v>
      </c>
    </row>
    <row r="547" spans="1:11" ht="29" x14ac:dyDescent="0.35">
      <c r="A547" s="9" t="s">
        <v>1230</v>
      </c>
      <c r="B547" s="9" t="s">
        <v>1231</v>
      </c>
      <c r="C547" s="9" t="str">
        <f>INDEX('[1]NACE EN'!A$1:B$1284,MATCH(NACE!A547,'[1]NACE EN'!A$1:A$1284,0),2)</f>
        <v>Beverage serving activities</v>
      </c>
      <c r="D547" s="5" t="s">
        <v>793</v>
      </c>
      <c r="E547" s="5" t="str">
        <f>VLOOKUP(D547,[1]nrg_cb_e!$A$3:$C$40,2,FALSE)</f>
        <v>Sonstige Sektoren</v>
      </c>
      <c r="F547" s="5" t="str">
        <f>VLOOKUP(D547,[1]nrg_cb_e!$A$3:$C$40,3,FALSE)</f>
        <v>Handel und öffentliche Dienstleistungen</v>
      </c>
      <c r="K547" s="5">
        <v>1</v>
      </c>
    </row>
    <row r="548" spans="1:11" ht="29" x14ac:dyDescent="0.35">
      <c r="A548" s="5" t="s">
        <v>1232</v>
      </c>
      <c r="B548" s="5" t="s">
        <v>1233</v>
      </c>
      <c r="C548" s="9" t="str">
        <f>INDEX('[1]NACE EN'!A$1:B$1284,MATCH(NACE!A548,'[1]NACE EN'!A$1:A$1284,0),2)</f>
        <v>Information and communication</v>
      </c>
      <c r="D548" s="5" t="s">
        <v>1234</v>
      </c>
      <c r="E548" s="5" t="str">
        <f>VLOOKUP(D548,[1]nrg_cb_e!$A$3:$C$40,2,FALSE)</f>
        <v>Sonstige Sektoren</v>
      </c>
      <c r="F548" s="5" t="str">
        <f>VLOOKUP(D548,[1]nrg_cb_e!$A$3:$C$40,3,FALSE)</f>
        <v>Handel und öffentliche Dienstleistungen</v>
      </c>
      <c r="G548" s="5">
        <v>1</v>
      </c>
      <c r="K548" s="5">
        <v>1</v>
      </c>
    </row>
    <row r="549" spans="1:11" ht="29" x14ac:dyDescent="0.35">
      <c r="A549" s="5" t="s">
        <v>114</v>
      </c>
      <c r="B549" s="5" t="s">
        <v>113</v>
      </c>
      <c r="C549" s="9" t="str">
        <f>INDEX('[1]NACE EN'!A$1:B$1284,MATCH(NACE!A549,'[1]NACE EN'!A$1:A$1284,0),2)</f>
        <v>Publishing activities</v>
      </c>
      <c r="D549" s="5" t="s">
        <v>1234</v>
      </c>
      <c r="E549" s="5" t="str">
        <f>VLOOKUP(D549,[1]nrg_cb_e!$A$3:$C$40,2,FALSE)</f>
        <v>Sonstige Sektoren</v>
      </c>
      <c r="F549" s="5" t="str">
        <f>VLOOKUP(D549,[1]nrg_cb_e!$A$3:$C$40,3,FALSE)</f>
        <v>Handel und öffentliche Dienstleistungen</v>
      </c>
      <c r="G549" s="5">
        <v>1</v>
      </c>
      <c r="K549" s="5">
        <v>1</v>
      </c>
    </row>
    <row r="550" spans="1:11" ht="29" x14ac:dyDescent="0.35">
      <c r="A550" s="9" t="s">
        <v>1235</v>
      </c>
      <c r="B550" s="9" t="s">
        <v>1236</v>
      </c>
      <c r="C550" s="9" t="str">
        <f>INDEX('[1]NACE EN'!A$1:B$1284,MATCH(NACE!A550,'[1]NACE EN'!A$1:A$1284,0),2)</f>
        <v>Publishing of books, periodicals and other publishing activities</v>
      </c>
      <c r="D550" s="5" t="s">
        <v>1234</v>
      </c>
      <c r="E550" s="5" t="str">
        <f>VLOOKUP(D550,[1]nrg_cb_e!$A$3:$C$40,2,FALSE)</f>
        <v>Sonstige Sektoren</v>
      </c>
      <c r="F550" s="5" t="str">
        <f>VLOOKUP(D550,[1]nrg_cb_e!$A$3:$C$40,3,FALSE)</f>
        <v>Handel und öffentliche Dienstleistungen</v>
      </c>
      <c r="K550" s="5">
        <v>1</v>
      </c>
    </row>
    <row r="551" spans="1:11" ht="29" x14ac:dyDescent="0.35">
      <c r="A551" s="9" t="s">
        <v>1237</v>
      </c>
      <c r="B551" s="9" t="s">
        <v>1238</v>
      </c>
      <c r="C551" s="9" t="str">
        <f>INDEX('[1]NACE EN'!A$1:B$1284,MATCH(NACE!A551,'[1]NACE EN'!A$1:A$1284,0),2)</f>
        <v>Book publishing</v>
      </c>
      <c r="D551" s="5" t="s">
        <v>1234</v>
      </c>
      <c r="E551" s="5" t="str">
        <f>VLOOKUP(D551,[1]nrg_cb_e!$A$3:$C$40,2,FALSE)</f>
        <v>Sonstige Sektoren</v>
      </c>
      <c r="F551" s="5" t="str">
        <f>VLOOKUP(D551,[1]nrg_cb_e!$A$3:$C$40,3,FALSE)</f>
        <v>Handel und öffentliche Dienstleistungen</v>
      </c>
      <c r="K551" s="5">
        <v>1</v>
      </c>
    </row>
    <row r="552" spans="1:11" ht="29" x14ac:dyDescent="0.35">
      <c r="A552" s="9" t="s">
        <v>1239</v>
      </c>
      <c r="B552" s="9" t="s">
        <v>1240</v>
      </c>
      <c r="C552" s="9" t="str">
        <f>INDEX('[1]NACE EN'!A$1:B$1284,MATCH(NACE!A552,'[1]NACE EN'!A$1:A$1284,0),2)</f>
        <v>Publishing of directories and mailing lists</v>
      </c>
      <c r="D552" s="5" t="s">
        <v>1234</v>
      </c>
      <c r="E552" s="5" t="str">
        <f>VLOOKUP(D552,[1]nrg_cb_e!$A$3:$C$40,2,FALSE)</f>
        <v>Sonstige Sektoren</v>
      </c>
      <c r="F552" s="5" t="str">
        <f>VLOOKUP(D552,[1]nrg_cb_e!$A$3:$C$40,3,FALSE)</f>
        <v>Handel und öffentliche Dienstleistungen</v>
      </c>
      <c r="K552" s="5">
        <v>1</v>
      </c>
    </row>
    <row r="553" spans="1:11" ht="29" x14ac:dyDescent="0.35">
      <c r="A553" s="9" t="s">
        <v>1241</v>
      </c>
      <c r="B553" s="9" t="s">
        <v>1242</v>
      </c>
      <c r="C553" s="9" t="str">
        <f>INDEX('[1]NACE EN'!A$1:B$1284,MATCH(NACE!A553,'[1]NACE EN'!A$1:A$1284,0),2)</f>
        <v>Publishing of newspapers</v>
      </c>
      <c r="D553" s="5" t="s">
        <v>1234</v>
      </c>
      <c r="E553" s="5" t="str">
        <f>VLOOKUP(D553,[1]nrg_cb_e!$A$3:$C$40,2,FALSE)</f>
        <v>Sonstige Sektoren</v>
      </c>
      <c r="F553" s="5" t="str">
        <f>VLOOKUP(D553,[1]nrg_cb_e!$A$3:$C$40,3,FALSE)</f>
        <v>Handel und öffentliche Dienstleistungen</v>
      </c>
      <c r="K553" s="5">
        <v>1</v>
      </c>
    </row>
    <row r="554" spans="1:11" ht="29" x14ac:dyDescent="0.35">
      <c r="A554" s="9" t="s">
        <v>1243</v>
      </c>
      <c r="B554" s="9" t="s">
        <v>1244</v>
      </c>
      <c r="C554" s="9" t="str">
        <f>INDEX('[1]NACE EN'!A$1:B$1284,MATCH(NACE!A554,'[1]NACE EN'!A$1:A$1284,0),2)</f>
        <v>Publishing of journals and periodicals</v>
      </c>
      <c r="D554" s="5" t="s">
        <v>1234</v>
      </c>
      <c r="E554" s="5" t="str">
        <f>VLOOKUP(D554,[1]nrg_cb_e!$A$3:$C$40,2,FALSE)</f>
        <v>Sonstige Sektoren</v>
      </c>
      <c r="F554" s="5" t="str">
        <f>VLOOKUP(D554,[1]nrg_cb_e!$A$3:$C$40,3,FALSE)</f>
        <v>Handel und öffentliche Dienstleistungen</v>
      </c>
      <c r="K554" s="5">
        <v>1</v>
      </c>
    </row>
    <row r="555" spans="1:11" ht="29" x14ac:dyDescent="0.35">
      <c r="A555" s="9" t="s">
        <v>1245</v>
      </c>
      <c r="B555" s="9" t="s">
        <v>1246</v>
      </c>
      <c r="C555" s="9" t="str">
        <f>INDEX('[1]NACE EN'!A$1:B$1284,MATCH(NACE!A555,'[1]NACE EN'!A$1:A$1284,0),2)</f>
        <v>Other publishing activities</v>
      </c>
      <c r="D555" s="5" t="s">
        <v>1234</v>
      </c>
      <c r="E555" s="5" t="str">
        <f>VLOOKUP(D555,[1]nrg_cb_e!$A$3:$C$40,2,FALSE)</f>
        <v>Sonstige Sektoren</v>
      </c>
      <c r="F555" s="5" t="str">
        <f>VLOOKUP(D555,[1]nrg_cb_e!$A$3:$C$40,3,FALSE)</f>
        <v>Handel und öffentliche Dienstleistungen</v>
      </c>
      <c r="K555" s="5">
        <v>1</v>
      </c>
    </row>
    <row r="556" spans="1:11" ht="29" x14ac:dyDescent="0.35">
      <c r="A556" s="9" t="s">
        <v>1247</v>
      </c>
      <c r="B556" s="9" t="s">
        <v>1248</v>
      </c>
      <c r="C556" s="9" t="str">
        <f>INDEX('[1]NACE EN'!A$1:B$1284,MATCH(NACE!A556,'[1]NACE EN'!A$1:A$1284,0),2)</f>
        <v>Software publishing</v>
      </c>
      <c r="D556" s="5" t="s">
        <v>1234</v>
      </c>
      <c r="E556" s="5" t="str">
        <f>VLOOKUP(D556,[1]nrg_cb_e!$A$3:$C$40,2,FALSE)</f>
        <v>Sonstige Sektoren</v>
      </c>
      <c r="F556" s="5" t="str">
        <f>VLOOKUP(D556,[1]nrg_cb_e!$A$3:$C$40,3,FALSE)</f>
        <v>Handel und öffentliche Dienstleistungen</v>
      </c>
      <c r="K556" s="5">
        <v>1</v>
      </c>
    </row>
    <row r="557" spans="1:11" ht="29" x14ac:dyDescent="0.35">
      <c r="A557" s="9" t="s">
        <v>1249</v>
      </c>
      <c r="B557" s="9" t="s">
        <v>1250</v>
      </c>
      <c r="C557" s="9" t="str">
        <f>INDEX('[1]NACE EN'!A$1:B$1284,MATCH(NACE!A557,'[1]NACE EN'!A$1:A$1284,0),2)</f>
        <v>Publishing of computer games</v>
      </c>
      <c r="D557" s="5" t="s">
        <v>1234</v>
      </c>
      <c r="E557" s="5" t="str">
        <f>VLOOKUP(D557,[1]nrg_cb_e!$A$3:$C$40,2,FALSE)</f>
        <v>Sonstige Sektoren</v>
      </c>
      <c r="F557" s="5" t="str">
        <f>VLOOKUP(D557,[1]nrg_cb_e!$A$3:$C$40,3,FALSE)</f>
        <v>Handel und öffentliche Dienstleistungen</v>
      </c>
      <c r="K557" s="5">
        <v>1</v>
      </c>
    </row>
    <row r="558" spans="1:11" ht="29" x14ac:dyDescent="0.35">
      <c r="A558" s="9" t="s">
        <v>1251</v>
      </c>
      <c r="B558" s="9" t="s">
        <v>1252</v>
      </c>
      <c r="C558" s="9" t="str">
        <f>INDEX('[1]NACE EN'!A$1:B$1284,MATCH(NACE!A558,'[1]NACE EN'!A$1:A$1284,0),2)</f>
        <v>Other software publishing</v>
      </c>
      <c r="D558" s="5" t="s">
        <v>1234</v>
      </c>
      <c r="E558" s="5" t="str">
        <f>VLOOKUP(D558,[1]nrg_cb_e!$A$3:$C$40,2,FALSE)</f>
        <v>Sonstige Sektoren</v>
      </c>
      <c r="F558" s="5" t="str">
        <f>VLOOKUP(D558,[1]nrg_cb_e!$A$3:$C$40,3,FALSE)</f>
        <v>Handel und öffentliche Dienstleistungen</v>
      </c>
      <c r="K558" s="5">
        <v>1</v>
      </c>
    </row>
    <row r="559" spans="1:11" ht="43.5" x14ac:dyDescent="0.35">
      <c r="A559" s="5" t="s">
        <v>98</v>
      </c>
      <c r="B559" s="5" t="s">
        <v>97</v>
      </c>
      <c r="C559" s="9" t="str">
        <f>INDEX('[1]NACE EN'!A$1:B$1284,MATCH(NACE!A559,'[1]NACE EN'!A$1:A$1284,0),2)</f>
        <v>Motion picture, video and television programme production, sound recording and music publishing activities</v>
      </c>
      <c r="D559" s="5" t="s">
        <v>793</v>
      </c>
      <c r="E559" s="5" t="str">
        <f>VLOOKUP(D559,[1]nrg_cb_e!$A$3:$C$40,2,FALSE)</f>
        <v>Sonstige Sektoren</v>
      </c>
      <c r="F559" s="5" t="str">
        <f>VLOOKUP(D559,[1]nrg_cb_e!$A$3:$C$40,3,FALSE)</f>
        <v>Handel und öffentliche Dienstleistungen</v>
      </c>
      <c r="G559" s="5">
        <v>1</v>
      </c>
      <c r="K559" s="5">
        <v>1</v>
      </c>
    </row>
    <row r="560" spans="1:11" ht="43.5" x14ac:dyDescent="0.35">
      <c r="A560" s="9" t="s">
        <v>1253</v>
      </c>
      <c r="B560" s="9" t="s">
        <v>1254</v>
      </c>
      <c r="C560" s="9" t="str">
        <f>INDEX('[1]NACE EN'!A$1:B$1284,MATCH(NACE!A560,'[1]NACE EN'!A$1:A$1284,0),2)</f>
        <v>Motion picture, video and television programme activities</v>
      </c>
      <c r="D560" s="5" t="s">
        <v>793</v>
      </c>
      <c r="E560" s="5" t="str">
        <f>VLOOKUP(D560,[1]nrg_cb_e!$A$3:$C$40,2,FALSE)</f>
        <v>Sonstige Sektoren</v>
      </c>
      <c r="F560" s="5" t="str">
        <f>VLOOKUP(D560,[1]nrg_cb_e!$A$3:$C$40,3,FALSE)</f>
        <v>Handel und öffentliche Dienstleistungen</v>
      </c>
      <c r="K560" s="5">
        <v>1</v>
      </c>
    </row>
    <row r="561" spans="1:11" ht="29" x14ac:dyDescent="0.35">
      <c r="A561" s="9" t="s">
        <v>1255</v>
      </c>
      <c r="B561" s="9" t="s">
        <v>1256</v>
      </c>
      <c r="C561" s="9" t="str">
        <f>INDEX('[1]NACE EN'!A$1:B$1284,MATCH(NACE!A561,'[1]NACE EN'!A$1:A$1284,0),2)</f>
        <v>Motion picture, video and television programme production activities</v>
      </c>
      <c r="D561" s="5" t="s">
        <v>793</v>
      </c>
      <c r="E561" s="5" t="str">
        <f>VLOOKUP(D561,[1]nrg_cb_e!$A$3:$C$40,2,FALSE)</f>
        <v>Sonstige Sektoren</v>
      </c>
      <c r="F561" s="5" t="str">
        <f>VLOOKUP(D561,[1]nrg_cb_e!$A$3:$C$40,3,FALSE)</f>
        <v>Handel und öffentliche Dienstleistungen</v>
      </c>
      <c r="K561" s="5">
        <v>1</v>
      </c>
    </row>
    <row r="562" spans="1:11" ht="29" x14ac:dyDescent="0.35">
      <c r="A562" s="9" t="s">
        <v>1257</v>
      </c>
      <c r="B562" s="9" t="s">
        <v>1258</v>
      </c>
      <c r="C562" s="9" t="str">
        <f>INDEX('[1]NACE EN'!A$1:B$1284,MATCH(NACE!A562,'[1]NACE EN'!A$1:A$1284,0),2)</f>
        <v>Motion picture, video and television programme post-production activities</v>
      </c>
      <c r="D562" s="5" t="s">
        <v>793</v>
      </c>
      <c r="E562" s="5" t="str">
        <f>VLOOKUP(D562,[1]nrg_cb_e!$A$3:$C$40,2,FALSE)</f>
        <v>Sonstige Sektoren</v>
      </c>
      <c r="F562" s="5" t="str">
        <f>VLOOKUP(D562,[1]nrg_cb_e!$A$3:$C$40,3,FALSE)</f>
        <v>Handel und öffentliche Dienstleistungen</v>
      </c>
      <c r="K562" s="5">
        <v>1</v>
      </c>
    </row>
    <row r="563" spans="1:11" ht="29" x14ac:dyDescent="0.35">
      <c r="A563" s="9" t="s">
        <v>1259</v>
      </c>
      <c r="B563" s="9" t="s">
        <v>1260</v>
      </c>
      <c r="C563" s="9" t="str">
        <f>INDEX('[1]NACE EN'!A$1:B$1284,MATCH(NACE!A563,'[1]NACE EN'!A$1:A$1284,0),2)</f>
        <v>Motion picture, video and television programme distribution activities</v>
      </c>
      <c r="D563" s="5" t="s">
        <v>793</v>
      </c>
      <c r="E563" s="5" t="str">
        <f>VLOOKUP(D563,[1]nrg_cb_e!$A$3:$C$40,2,FALSE)</f>
        <v>Sonstige Sektoren</v>
      </c>
      <c r="F563" s="5" t="str">
        <f>VLOOKUP(D563,[1]nrg_cb_e!$A$3:$C$40,3,FALSE)</f>
        <v>Handel und öffentliche Dienstleistungen</v>
      </c>
      <c r="K563" s="5">
        <v>1</v>
      </c>
    </row>
    <row r="564" spans="1:11" ht="29" x14ac:dyDescent="0.35">
      <c r="A564" s="9" t="s">
        <v>1261</v>
      </c>
      <c r="B564" s="9" t="s">
        <v>1262</v>
      </c>
      <c r="C564" s="9" t="str">
        <f>INDEX('[1]NACE EN'!A$1:B$1284,MATCH(NACE!A564,'[1]NACE EN'!A$1:A$1284,0),2)</f>
        <v>Motion picture projection activities</v>
      </c>
      <c r="D564" s="5" t="s">
        <v>793</v>
      </c>
      <c r="E564" s="5" t="str">
        <f>VLOOKUP(D564,[1]nrg_cb_e!$A$3:$C$40,2,FALSE)</f>
        <v>Sonstige Sektoren</v>
      </c>
      <c r="F564" s="5" t="str">
        <f>VLOOKUP(D564,[1]nrg_cb_e!$A$3:$C$40,3,FALSE)</f>
        <v>Handel und öffentliche Dienstleistungen</v>
      </c>
      <c r="K564" s="5">
        <v>1</v>
      </c>
    </row>
    <row r="565" spans="1:11" ht="43.5" x14ac:dyDescent="0.35">
      <c r="A565" s="9" t="s">
        <v>1263</v>
      </c>
      <c r="B565" s="9" t="s">
        <v>1264</v>
      </c>
      <c r="C565" s="9" t="str">
        <f>INDEX('[1]NACE EN'!A$1:B$1284,MATCH(NACE!A565,'[1]NACE EN'!A$1:A$1284,0),2)</f>
        <v>Sound recording and music publishing activities</v>
      </c>
      <c r="D565" s="5" t="s">
        <v>793</v>
      </c>
      <c r="E565" s="5" t="str">
        <f>VLOOKUP(D565,[1]nrg_cb_e!$A$3:$C$40,2,FALSE)</f>
        <v>Sonstige Sektoren</v>
      </c>
      <c r="F565" s="5" t="str">
        <f>VLOOKUP(D565,[1]nrg_cb_e!$A$3:$C$40,3,FALSE)</f>
        <v>Handel und öffentliche Dienstleistungen</v>
      </c>
      <c r="K565" s="5">
        <v>1</v>
      </c>
    </row>
    <row r="566" spans="1:11" ht="29" x14ac:dyDescent="0.35">
      <c r="A566" s="5" t="s">
        <v>108</v>
      </c>
      <c r="B566" s="5" t="s">
        <v>107</v>
      </c>
      <c r="C566" s="9" t="str">
        <f>INDEX('[1]NACE EN'!A$1:B$1284,MATCH(NACE!A566,'[1]NACE EN'!A$1:A$1284,0),2)</f>
        <v>Programming and broadcasting activities</v>
      </c>
      <c r="D566" s="5" t="s">
        <v>793</v>
      </c>
      <c r="E566" s="5" t="str">
        <f>VLOOKUP(D566,[1]nrg_cb_e!$A$3:$C$40,2,FALSE)</f>
        <v>Sonstige Sektoren</v>
      </c>
      <c r="F566" s="5" t="str">
        <f>VLOOKUP(D566,[1]nrg_cb_e!$A$3:$C$40,3,FALSE)</f>
        <v>Handel und öffentliche Dienstleistungen</v>
      </c>
      <c r="G566" s="5">
        <v>1</v>
      </c>
      <c r="K566" s="5">
        <v>1</v>
      </c>
    </row>
    <row r="567" spans="1:11" ht="29" x14ac:dyDescent="0.35">
      <c r="A567" s="9" t="s">
        <v>1265</v>
      </c>
      <c r="B567" s="9" t="s">
        <v>1266</v>
      </c>
      <c r="C567" s="9" t="str">
        <f>INDEX('[1]NACE EN'!A$1:B$1284,MATCH(NACE!A567,'[1]NACE EN'!A$1:A$1284,0),2)</f>
        <v>Radio broadcasting</v>
      </c>
      <c r="D567" s="5" t="s">
        <v>793</v>
      </c>
      <c r="E567" s="5" t="str">
        <f>VLOOKUP(D567,[1]nrg_cb_e!$A$3:$C$40,2,FALSE)</f>
        <v>Sonstige Sektoren</v>
      </c>
      <c r="F567" s="5" t="str">
        <f>VLOOKUP(D567,[1]nrg_cb_e!$A$3:$C$40,3,FALSE)</f>
        <v>Handel und öffentliche Dienstleistungen</v>
      </c>
      <c r="K567" s="5">
        <v>1</v>
      </c>
    </row>
    <row r="568" spans="1:11" ht="29" x14ac:dyDescent="0.35">
      <c r="A568" s="9" t="s">
        <v>1267</v>
      </c>
      <c r="B568" s="9" t="s">
        <v>1268</v>
      </c>
      <c r="C568" s="9" t="str">
        <f>INDEX('[1]NACE EN'!A$1:B$1284,MATCH(NACE!A568,'[1]NACE EN'!A$1:A$1284,0),2)</f>
        <v>Television programming and broadcasting activities</v>
      </c>
      <c r="D568" s="5" t="s">
        <v>793</v>
      </c>
      <c r="E568" s="5" t="str">
        <f>VLOOKUP(D568,[1]nrg_cb_e!$A$3:$C$40,2,FALSE)</f>
        <v>Sonstige Sektoren</v>
      </c>
      <c r="F568" s="5" t="str">
        <f>VLOOKUP(D568,[1]nrg_cb_e!$A$3:$C$40,3,FALSE)</f>
        <v>Handel und öffentliche Dienstleistungen</v>
      </c>
      <c r="K568" s="5">
        <v>1</v>
      </c>
    </row>
    <row r="569" spans="1:11" ht="29" x14ac:dyDescent="0.35">
      <c r="A569" s="5" t="s">
        <v>112</v>
      </c>
      <c r="B569" s="5" t="s">
        <v>111</v>
      </c>
      <c r="C569" s="9" t="str">
        <f>INDEX('[1]NACE EN'!A$1:B$1284,MATCH(NACE!A569,'[1]NACE EN'!A$1:A$1284,0),2)</f>
        <v>Telecommunications</v>
      </c>
      <c r="D569" s="5" t="s">
        <v>793</v>
      </c>
      <c r="E569" s="5" t="str">
        <f>VLOOKUP(D569,[1]nrg_cb_e!$A$3:$C$40,2,FALSE)</f>
        <v>Sonstige Sektoren</v>
      </c>
      <c r="F569" s="5" t="str">
        <f>VLOOKUP(D569,[1]nrg_cb_e!$A$3:$C$40,3,FALSE)</f>
        <v>Handel und öffentliche Dienstleistungen</v>
      </c>
      <c r="G569" s="5">
        <v>1</v>
      </c>
      <c r="K569" s="5">
        <v>1</v>
      </c>
    </row>
    <row r="570" spans="1:11" ht="29" x14ac:dyDescent="0.35">
      <c r="A570" s="9" t="s">
        <v>1269</v>
      </c>
      <c r="B570" s="9" t="s">
        <v>1270</v>
      </c>
      <c r="C570" s="9" t="str">
        <f>INDEX('[1]NACE EN'!A$1:B$1284,MATCH(NACE!A570,'[1]NACE EN'!A$1:A$1284,0),2)</f>
        <v>Wired telecommunications activities</v>
      </c>
      <c r="D570" s="5" t="s">
        <v>793</v>
      </c>
      <c r="E570" s="5" t="str">
        <f>VLOOKUP(D570,[1]nrg_cb_e!$A$3:$C$40,2,FALSE)</f>
        <v>Sonstige Sektoren</v>
      </c>
      <c r="F570" s="5" t="str">
        <f>VLOOKUP(D570,[1]nrg_cb_e!$A$3:$C$40,3,FALSE)</f>
        <v>Handel und öffentliche Dienstleistungen</v>
      </c>
      <c r="K570" s="5">
        <v>1</v>
      </c>
    </row>
    <row r="571" spans="1:11" ht="29" x14ac:dyDescent="0.35">
      <c r="A571" s="9" t="s">
        <v>1271</v>
      </c>
      <c r="B571" s="9" t="s">
        <v>1272</v>
      </c>
      <c r="C571" s="9" t="str">
        <f>INDEX('[1]NACE EN'!A$1:B$1284,MATCH(NACE!A571,'[1]NACE EN'!A$1:A$1284,0),2)</f>
        <v>Wireless telecommunications activities</v>
      </c>
      <c r="D571" s="5" t="s">
        <v>793</v>
      </c>
      <c r="E571" s="5" t="str">
        <f>VLOOKUP(D571,[1]nrg_cb_e!$A$3:$C$40,2,FALSE)</f>
        <v>Sonstige Sektoren</v>
      </c>
      <c r="F571" s="5" t="str">
        <f>VLOOKUP(D571,[1]nrg_cb_e!$A$3:$C$40,3,FALSE)</f>
        <v>Handel und öffentliche Dienstleistungen</v>
      </c>
      <c r="K571" s="5">
        <v>1</v>
      </c>
    </row>
    <row r="572" spans="1:11" ht="29" x14ac:dyDescent="0.35">
      <c r="A572" s="9" t="s">
        <v>1273</v>
      </c>
      <c r="B572" s="9" t="s">
        <v>1274</v>
      </c>
      <c r="C572" s="9" t="str">
        <f>INDEX('[1]NACE EN'!A$1:B$1284,MATCH(NACE!A572,'[1]NACE EN'!A$1:A$1284,0),2)</f>
        <v>Satellite telecommunications activities</v>
      </c>
      <c r="D572" s="5" t="s">
        <v>793</v>
      </c>
      <c r="E572" s="5" t="str">
        <f>VLOOKUP(D572,[1]nrg_cb_e!$A$3:$C$40,2,FALSE)</f>
        <v>Sonstige Sektoren</v>
      </c>
      <c r="F572" s="5" t="str">
        <f>VLOOKUP(D572,[1]nrg_cb_e!$A$3:$C$40,3,FALSE)</f>
        <v>Handel und öffentliche Dienstleistungen</v>
      </c>
      <c r="K572" s="5">
        <v>1</v>
      </c>
    </row>
    <row r="573" spans="1:11" ht="29" x14ac:dyDescent="0.35">
      <c r="A573" s="9" t="s">
        <v>1275</v>
      </c>
      <c r="B573" s="9" t="s">
        <v>1276</v>
      </c>
      <c r="C573" s="9" t="str">
        <f>INDEX('[1]NACE EN'!A$1:B$1284,MATCH(NACE!A573,'[1]NACE EN'!A$1:A$1284,0),2)</f>
        <v>Other telecommunications activities</v>
      </c>
      <c r="D573" s="5" t="s">
        <v>793</v>
      </c>
      <c r="E573" s="5" t="str">
        <f>VLOOKUP(D573,[1]nrg_cb_e!$A$3:$C$40,2,FALSE)</f>
        <v>Sonstige Sektoren</v>
      </c>
      <c r="F573" s="5" t="str">
        <f>VLOOKUP(D573,[1]nrg_cb_e!$A$3:$C$40,3,FALSE)</f>
        <v>Handel und öffentliche Dienstleistungen</v>
      </c>
      <c r="K573" s="5">
        <v>1</v>
      </c>
    </row>
    <row r="574" spans="1:11" ht="29" x14ac:dyDescent="0.35">
      <c r="A574" s="5" t="s">
        <v>84</v>
      </c>
      <c r="B574" s="5" t="s">
        <v>83</v>
      </c>
      <c r="C574" s="9" t="str">
        <f>INDEX('[1]NACE EN'!A$1:B$1284,MATCH(NACE!A574,'[1]NACE EN'!A$1:A$1284,0),2)</f>
        <v>Computer programming, consultancy and related activities</v>
      </c>
      <c r="D574" s="5" t="s">
        <v>793</v>
      </c>
      <c r="E574" s="5" t="str">
        <f>VLOOKUP(D574,[1]nrg_cb_e!$A$3:$C$40,2,FALSE)</f>
        <v>Sonstige Sektoren</v>
      </c>
      <c r="F574" s="5" t="str">
        <f>VLOOKUP(D574,[1]nrg_cb_e!$A$3:$C$40,3,FALSE)</f>
        <v>Handel und öffentliche Dienstleistungen</v>
      </c>
      <c r="G574" s="5">
        <v>1</v>
      </c>
      <c r="K574" s="5">
        <v>1</v>
      </c>
    </row>
    <row r="575" spans="1:11" ht="29" x14ac:dyDescent="0.35">
      <c r="A575" s="9" t="s">
        <v>1277</v>
      </c>
      <c r="B575" s="9" t="s">
        <v>1278</v>
      </c>
      <c r="C575" s="9" t="str">
        <f>INDEX('[1]NACE EN'!A$1:B$1284,MATCH(NACE!A575,'[1]NACE EN'!A$1:A$1284,0),2)</f>
        <v>Computer programming activities</v>
      </c>
      <c r="D575" s="5" t="s">
        <v>793</v>
      </c>
      <c r="E575" s="5" t="str">
        <f>VLOOKUP(D575,[1]nrg_cb_e!$A$3:$C$40,2,FALSE)</f>
        <v>Sonstige Sektoren</v>
      </c>
      <c r="F575" s="5" t="str">
        <f>VLOOKUP(D575,[1]nrg_cb_e!$A$3:$C$40,3,FALSE)</f>
        <v>Handel und öffentliche Dienstleistungen</v>
      </c>
      <c r="K575" s="5">
        <v>1</v>
      </c>
    </row>
    <row r="576" spans="1:11" ht="29" x14ac:dyDescent="0.35">
      <c r="A576" s="9" t="s">
        <v>1279</v>
      </c>
      <c r="B576" s="9" t="s">
        <v>1280</v>
      </c>
      <c r="C576" s="9" t="str">
        <f>INDEX('[1]NACE EN'!A$1:B$1284,MATCH(NACE!A576,'[1]NACE EN'!A$1:A$1284,0),2)</f>
        <v>Computer consultancy activities</v>
      </c>
      <c r="D576" s="5" t="s">
        <v>793</v>
      </c>
      <c r="E576" s="5" t="str">
        <f>VLOOKUP(D576,[1]nrg_cb_e!$A$3:$C$40,2,FALSE)</f>
        <v>Sonstige Sektoren</v>
      </c>
      <c r="F576" s="5" t="str">
        <f>VLOOKUP(D576,[1]nrg_cb_e!$A$3:$C$40,3,FALSE)</f>
        <v>Handel und öffentliche Dienstleistungen</v>
      </c>
      <c r="K576" s="5">
        <v>1</v>
      </c>
    </row>
    <row r="577" spans="1:11" ht="43.5" x14ac:dyDescent="0.35">
      <c r="A577" s="9" t="s">
        <v>1281</v>
      </c>
      <c r="B577" s="9" t="s">
        <v>1282</v>
      </c>
      <c r="C577" s="9" t="str">
        <f>INDEX('[1]NACE EN'!A$1:B$1284,MATCH(NACE!A577,'[1]NACE EN'!A$1:A$1284,0),2)</f>
        <v>Computer facilities management activities</v>
      </c>
      <c r="D577" s="5" t="s">
        <v>793</v>
      </c>
      <c r="E577" s="5" t="str">
        <f>VLOOKUP(D577,[1]nrg_cb_e!$A$3:$C$40,2,FALSE)</f>
        <v>Sonstige Sektoren</v>
      </c>
      <c r="F577" s="5" t="str">
        <f>VLOOKUP(D577,[1]nrg_cb_e!$A$3:$C$40,3,FALSE)</f>
        <v>Handel und öffentliche Dienstleistungen</v>
      </c>
      <c r="K577" s="5">
        <v>1</v>
      </c>
    </row>
    <row r="578" spans="1:11" ht="29" x14ac:dyDescent="0.35">
      <c r="A578" s="9" t="s">
        <v>1283</v>
      </c>
      <c r="B578" s="9" t="s">
        <v>1284</v>
      </c>
      <c r="C578" s="9" t="str">
        <f>INDEX('[1]NACE EN'!A$1:B$1284,MATCH(NACE!A578,'[1]NACE EN'!A$1:A$1284,0),2)</f>
        <v>Other information technology and computer service activities</v>
      </c>
      <c r="D578" s="5" t="s">
        <v>793</v>
      </c>
      <c r="E578" s="5" t="str">
        <f>VLOOKUP(D578,[1]nrg_cb_e!$A$3:$C$40,2,FALSE)</f>
        <v>Sonstige Sektoren</v>
      </c>
      <c r="F578" s="5" t="str">
        <f>VLOOKUP(D578,[1]nrg_cb_e!$A$3:$C$40,3,FALSE)</f>
        <v>Handel und öffentliche Dienstleistungen</v>
      </c>
      <c r="K578" s="5">
        <v>1</v>
      </c>
    </row>
    <row r="579" spans="1:11" ht="29" x14ac:dyDescent="0.35">
      <c r="A579" s="5" t="s">
        <v>100</v>
      </c>
      <c r="B579" s="5" t="s">
        <v>99</v>
      </c>
      <c r="C579" s="9" t="str">
        <f>INDEX('[1]NACE EN'!A$1:B$1284,MATCH(NACE!A579,'[1]NACE EN'!A$1:A$1284,0),2)</f>
        <v>Information service activities</v>
      </c>
      <c r="D579" s="5" t="s">
        <v>793</v>
      </c>
      <c r="E579" s="5" t="str">
        <f>VLOOKUP(D579,[1]nrg_cb_e!$A$3:$C$40,2,FALSE)</f>
        <v>Sonstige Sektoren</v>
      </c>
      <c r="F579" s="5" t="str">
        <f>VLOOKUP(D579,[1]nrg_cb_e!$A$3:$C$40,3,FALSE)</f>
        <v>Handel und öffentliche Dienstleistungen</v>
      </c>
      <c r="G579" s="5">
        <v>1</v>
      </c>
      <c r="K579" s="5">
        <v>1</v>
      </c>
    </row>
    <row r="580" spans="1:11" ht="29" x14ac:dyDescent="0.35">
      <c r="A580" s="9" t="s">
        <v>1285</v>
      </c>
      <c r="B580" s="9" t="s">
        <v>1286</v>
      </c>
      <c r="C580" s="9" t="str">
        <f>INDEX('[1]NACE EN'!A$1:B$1284,MATCH(NACE!A580,'[1]NACE EN'!A$1:A$1284,0),2)</f>
        <v>Data processing, hosting and related activities; web portals</v>
      </c>
      <c r="D580" s="5" t="s">
        <v>793</v>
      </c>
      <c r="E580" s="5" t="str">
        <f>VLOOKUP(D580,[1]nrg_cb_e!$A$3:$C$40,2,FALSE)</f>
        <v>Sonstige Sektoren</v>
      </c>
      <c r="F580" s="5" t="str">
        <f>VLOOKUP(D580,[1]nrg_cb_e!$A$3:$C$40,3,FALSE)</f>
        <v>Handel und öffentliche Dienstleistungen</v>
      </c>
      <c r="K580" s="5">
        <v>1</v>
      </c>
    </row>
    <row r="581" spans="1:11" ht="29" x14ac:dyDescent="0.35">
      <c r="A581" s="9" t="s">
        <v>1287</v>
      </c>
      <c r="B581" s="9" t="s">
        <v>1288</v>
      </c>
      <c r="C581" s="9" t="str">
        <f>INDEX('[1]NACE EN'!A$1:B$1284,MATCH(NACE!A581,'[1]NACE EN'!A$1:A$1284,0),2)</f>
        <v>Data processing, hosting and related activities</v>
      </c>
      <c r="D581" s="5" t="s">
        <v>793</v>
      </c>
      <c r="E581" s="5" t="str">
        <f>VLOOKUP(D581,[1]nrg_cb_e!$A$3:$C$40,2,FALSE)</f>
        <v>Sonstige Sektoren</v>
      </c>
      <c r="F581" s="5" t="str">
        <f>VLOOKUP(D581,[1]nrg_cb_e!$A$3:$C$40,3,FALSE)</f>
        <v>Handel und öffentliche Dienstleistungen</v>
      </c>
      <c r="K581" s="5">
        <v>1</v>
      </c>
    </row>
    <row r="582" spans="1:11" ht="29" x14ac:dyDescent="0.35">
      <c r="A582" s="9" t="s">
        <v>1289</v>
      </c>
      <c r="B582" s="9" t="s">
        <v>1290</v>
      </c>
      <c r="C582" s="9" t="str">
        <f>INDEX('[1]NACE EN'!A$1:B$1284,MATCH(NACE!A582,'[1]NACE EN'!A$1:A$1284,0),2)</f>
        <v>Web portals</v>
      </c>
      <c r="D582" s="5" t="s">
        <v>793</v>
      </c>
      <c r="E582" s="5" t="str">
        <f>VLOOKUP(D582,[1]nrg_cb_e!$A$3:$C$40,2,FALSE)</f>
        <v>Sonstige Sektoren</v>
      </c>
      <c r="F582" s="5" t="str">
        <f>VLOOKUP(D582,[1]nrg_cb_e!$A$3:$C$40,3,FALSE)</f>
        <v>Handel und öffentliche Dienstleistungen</v>
      </c>
      <c r="K582" s="5">
        <v>1</v>
      </c>
    </row>
    <row r="583" spans="1:11" ht="29" x14ac:dyDescent="0.35">
      <c r="A583" s="9" t="s">
        <v>1291</v>
      </c>
      <c r="B583" s="9" t="s">
        <v>1292</v>
      </c>
      <c r="C583" s="9" t="str">
        <f>INDEX('[1]NACE EN'!A$1:B$1284,MATCH(NACE!A583,'[1]NACE EN'!A$1:A$1284,0),2)</f>
        <v>Other information service activities</v>
      </c>
      <c r="D583" s="5" t="s">
        <v>793</v>
      </c>
      <c r="E583" s="5" t="str">
        <f>VLOOKUP(D583,[1]nrg_cb_e!$A$3:$C$40,2,FALSE)</f>
        <v>Sonstige Sektoren</v>
      </c>
      <c r="F583" s="5" t="str">
        <f>VLOOKUP(D583,[1]nrg_cb_e!$A$3:$C$40,3,FALSE)</f>
        <v>Handel und öffentliche Dienstleistungen</v>
      </c>
      <c r="K583" s="5">
        <v>1</v>
      </c>
    </row>
    <row r="584" spans="1:11" ht="29" x14ac:dyDescent="0.35">
      <c r="A584" s="9" t="s">
        <v>1293</v>
      </c>
      <c r="B584" s="9" t="s">
        <v>1294</v>
      </c>
      <c r="C584" s="9" t="str">
        <f>INDEX('[1]NACE EN'!A$1:B$1284,MATCH(NACE!A584,'[1]NACE EN'!A$1:A$1284,0),2)</f>
        <v>News agency activities</v>
      </c>
      <c r="D584" s="5" t="s">
        <v>793</v>
      </c>
      <c r="E584" s="5" t="str">
        <f>VLOOKUP(D584,[1]nrg_cb_e!$A$3:$C$40,2,FALSE)</f>
        <v>Sonstige Sektoren</v>
      </c>
      <c r="F584" s="5" t="str">
        <f>VLOOKUP(D584,[1]nrg_cb_e!$A$3:$C$40,3,FALSE)</f>
        <v>Handel und öffentliche Dienstleistungen</v>
      </c>
      <c r="K584" s="5">
        <v>1</v>
      </c>
    </row>
    <row r="585" spans="1:11" ht="29" x14ac:dyDescent="0.35">
      <c r="A585" s="9" t="s">
        <v>1295</v>
      </c>
      <c r="B585" s="9" t="s">
        <v>1296</v>
      </c>
      <c r="C585" s="9" t="str">
        <f>INDEX('[1]NACE EN'!A$1:B$1284,MATCH(NACE!A585,'[1]NACE EN'!A$1:A$1284,0),2)</f>
        <v>Other information service activities n.e.c.</v>
      </c>
      <c r="D585" s="5" t="s">
        <v>793</v>
      </c>
      <c r="E585" s="5" t="str">
        <f>VLOOKUP(D585,[1]nrg_cb_e!$A$3:$C$40,2,FALSE)</f>
        <v>Sonstige Sektoren</v>
      </c>
      <c r="F585" s="5" t="str">
        <f>VLOOKUP(D585,[1]nrg_cb_e!$A$3:$C$40,3,FALSE)</f>
        <v>Handel und öffentliche Dienstleistungen</v>
      </c>
      <c r="K585" s="5">
        <v>1</v>
      </c>
    </row>
    <row r="586" spans="1:11" ht="29" x14ac:dyDescent="0.35">
      <c r="A586" s="9" t="s">
        <v>1297</v>
      </c>
      <c r="B586" s="9" t="s">
        <v>1298</v>
      </c>
      <c r="C586" s="9" t="str">
        <f>INDEX('[1]NACE EN'!A$1:B$1284,MATCH(NACE!A586,'[1]NACE EN'!A$1:A$1284,0),2)</f>
        <v>Central banking</v>
      </c>
      <c r="D586" s="5" t="s">
        <v>793</v>
      </c>
      <c r="E586" s="5" t="str">
        <f>VLOOKUP(D586,[1]nrg_cb_e!$A$3:$C$40,2,FALSE)</f>
        <v>Sonstige Sektoren</v>
      </c>
      <c r="F586" s="5" t="str">
        <f>VLOOKUP(D586,[1]nrg_cb_e!$A$3:$C$40,3,FALSE)</f>
        <v>Handel und öffentliche Dienstleistungen</v>
      </c>
      <c r="K586" s="5">
        <v>1</v>
      </c>
    </row>
    <row r="587" spans="1:11" ht="29" x14ac:dyDescent="0.35">
      <c r="A587" s="9" t="s">
        <v>1299</v>
      </c>
      <c r="B587" s="9" t="s">
        <v>1300</v>
      </c>
      <c r="C587" s="9" t="str">
        <f>INDEX('[1]NACE EN'!A$1:B$1284,MATCH(NACE!A587,'[1]NACE EN'!A$1:A$1284,0),2)</f>
        <v>Other monetary intermediation</v>
      </c>
      <c r="D587" s="5" t="s">
        <v>793</v>
      </c>
      <c r="E587" s="5" t="str">
        <f>VLOOKUP(D587,[1]nrg_cb_e!$A$3:$C$40,2,FALSE)</f>
        <v>Sonstige Sektoren</v>
      </c>
      <c r="F587" s="5" t="str">
        <f>VLOOKUP(D587,[1]nrg_cb_e!$A$3:$C$40,3,FALSE)</f>
        <v>Handel und öffentliche Dienstleistungen</v>
      </c>
      <c r="K587" s="5">
        <v>1</v>
      </c>
    </row>
    <row r="588" spans="1:11" ht="29" x14ac:dyDescent="0.35">
      <c r="A588" s="9" t="s">
        <v>1301</v>
      </c>
      <c r="B588" s="9" t="s">
        <v>1302</v>
      </c>
      <c r="C588" s="9" t="str">
        <f>INDEX('[1]NACE EN'!A$1:B$1284,MATCH(NACE!A588,'[1]NACE EN'!A$1:A$1284,0),2)</f>
        <v>Insurance, reinsurance and pension funding, except compulsory social security</v>
      </c>
      <c r="D588" s="5" t="s">
        <v>793</v>
      </c>
      <c r="E588" s="5" t="str">
        <f>VLOOKUP(D588,[1]nrg_cb_e!$A$3:$C$40,2,FALSE)</f>
        <v>Sonstige Sektoren</v>
      </c>
      <c r="F588" s="5" t="str">
        <f>VLOOKUP(D588,[1]nrg_cb_e!$A$3:$C$40,3,FALSE)</f>
        <v>Handel und öffentliche Dienstleistungen</v>
      </c>
      <c r="K588" s="5">
        <v>1</v>
      </c>
    </row>
    <row r="589" spans="1:11" ht="29" x14ac:dyDescent="0.35">
      <c r="A589" s="9" t="s">
        <v>1303</v>
      </c>
      <c r="B589" s="9" t="s">
        <v>1304</v>
      </c>
      <c r="C589" s="9" t="str">
        <f>INDEX('[1]NACE EN'!A$1:B$1284,MATCH(NACE!A589,'[1]NACE EN'!A$1:A$1284,0),2)</f>
        <v>Insurance</v>
      </c>
      <c r="D589" s="5" t="s">
        <v>793</v>
      </c>
      <c r="E589" s="5" t="str">
        <f>VLOOKUP(D589,[1]nrg_cb_e!$A$3:$C$40,2,FALSE)</f>
        <v>Sonstige Sektoren</v>
      </c>
      <c r="F589" s="5" t="str">
        <f>VLOOKUP(D589,[1]nrg_cb_e!$A$3:$C$40,3,FALSE)</f>
        <v>Handel und öffentliche Dienstleistungen</v>
      </c>
      <c r="K589" s="5">
        <v>1</v>
      </c>
    </row>
    <row r="590" spans="1:11" ht="29" x14ac:dyDescent="0.35">
      <c r="A590" s="9" t="s">
        <v>1305</v>
      </c>
      <c r="B590" s="9" t="s">
        <v>1306</v>
      </c>
      <c r="C590" s="9" t="str">
        <f>INDEX('[1]NACE EN'!A$1:B$1284,MATCH(NACE!A590,'[1]NACE EN'!A$1:A$1284,0),2)</f>
        <v>Life insurance</v>
      </c>
      <c r="D590" s="5" t="s">
        <v>793</v>
      </c>
      <c r="E590" s="5" t="str">
        <f>VLOOKUP(D590,[1]nrg_cb_e!$A$3:$C$40,2,FALSE)</f>
        <v>Sonstige Sektoren</v>
      </c>
      <c r="F590" s="5" t="str">
        <f>VLOOKUP(D590,[1]nrg_cb_e!$A$3:$C$40,3,FALSE)</f>
        <v>Handel und öffentliche Dienstleistungen</v>
      </c>
      <c r="K590" s="5">
        <v>1</v>
      </c>
    </row>
    <row r="591" spans="1:11" ht="29" x14ac:dyDescent="0.35">
      <c r="A591" s="9" t="s">
        <v>1307</v>
      </c>
      <c r="B591" s="9" t="s">
        <v>1308</v>
      </c>
      <c r="C591" s="9" t="str">
        <f>INDEX('[1]NACE EN'!A$1:B$1284,MATCH(NACE!A591,'[1]NACE EN'!A$1:A$1284,0),2)</f>
        <v>Non-life insurance</v>
      </c>
      <c r="D591" s="5" t="s">
        <v>793</v>
      </c>
      <c r="E591" s="5" t="str">
        <f>VLOOKUP(D591,[1]nrg_cb_e!$A$3:$C$40,2,FALSE)</f>
        <v>Sonstige Sektoren</v>
      </c>
      <c r="F591" s="5" t="str">
        <f>VLOOKUP(D591,[1]nrg_cb_e!$A$3:$C$40,3,FALSE)</f>
        <v>Handel und öffentliche Dienstleistungen</v>
      </c>
      <c r="K591" s="5">
        <v>1</v>
      </c>
    </row>
    <row r="592" spans="1:11" ht="29" x14ac:dyDescent="0.35">
      <c r="A592" s="9" t="s">
        <v>1309</v>
      </c>
      <c r="B592" s="9" t="s">
        <v>1310</v>
      </c>
      <c r="C592" s="9" t="str">
        <f>INDEX('[1]NACE EN'!A$1:B$1284,MATCH(NACE!A592,'[1]NACE EN'!A$1:A$1284,0),2)</f>
        <v>Reinsurance</v>
      </c>
      <c r="D592" s="5" t="s">
        <v>793</v>
      </c>
      <c r="E592" s="5" t="str">
        <f>VLOOKUP(D592,[1]nrg_cb_e!$A$3:$C$40,2,FALSE)</f>
        <v>Sonstige Sektoren</v>
      </c>
      <c r="F592" s="5" t="str">
        <f>VLOOKUP(D592,[1]nrg_cb_e!$A$3:$C$40,3,FALSE)</f>
        <v>Handel und öffentliche Dienstleistungen</v>
      </c>
      <c r="K592" s="5">
        <v>1</v>
      </c>
    </row>
    <row r="593" spans="1:11" ht="29" x14ac:dyDescent="0.35">
      <c r="A593" s="9" t="s">
        <v>1311</v>
      </c>
      <c r="B593" s="9" t="s">
        <v>1312</v>
      </c>
      <c r="C593" s="9" t="str">
        <f>INDEX('[1]NACE EN'!A$1:B$1284,MATCH(NACE!A593,'[1]NACE EN'!A$1:A$1284,0),2)</f>
        <v>Pension funding</v>
      </c>
      <c r="D593" s="5" t="s">
        <v>793</v>
      </c>
      <c r="E593" s="5" t="str">
        <f>VLOOKUP(D593,[1]nrg_cb_e!$A$3:$C$40,2,FALSE)</f>
        <v>Sonstige Sektoren</v>
      </c>
      <c r="F593" s="5" t="str">
        <f>VLOOKUP(D593,[1]nrg_cb_e!$A$3:$C$40,3,FALSE)</f>
        <v>Handel und öffentliche Dienstleistungen</v>
      </c>
      <c r="K593" s="5">
        <v>1</v>
      </c>
    </row>
    <row r="594" spans="1:11" x14ac:dyDescent="0.35">
      <c r="A594" s="5" t="s">
        <v>1313</v>
      </c>
      <c r="B594" s="5" t="s">
        <v>1314</v>
      </c>
      <c r="C594" s="9" t="str">
        <f>INDEX('[1]NACE EN'!A$1:B$1284,MATCH(NACE!A594,'[1]NACE EN'!A$1:A$1284,0),2)</f>
        <v>Real estate activities</v>
      </c>
      <c r="D594" s="5" t="s">
        <v>233</v>
      </c>
      <c r="E594" s="5" t="str">
        <f>VLOOKUP(D594,[1]nrg_cb_e!$A$3:$C$40,2,FALSE)</f>
        <v>Sonstige Sektoren</v>
      </c>
      <c r="F594" s="5" t="str">
        <f>VLOOKUP(D594,[1]nrg_cb_e!$A$3:$C$40,3,FALSE)</f>
        <v>nicht anders angegeben</v>
      </c>
      <c r="G594" s="5">
        <v>1</v>
      </c>
      <c r="K594" s="5">
        <v>1</v>
      </c>
    </row>
    <row r="595" spans="1:11" ht="29" x14ac:dyDescent="0.35">
      <c r="A595" s="9" t="s">
        <v>1315</v>
      </c>
      <c r="B595" s="9" t="s">
        <v>1316</v>
      </c>
      <c r="C595" s="9" t="str">
        <f>INDEX('[1]NACE EN'!A$1:B$1284,MATCH(NACE!A595,'[1]NACE EN'!A$1:A$1284,0),2)</f>
        <v>Buying and selling of own real estate</v>
      </c>
      <c r="D595" s="5" t="s">
        <v>793</v>
      </c>
      <c r="E595" s="5" t="str">
        <f>VLOOKUP(D595,[1]nrg_cb_e!$A$3:$C$40,2,FALSE)</f>
        <v>Sonstige Sektoren</v>
      </c>
      <c r="F595" s="5" t="str">
        <f>VLOOKUP(D595,[1]nrg_cb_e!$A$3:$C$40,3,FALSE)</f>
        <v>Handel und öffentliche Dienstleistungen</v>
      </c>
      <c r="K595" s="5">
        <v>1</v>
      </c>
    </row>
    <row r="596" spans="1:11" ht="43.5" x14ac:dyDescent="0.35">
      <c r="A596" s="9" t="s">
        <v>1317</v>
      </c>
      <c r="B596" s="9" t="s">
        <v>1318</v>
      </c>
      <c r="C596" s="9" t="str">
        <f>INDEX('[1]NACE EN'!A$1:B$1284,MATCH(NACE!A596,'[1]NACE EN'!A$1:A$1284,0),2)</f>
        <v>Renting and operating of own or leased real estate</v>
      </c>
      <c r="D596" s="5" t="s">
        <v>793</v>
      </c>
      <c r="E596" s="5" t="str">
        <f>VLOOKUP(D596,[1]nrg_cb_e!$A$3:$C$40,2,FALSE)</f>
        <v>Sonstige Sektoren</v>
      </c>
      <c r="F596" s="5" t="str">
        <f>VLOOKUP(D596,[1]nrg_cb_e!$A$3:$C$40,3,FALSE)</f>
        <v>Handel und öffentliche Dienstleistungen</v>
      </c>
      <c r="K596" s="5">
        <v>1</v>
      </c>
    </row>
    <row r="597" spans="1:11" ht="43.5" x14ac:dyDescent="0.35">
      <c r="A597" s="9" t="s">
        <v>1319</v>
      </c>
      <c r="B597" s="9" t="s">
        <v>1320</v>
      </c>
      <c r="C597" s="9" t="str">
        <f>INDEX('[1]NACE EN'!A$1:B$1284,MATCH(NACE!A597,'[1]NACE EN'!A$1:A$1284,0),2)</f>
        <v>Real estate activities on a fee or contract basis</v>
      </c>
      <c r="D597" s="5" t="s">
        <v>793</v>
      </c>
      <c r="E597" s="5" t="str">
        <f>VLOOKUP(D597,[1]nrg_cb_e!$A$3:$C$40,2,FALSE)</f>
        <v>Sonstige Sektoren</v>
      </c>
      <c r="F597" s="5" t="str">
        <f>VLOOKUP(D597,[1]nrg_cb_e!$A$3:$C$40,3,FALSE)</f>
        <v>Handel und öffentliche Dienstleistungen</v>
      </c>
      <c r="K597" s="5">
        <v>1</v>
      </c>
    </row>
    <row r="598" spans="1:11" ht="29" x14ac:dyDescent="0.35">
      <c r="A598" s="9" t="s">
        <v>1321</v>
      </c>
      <c r="B598" s="9" t="s">
        <v>1322</v>
      </c>
      <c r="C598" s="9" t="str">
        <f>INDEX('[1]NACE EN'!A$1:B$1284,MATCH(NACE!A598,'[1]NACE EN'!A$1:A$1284,0),2)</f>
        <v>Real estate agencies</v>
      </c>
      <c r="D598" s="5" t="s">
        <v>793</v>
      </c>
      <c r="E598" s="5" t="str">
        <f>VLOOKUP(D598,[1]nrg_cb_e!$A$3:$C$40,2,FALSE)</f>
        <v>Sonstige Sektoren</v>
      </c>
      <c r="F598" s="5" t="str">
        <f>VLOOKUP(D598,[1]nrg_cb_e!$A$3:$C$40,3,FALSE)</f>
        <v>Handel und öffentliche Dienstleistungen</v>
      </c>
      <c r="K598" s="5">
        <v>1</v>
      </c>
    </row>
    <row r="599" spans="1:11" ht="29" x14ac:dyDescent="0.35">
      <c r="A599" s="9" t="s">
        <v>1323</v>
      </c>
      <c r="B599" s="9" t="s">
        <v>1324</v>
      </c>
      <c r="C599" s="9" t="str">
        <f>INDEX('[1]NACE EN'!A$1:B$1284,MATCH(NACE!A599,'[1]NACE EN'!A$1:A$1284,0),2)</f>
        <v>Management of real estate on a fee or contract basis</v>
      </c>
      <c r="D599" s="5" t="s">
        <v>793</v>
      </c>
      <c r="E599" s="5" t="str">
        <f>VLOOKUP(D599,[1]nrg_cb_e!$A$3:$C$40,2,FALSE)</f>
        <v>Sonstige Sektoren</v>
      </c>
      <c r="F599" s="5" t="str">
        <f>VLOOKUP(D599,[1]nrg_cb_e!$A$3:$C$40,3,FALSE)</f>
        <v>Handel und öffentliche Dienstleistungen</v>
      </c>
      <c r="K599" s="5">
        <v>1</v>
      </c>
    </row>
    <row r="600" spans="1:11" ht="43.5" x14ac:dyDescent="0.35">
      <c r="A600" s="5" t="s">
        <v>1325</v>
      </c>
      <c r="B600" s="5" t="s">
        <v>1326</v>
      </c>
      <c r="C600" s="9" t="str">
        <f>INDEX('[1]NACE EN'!A$1:B$1284,MATCH(NACE!A600,'[1]NACE EN'!A$1:A$1284,0),2)</f>
        <v>Professional, scientific and technical activities</v>
      </c>
      <c r="E600" s="5" t="e">
        <f>VLOOKUP(D600,[1]nrg_cb_e!$A$3:$C$40,2,FALSE)</f>
        <v>#N/A</v>
      </c>
      <c r="F600" s="5" t="e">
        <f>VLOOKUP(D600,[1]nrg_cb_e!$A$3:$C$40,3,FALSE)</f>
        <v>#N/A</v>
      </c>
      <c r="G600" s="5">
        <v>1</v>
      </c>
      <c r="K600" s="5">
        <v>1</v>
      </c>
    </row>
    <row r="601" spans="1:11" ht="29" x14ac:dyDescent="0.35">
      <c r="A601" s="5" t="s">
        <v>102</v>
      </c>
      <c r="B601" s="5" t="s">
        <v>101</v>
      </c>
      <c r="C601" s="9" t="str">
        <f>INDEX('[1]NACE EN'!A$1:B$1284,MATCH(NACE!A601,'[1]NACE EN'!A$1:A$1284,0),2)</f>
        <v>Legal and accounting activities</v>
      </c>
      <c r="D601" s="5" t="s">
        <v>793</v>
      </c>
      <c r="E601" s="5" t="str">
        <f>VLOOKUP(D601,[1]nrg_cb_e!$A$3:$C$40,2,FALSE)</f>
        <v>Sonstige Sektoren</v>
      </c>
      <c r="F601" s="5" t="str">
        <f>VLOOKUP(D601,[1]nrg_cb_e!$A$3:$C$40,3,FALSE)</f>
        <v>Handel und öffentliche Dienstleistungen</v>
      </c>
      <c r="G601" s="5">
        <v>1</v>
      </c>
      <c r="K601" s="5">
        <v>1</v>
      </c>
    </row>
    <row r="602" spans="1:11" ht="29" x14ac:dyDescent="0.35">
      <c r="A602" s="9" t="s">
        <v>1327</v>
      </c>
      <c r="B602" s="9" t="s">
        <v>1328</v>
      </c>
      <c r="C602" s="9" t="str">
        <f>INDEX('[1]NACE EN'!A$1:B$1284,MATCH(NACE!A602,'[1]NACE EN'!A$1:A$1284,0),2)</f>
        <v>Legal activities</v>
      </c>
      <c r="D602" s="5" t="s">
        <v>793</v>
      </c>
      <c r="E602" s="5" t="str">
        <f>VLOOKUP(D602,[1]nrg_cb_e!$A$3:$C$40,2,FALSE)</f>
        <v>Sonstige Sektoren</v>
      </c>
      <c r="F602" s="5" t="str">
        <f>VLOOKUP(D602,[1]nrg_cb_e!$A$3:$C$40,3,FALSE)</f>
        <v>Handel und öffentliche Dienstleistungen</v>
      </c>
      <c r="K602" s="5">
        <v>1</v>
      </c>
    </row>
    <row r="603" spans="1:11" ht="29" x14ac:dyDescent="0.35">
      <c r="A603" s="9" t="s">
        <v>1329</v>
      </c>
      <c r="B603" s="9" t="s">
        <v>1330</v>
      </c>
      <c r="C603" s="9" t="str">
        <f>INDEX('[1]NACE EN'!A$1:B$1284,MATCH(NACE!A603,'[1]NACE EN'!A$1:A$1284,0),2)</f>
        <v>Accounting, bookkeeping and auditing activities; tax consultancy</v>
      </c>
      <c r="D603" s="5" t="s">
        <v>793</v>
      </c>
      <c r="E603" s="5" t="str">
        <f>VLOOKUP(D603,[1]nrg_cb_e!$A$3:$C$40,2,FALSE)</f>
        <v>Sonstige Sektoren</v>
      </c>
      <c r="F603" s="5" t="str">
        <f>VLOOKUP(D603,[1]nrg_cb_e!$A$3:$C$40,3,FALSE)</f>
        <v>Handel und öffentliche Dienstleistungen</v>
      </c>
      <c r="K603" s="5">
        <v>1</v>
      </c>
    </row>
    <row r="604" spans="1:11" ht="43.5" x14ac:dyDescent="0.35">
      <c r="A604" s="5" t="s">
        <v>120</v>
      </c>
      <c r="B604" s="5" t="s">
        <v>119</v>
      </c>
      <c r="C604" s="9" t="str">
        <f>INDEX('[1]NACE EN'!A$1:B$1284,MATCH(NACE!A604,'[1]NACE EN'!A$1:A$1284,0),2)</f>
        <v>Activities of head offices; management consultancy activities</v>
      </c>
      <c r="D604" s="5" t="s">
        <v>793</v>
      </c>
      <c r="E604" s="5" t="str">
        <f>VLOOKUP(D604,[1]nrg_cb_e!$A$3:$C$40,2,FALSE)</f>
        <v>Sonstige Sektoren</v>
      </c>
      <c r="F604" s="5" t="str">
        <f>VLOOKUP(D604,[1]nrg_cb_e!$A$3:$C$40,3,FALSE)</f>
        <v>Handel und öffentliche Dienstleistungen</v>
      </c>
      <c r="G604" s="5">
        <v>1</v>
      </c>
      <c r="K604" s="5">
        <v>1</v>
      </c>
    </row>
    <row r="605" spans="1:11" ht="29" x14ac:dyDescent="0.35">
      <c r="A605" s="9" t="s">
        <v>1331</v>
      </c>
      <c r="B605" s="9" t="s">
        <v>1332</v>
      </c>
      <c r="C605" s="9" t="str">
        <f>INDEX('[1]NACE EN'!A$1:B$1284,MATCH(NACE!A605,'[1]NACE EN'!A$1:A$1284,0),2)</f>
        <v>Activities of head offices</v>
      </c>
      <c r="D605" s="5" t="s">
        <v>793</v>
      </c>
      <c r="E605" s="5" t="str">
        <f>VLOOKUP(D605,[1]nrg_cb_e!$A$3:$C$40,2,FALSE)</f>
        <v>Sonstige Sektoren</v>
      </c>
      <c r="F605" s="5" t="str">
        <f>VLOOKUP(D605,[1]nrg_cb_e!$A$3:$C$40,3,FALSE)</f>
        <v>Handel und öffentliche Dienstleistungen</v>
      </c>
      <c r="K605" s="5">
        <v>1</v>
      </c>
    </row>
    <row r="606" spans="1:11" ht="29" x14ac:dyDescent="0.35">
      <c r="A606" s="9" t="s">
        <v>1333</v>
      </c>
      <c r="B606" s="9" t="s">
        <v>1334</v>
      </c>
      <c r="C606" s="9" t="str">
        <f>INDEX('[1]NACE EN'!A$1:B$1284,MATCH(NACE!A606,'[1]NACE EN'!A$1:A$1284,0),2)</f>
        <v>Management consultancy activities</v>
      </c>
      <c r="D606" s="5" t="s">
        <v>793</v>
      </c>
      <c r="E606" s="5" t="str">
        <f>VLOOKUP(D606,[1]nrg_cb_e!$A$3:$C$40,2,FALSE)</f>
        <v>Sonstige Sektoren</v>
      </c>
      <c r="F606" s="5" t="str">
        <f>VLOOKUP(D606,[1]nrg_cb_e!$A$3:$C$40,3,FALSE)</f>
        <v>Handel und öffentliche Dienstleistungen</v>
      </c>
      <c r="K606" s="5">
        <v>1</v>
      </c>
    </row>
    <row r="607" spans="1:11" ht="29" x14ac:dyDescent="0.35">
      <c r="A607" s="9" t="s">
        <v>1335</v>
      </c>
      <c r="B607" s="9" t="s">
        <v>1336</v>
      </c>
      <c r="C607" s="9" t="str">
        <f>INDEX('[1]NACE EN'!A$1:B$1284,MATCH(NACE!A607,'[1]NACE EN'!A$1:A$1284,0),2)</f>
        <v>Public relations and communication activities</v>
      </c>
      <c r="D607" s="5" t="s">
        <v>793</v>
      </c>
      <c r="E607" s="5" t="str">
        <f>VLOOKUP(D607,[1]nrg_cb_e!$A$3:$C$40,2,FALSE)</f>
        <v>Sonstige Sektoren</v>
      </c>
      <c r="F607" s="5" t="str">
        <f>VLOOKUP(D607,[1]nrg_cb_e!$A$3:$C$40,3,FALSE)</f>
        <v>Handel und öffentliche Dienstleistungen</v>
      </c>
      <c r="K607" s="5">
        <v>1</v>
      </c>
    </row>
    <row r="608" spans="1:11" ht="29" x14ac:dyDescent="0.35">
      <c r="A608" s="9" t="s">
        <v>1337</v>
      </c>
      <c r="B608" s="9" t="s">
        <v>1338</v>
      </c>
      <c r="C608" s="9" t="str">
        <f>INDEX('[1]NACE EN'!A$1:B$1284,MATCH(NACE!A608,'[1]NACE EN'!A$1:A$1284,0),2)</f>
        <v>Business and other management consultancy activities</v>
      </c>
      <c r="D608" s="5" t="s">
        <v>793</v>
      </c>
      <c r="E608" s="5" t="str">
        <f>VLOOKUP(D608,[1]nrg_cb_e!$A$3:$C$40,2,FALSE)</f>
        <v>Sonstige Sektoren</v>
      </c>
      <c r="F608" s="5" t="str">
        <f>VLOOKUP(D608,[1]nrg_cb_e!$A$3:$C$40,3,FALSE)</f>
        <v>Handel und öffentliche Dienstleistungen</v>
      </c>
      <c r="K608" s="5">
        <v>1</v>
      </c>
    </row>
    <row r="609" spans="1:11" ht="43.5" x14ac:dyDescent="0.35">
      <c r="A609" s="5" t="s">
        <v>78</v>
      </c>
      <c r="B609" s="5" t="s">
        <v>77</v>
      </c>
      <c r="C609" s="9" t="str">
        <f>INDEX('[1]NACE EN'!A$1:B$1284,MATCH(NACE!A609,'[1]NACE EN'!A$1:A$1284,0),2)</f>
        <v>Architectural and engineering activities; technical testing and analysis</v>
      </c>
      <c r="D609" s="5" t="s">
        <v>793</v>
      </c>
      <c r="E609" s="5" t="str">
        <f>VLOOKUP(D609,[1]nrg_cb_e!$A$3:$C$40,2,FALSE)</f>
        <v>Sonstige Sektoren</v>
      </c>
      <c r="F609" s="5" t="str">
        <f>VLOOKUP(D609,[1]nrg_cb_e!$A$3:$C$40,3,FALSE)</f>
        <v>Handel und öffentliche Dienstleistungen</v>
      </c>
      <c r="G609" s="5">
        <v>1</v>
      </c>
      <c r="K609" s="5">
        <v>1</v>
      </c>
    </row>
    <row r="610" spans="1:11" ht="29" x14ac:dyDescent="0.35">
      <c r="A610" s="9" t="s">
        <v>1339</v>
      </c>
      <c r="B610" s="9" t="s">
        <v>1340</v>
      </c>
      <c r="C610" s="9" t="str">
        <f>INDEX('[1]NACE EN'!A$1:B$1284,MATCH(NACE!A610,'[1]NACE EN'!A$1:A$1284,0),2)</f>
        <v>Architectural and engineering activities and related technical consultancy</v>
      </c>
      <c r="D610" s="5" t="s">
        <v>793</v>
      </c>
      <c r="E610" s="5" t="str">
        <f>VLOOKUP(D610,[1]nrg_cb_e!$A$3:$C$40,2,FALSE)</f>
        <v>Sonstige Sektoren</v>
      </c>
      <c r="F610" s="5" t="str">
        <f>VLOOKUP(D610,[1]nrg_cb_e!$A$3:$C$40,3,FALSE)</f>
        <v>Handel und öffentliche Dienstleistungen</v>
      </c>
      <c r="K610" s="5">
        <v>1</v>
      </c>
    </row>
    <row r="611" spans="1:11" ht="29" x14ac:dyDescent="0.35">
      <c r="A611" s="9" t="s">
        <v>1341</v>
      </c>
      <c r="B611" s="9" t="s">
        <v>1342</v>
      </c>
      <c r="C611" s="9" t="str">
        <f>INDEX('[1]NACE EN'!A$1:B$1284,MATCH(NACE!A611,'[1]NACE EN'!A$1:A$1284,0),2)</f>
        <v>Architectural activities</v>
      </c>
      <c r="D611" s="5" t="s">
        <v>793</v>
      </c>
      <c r="E611" s="5" t="str">
        <f>VLOOKUP(D611,[1]nrg_cb_e!$A$3:$C$40,2,FALSE)</f>
        <v>Sonstige Sektoren</v>
      </c>
      <c r="F611" s="5" t="str">
        <f>VLOOKUP(D611,[1]nrg_cb_e!$A$3:$C$40,3,FALSE)</f>
        <v>Handel und öffentliche Dienstleistungen</v>
      </c>
      <c r="K611" s="5">
        <v>1</v>
      </c>
    </row>
    <row r="612" spans="1:11" ht="29" x14ac:dyDescent="0.35">
      <c r="A612" s="9" t="s">
        <v>1343</v>
      </c>
      <c r="B612" s="9" t="s">
        <v>1344</v>
      </c>
      <c r="C612" s="9" t="str">
        <f>INDEX('[1]NACE EN'!A$1:B$1284,MATCH(NACE!A612,'[1]NACE EN'!A$1:A$1284,0),2)</f>
        <v>Engineering activities and related technical consultancy</v>
      </c>
      <c r="D612" s="5" t="s">
        <v>793</v>
      </c>
      <c r="E612" s="5" t="str">
        <f>VLOOKUP(D612,[1]nrg_cb_e!$A$3:$C$40,2,FALSE)</f>
        <v>Sonstige Sektoren</v>
      </c>
      <c r="F612" s="5" t="str">
        <f>VLOOKUP(D612,[1]nrg_cb_e!$A$3:$C$40,3,FALSE)</f>
        <v>Handel und öffentliche Dienstleistungen</v>
      </c>
      <c r="K612" s="5">
        <v>1</v>
      </c>
    </row>
    <row r="613" spans="1:11" ht="29" x14ac:dyDescent="0.35">
      <c r="A613" s="9" t="s">
        <v>1345</v>
      </c>
      <c r="B613" s="9" t="s">
        <v>1346</v>
      </c>
      <c r="C613" s="9" t="str">
        <f>INDEX('[1]NACE EN'!A$1:B$1284,MATCH(NACE!A613,'[1]NACE EN'!A$1:A$1284,0),2)</f>
        <v>Technical testing and analysis</v>
      </c>
      <c r="D613" s="5" t="s">
        <v>793</v>
      </c>
      <c r="E613" s="5" t="str">
        <f>VLOOKUP(D613,[1]nrg_cb_e!$A$3:$C$40,2,FALSE)</f>
        <v>Sonstige Sektoren</v>
      </c>
      <c r="F613" s="5" t="str">
        <f>VLOOKUP(D613,[1]nrg_cb_e!$A$3:$C$40,3,FALSE)</f>
        <v>Handel und öffentliche Dienstleistungen</v>
      </c>
      <c r="K613" s="5">
        <v>1</v>
      </c>
    </row>
    <row r="614" spans="1:11" ht="29" x14ac:dyDescent="0.35">
      <c r="A614" s="5" t="s">
        <v>88</v>
      </c>
      <c r="B614" s="5" t="s">
        <v>87</v>
      </c>
      <c r="C614" s="9" t="str">
        <f>INDEX('[1]NACE EN'!A$1:B$1284,MATCH(NACE!A614,'[1]NACE EN'!A$1:A$1284,0),2)</f>
        <v>Scientific research and development</v>
      </c>
      <c r="D614" s="5" t="s">
        <v>793</v>
      </c>
      <c r="E614" s="5" t="str">
        <f>VLOOKUP(D614,[1]nrg_cb_e!$A$3:$C$40,2,FALSE)</f>
        <v>Sonstige Sektoren</v>
      </c>
      <c r="F614" s="5" t="str">
        <f>VLOOKUP(D614,[1]nrg_cb_e!$A$3:$C$40,3,FALSE)</f>
        <v>Handel und öffentliche Dienstleistungen</v>
      </c>
      <c r="G614" s="5">
        <v>1</v>
      </c>
      <c r="K614" s="5">
        <v>1</v>
      </c>
    </row>
    <row r="615" spans="1:11" ht="43.5" x14ac:dyDescent="0.35">
      <c r="A615" s="9" t="s">
        <v>1347</v>
      </c>
      <c r="B615" s="9" t="s">
        <v>1348</v>
      </c>
      <c r="C615" s="9" t="str">
        <f>INDEX('[1]NACE EN'!A$1:B$1284,MATCH(NACE!A615,'[1]NACE EN'!A$1:A$1284,0),2)</f>
        <v>Research and experimental development on natural sciences and engineering</v>
      </c>
      <c r="D615" s="5" t="s">
        <v>793</v>
      </c>
      <c r="E615" s="5" t="str">
        <f>VLOOKUP(D615,[1]nrg_cb_e!$A$3:$C$40,2,FALSE)</f>
        <v>Sonstige Sektoren</v>
      </c>
      <c r="F615" s="5" t="str">
        <f>VLOOKUP(D615,[1]nrg_cb_e!$A$3:$C$40,3,FALSE)</f>
        <v>Handel und öffentliche Dienstleistungen</v>
      </c>
      <c r="K615" s="5">
        <v>1</v>
      </c>
    </row>
    <row r="616" spans="1:11" ht="29" x14ac:dyDescent="0.35">
      <c r="A616" s="9" t="s">
        <v>1349</v>
      </c>
      <c r="B616" s="9" t="s">
        <v>1350</v>
      </c>
      <c r="C616" s="9" t="str">
        <f>INDEX('[1]NACE EN'!A$1:B$1284,MATCH(NACE!A616,'[1]NACE EN'!A$1:A$1284,0),2)</f>
        <v>Research and experimental development on biotechnology</v>
      </c>
      <c r="D616" s="5" t="s">
        <v>793</v>
      </c>
      <c r="E616" s="5" t="str">
        <f>VLOOKUP(D616,[1]nrg_cb_e!$A$3:$C$40,2,FALSE)</f>
        <v>Sonstige Sektoren</v>
      </c>
      <c r="F616" s="5" t="str">
        <f>VLOOKUP(D616,[1]nrg_cb_e!$A$3:$C$40,3,FALSE)</f>
        <v>Handel und öffentliche Dienstleistungen</v>
      </c>
      <c r="K616" s="5">
        <v>1</v>
      </c>
    </row>
    <row r="617" spans="1:11" ht="43.5" x14ac:dyDescent="0.35">
      <c r="A617" s="9" t="s">
        <v>1351</v>
      </c>
      <c r="B617" s="9" t="s">
        <v>1352</v>
      </c>
      <c r="C617" s="9" t="str">
        <f>INDEX('[1]NACE EN'!A$1:B$1284,MATCH(NACE!A617,'[1]NACE EN'!A$1:A$1284,0),2)</f>
        <v>Other research and experimental development on natural sciences and engineering</v>
      </c>
      <c r="D617" s="5" t="s">
        <v>793</v>
      </c>
      <c r="E617" s="5" t="str">
        <f>VLOOKUP(D617,[1]nrg_cb_e!$A$3:$C$40,2,FALSE)</f>
        <v>Sonstige Sektoren</v>
      </c>
      <c r="F617" s="5" t="str">
        <f>VLOOKUP(D617,[1]nrg_cb_e!$A$3:$C$40,3,FALSE)</f>
        <v>Handel und öffentliche Dienstleistungen</v>
      </c>
      <c r="K617" s="5">
        <v>1</v>
      </c>
    </row>
    <row r="618" spans="1:11" ht="58" x14ac:dyDescent="0.35">
      <c r="A618" s="9" t="s">
        <v>1353</v>
      </c>
      <c r="B618" s="9" t="s">
        <v>1354</v>
      </c>
      <c r="C618" s="9" t="str">
        <f>INDEX('[1]NACE EN'!A$1:B$1284,MATCH(NACE!A618,'[1]NACE EN'!A$1:A$1284,0),2)</f>
        <v>Research and experimental development on social sciences and humanities</v>
      </c>
      <c r="D618" s="5" t="s">
        <v>793</v>
      </c>
      <c r="E618" s="5" t="str">
        <f>VLOOKUP(D618,[1]nrg_cb_e!$A$3:$C$40,2,FALSE)</f>
        <v>Sonstige Sektoren</v>
      </c>
      <c r="F618" s="5" t="str">
        <f>VLOOKUP(D618,[1]nrg_cb_e!$A$3:$C$40,3,FALSE)</f>
        <v>Handel und öffentliche Dienstleistungen</v>
      </c>
      <c r="K618" s="5">
        <v>1</v>
      </c>
    </row>
    <row r="619" spans="1:11" ht="29" x14ac:dyDescent="0.35">
      <c r="A619" s="5" t="s">
        <v>126</v>
      </c>
      <c r="B619" s="5" t="s">
        <v>125</v>
      </c>
      <c r="C619" s="9" t="str">
        <f>INDEX('[1]NACE EN'!A$1:B$1284,MATCH(NACE!A619,'[1]NACE EN'!A$1:A$1284,0),2)</f>
        <v>Advertising and market research</v>
      </c>
      <c r="D619" s="5" t="s">
        <v>793</v>
      </c>
      <c r="E619" s="5" t="str">
        <f>VLOOKUP(D619,[1]nrg_cb_e!$A$3:$C$40,2,FALSE)</f>
        <v>Sonstige Sektoren</v>
      </c>
      <c r="F619" s="5" t="str">
        <f>VLOOKUP(D619,[1]nrg_cb_e!$A$3:$C$40,3,FALSE)</f>
        <v>Handel und öffentliche Dienstleistungen</v>
      </c>
      <c r="G619" s="5">
        <v>1</v>
      </c>
      <c r="K619" s="5">
        <v>1</v>
      </c>
    </row>
    <row r="620" spans="1:11" ht="29" x14ac:dyDescent="0.35">
      <c r="A620" s="9" t="s">
        <v>1355</v>
      </c>
      <c r="B620" s="9" t="s">
        <v>1356</v>
      </c>
      <c r="C620" s="9" t="str">
        <f>INDEX('[1]NACE EN'!A$1:B$1284,MATCH(NACE!A620,'[1]NACE EN'!A$1:A$1284,0),2)</f>
        <v>Advertising</v>
      </c>
      <c r="D620" s="5" t="s">
        <v>793</v>
      </c>
      <c r="E620" s="5" t="str">
        <f>VLOOKUP(D620,[1]nrg_cb_e!$A$3:$C$40,2,FALSE)</f>
        <v>Sonstige Sektoren</v>
      </c>
      <c r="F620" s="5" t="str">
        <f>VLOOKUP(D620,[1]nrg_cb_e!$A$3:$C$40,3,FALSE)</f>
        <v>Handel und öffentliche Dienstleistungen</v>
      </c>
      <c r="K620" s="5">
        <v>1</v>
      </c>
    </row>
    <row r="621" spans="1:11" ht="29" x14ac:dyDescent="0.35">
      <c r="A621" s="9" t="s">
        <v>1357</v>
      </c>
      <c r="B621" s="9" t="s">
        <v>1358</v>
      </c>
      <c r="C621" s="9" t="str">
        <f>INDEX('[1]NACE EN'!A$1:B$1284,MATCH(NACE!A621,'[1]NACE EN'!A$1:A$1284,0),2)</f>
        <v>Advertising agencies</v>
      </c>
      <c r="D621" s="5" t="s">
        <v>793</v>
      </c>
      <c r="E621" s="5" t="str">
        <f>VLOOKUP(D621,[1]nrg_cb_e!$A$3:$C$40,2,FALSE)</f>
        <v>Sonstige Sektoren</v>
      </c>
      <c r="F621" s="5" t="str">
        <f>VLOOKUP(D621,[1]nrg_cb_e!$A$3:$C$40,3,FALSE)</f>
        <v>Handel und öffentliche Dienstleistungen</v>
      </c>
      <c r="K621" s="5">
        <v>1</v>
      </c>
    </row>
    <row r="622" spans="1:11" ht="29" x14ac:dyDescent="0.35">
      <c r="A622" s="9" t="s">
        <v>1359</v>
      </c>
      <c r="B622" s="9" t="s">
        <v>1360</v>
      </c>
      <c r="C622" s="9" t="str">
        <f>INDEX('[1]NACE EN'!A$1:B$1284,MATCH(NACE!A622,'[1]NACE EN'!A$1:A$1284,0),2)</f>
        <v>Media representation</v>
      </c>
      <c r="D622" s="5" t="s">
        <v>793</v>
      </c>
      <c r="E622" s="5" t="str">
        <f>VLOOKUP(D622,[1]nrg_cb_e!$A$3:$C$40,2,FALSE)</f>
        <v>Sonstige Sektoren</v>
      </c>
      <c r="F622" s="5" t="str">
        <f>VLOOKUP(D622,[1]nrg_cb_e!$A$3:$C$40,3,FALSE)</f>
        <v>Handel und öffentliche Dienstleistungen</v>
      </c>
      <c r="K622" s="5">
        <v>1</v>
      </c>
    </row>
    <row r="623" spans="1:11" ht="29" x14ac:dyDescent="0.35">
      <c r="A623" s="9" t="s">
        <v>1361</v>
      </c>
      <c r="B623" s="9" t="s">
        <v>1362</v>
      </c>
      <c r="C623" s="9" t="str">
        <f>INDEX('[1]NACE EN'!A$1:B$1284,MATCH(NACE!A623,'[1]NACE EN'!A$1:A$1284,0),2)</f>
        <v>Market research and public opinion polling</v>
      </c>
      <c r="D623" s="5" t="s">
        <v>793</v>
      </c>
      <c r="E623" s="5" t="str">
        <f>VLOOKUP(D623,[1]nrg_cb_e!$A$3:$C$40,2,FALSE)</f>
        <v>Sonstige Sektoren</v>
      </c>
      <c r="F623" s="5" t="str">
        <f>VLOOKUP(D623,[1]nrg_cb_e!$A$3:$C$40,3,FALSE)</f>
        <v>Handel und öffentliche Dienstleistungen</v>
      </c>
      <c r="K623" s="5">
        <v>1</v>
      </c>
    </row>
    <row r="624" spans="1:11" ht="29" x14ac:dyDescent="0.35">
      <c r="A624" s="5" t="s">
        <v>110</v>
      </c>
      <c r="B624" s="5" t="s">
        <v>109</v>
      </c>
      <c r="C624" s="9" t="str">
        <f>INDEX('[1]NACE EN'!A$1:B$1284,MATCH(NACE!A624,'[1]NACE EN'!A$1:A$1284,0),2)</f>
        <v>Other professional, scientific and technical activities</v>
      </c>
      <c r="D624" s="5" t="s">
        <v>793</v>
      </c>
      <c r="E624" s="5" t="str">
        <f>VLOOKUP(D624,[1]nrg_cb_e!$A$3:$C$40,2,FALSE)</f>
        <v>Sonstige Sektoren</v>
      </c>
      <c r="F624" s="5" t="str">
        <f>VLOOKUP(D624,[1]nrg_cb_e!$A$3:$C$40,3,FALSE)</f>
        <v>Handel und öffentliche Dienstleistungen</v>
      </c>
      <c r="G624" s="5">
        <v>1</v>
      </c>
      <c r="K624" s="5">
        <v>1</v>
      </c>
    </row>
    <row r="625" spans="1:11" ht="29" x14ac:dyDescent="0.35">
      <c r="A625" s="9" t="s">
        <v>1363</v>
      </c>
      <c r="B625" s="9" t="s">
        <v>1364</v>
      </c>
      <c r="C625" s="9" t="str">
        <f>INDEX('[1]NACE EN'!A$1:B$1284,MATCH(NACE!A625,'[1]NACE EN'!A$1:A$1284,0),2)</f>
        <v>Specialised design activities</v>
      </c>
      <c r="D625" s="5" t="s">
        <v>793</v>
      </c>
      <c r="E625" s="5" t="str">
        <f>VLOOKUP(D625,[1]nrg_cb_e!$A$3:$C$40,2,FALSE)</f>
        <v>Sonstige Sektoren</v>
      </c>
      <c r="F625" s="5" t="str">
        <f>VLOOKUP(D625,[1]nrg_cb_e!$A$3:$C$40,3,FALSE)</f>
        <v>Handel und öffentliche Dienstleistungen</v>
      </c>
      <c r="K625" s="5">
        <v>1</v>
      </c>
    </row>
    <row r="626" spans="1:11" ht="29" x14ac:dyDescent="0.35">
      <c r="A626" s="9" t="s">
        <v>1365</v>
      </c>
      <c r="B626" s="9" t="s">
        <v>1366</v>
      </c>
      <c r="C626" s="9" t="str">
        <f>INDEX('[1]NACE EN'!A$1:B$1284,MATCH(NACE!A626,'[1]NACE EN'!A$1:A$1284,0),2)</f>
        <v>Photographic activities</v>
      </c>
      <c r="D626" s="5" t="s">
        <v>793</v>
      </c>
      <c r="E626" s="5" t="str">
        <f>VLOOKUP(D626,[1]nrg_cb_e!$A$3:$C$40,2,FALSE)</f>
        <v>Sonstige Sektoren</v>
      </c>
      <c r="F626" s="5" t="str">
        <f>VLOOKUP(D626,[1]nrg_cb_e!$A$3:$C$40,3,FALSE)</f>
        <v>Handel und öffentliche Dienstleistungen</v>
      </c>
      <c r="K626" s="5">
        <v>1</v>
      </c>
    </row>
    <row r="627" spans="1:11" ht="29" x14ac:dyDescent="0.35">
      <c r="A627" s="9" t="s">
        <v>1367</v>
      </c>
      <c r="B627" s="9" t="s">
        <v>1368</v>
      </c>
      <c r="C627" s="9" t="str">
        <f>INDEX('[1]NACE EN'!A$1:B$1284,MATCH(NACE!A627,'[1]NACE EN'!A$1:A$1284,0),2)</f>
        <v>Translation and interpretation activities</v>
      </c>
      <c r="D627" s="5" t="s">
        <v>793</v>
      </c>
      <c r="E627" s="5" t="str">
        <f>VLOOKUP(D627,[1]nrg_cb_e!$A$3:$C$40,2,FALSE)</f>
        <v>Sonstige Sektoren</v>
      </c>
      <c r="F627" s="5" t="str">
        <f>VLOOKUP(D627,[1]nrg_cb_e!$A$3:$C$40,3,FALSE)</f>
        <v>Handel und öffentliche Dienstleistungen</v>
      </c>
      <c r="K627" s="5">
        <v>1</v>
      </c>
    </row>
    <row r="628" spans="1:11" ht="29" x14ac:dyDescent="0.35">
      <c r="A628" s="9" t="s">
        <v>1369</v>
      </c>
      <c r="B628" s="9" t="s">
        <v>1370</v>
      </c>
      <c r="C628" s="9" t="str">
        <f>INDEX('[1]NACE EN'!A$1:B$1284,MATCH(NACE!A628,'[1]NACE EN'!A$1:A$1284,0),2)</f>
        <v>Other professional, scientific and technical activities n.e.c.</v>
      </c>
      <c r="D628" s="5" t="s">
        <v>793</v>
      </c>
      <c r="E628" s="5" t="str">
        <f>VLOOKUP(D628,[1]nrg_cb_e!$A$3:$C$40,2,FALSE)</f>
        <v>Sonstige Sektoren</v>
      </c>
      <c r="F628" s="5" t="str">
        <f>VLOOKUP(D628,[1]nrg_cb_e!$A$3:$C$40,3,FALSE)</f>
        <v>Handel und öffentliche Dienstleistungen</v>
      </c>
      <c r="K628" s="5">
        <v>1</v>
      </c>
    </row>
    <row r="629" spans="1:11" ht="29" x14ac:dyDescent="0.35">
      <c r="A629" s="5" t="s">
        <v>122</v>
      </c>
      <c r="B629" s="5" t="s">
        <v>121</v>
      </c>
      <c r="C629" s="9" t="str">
        <f>INDEX('[1]NACE EN'!A$1:B$1284,MATCH(NACE!A629,'[1]NACE EN'!A$1:A$1284,0),2)</f>
        <v>Veterinary activities</v>
      </c>
      <c r="D629" s="5" t="s">
        <v>793</v>
      </c>
      <c r="E629" s="5" t="str">
        <f>VLOOKUP(D629,[1]nrg_cb_e!$A$3:$C$40,2,FALSE)</f>
        <v>Sonstige Sektoren</v>
      </c>
      <c r="F629" s="5" t="str">
        <f>VLOOKUP(D629,[1]nrg_cb_e!$A$3:$C$40,3,FALSE)</f>
        <v>Handel und öffentliche Dienstleistungen</v>
      </c>
      <c r="G629" s="5">
        <v>1</v>
      </c>
      <c r="K629" s="5">
        <v>1</v>
      </c>
    </row>
    <row r="630" spans="1:11" ht="29" x14ac:dyDescent="0.35">
      <c r="A630" s="5" t="s">
        <v>1371</v>
      </c>
      <c r="B630" s="5" t="s">
        <v>1372</v>
      </c>
      <c r="C630" s="9" t="str">
        <f>INDEX('[1]NACE EN'!A$1:B$1284,MATCH(NACE!A630,'[1]NACE EN'!A$1:A$1284,0),2)</f>
        <v>Administrative and support service activities</v>
      </c>
      <c r="D630" s="5" t="s">
        <v>1234</v>
      </c>
      <c r="E630" s="5" t="str">
        <f>VLOOKUP(D630,[1]nrg_cb_e!$A$3:$C$40,2,FALSE)</f>
        <v>Sonstige Sektoren</v>
      </c>
      <c r="F630" s="5" t="str">
        <f>VLOOKUP(D630,[1]nrg_cb_e!$A$3:$C$40,3,FALSE)</f>
        <v>Handel und öffentliche Dienstleistungen</v>
      </c>
      <c r="G630" s="5">
        <v>1</v>
      </c>
      <c r="K630" s="5">
        <v>1</v>
      </c>
    </row>
    <row r="631" spans="1:11" ht="29" x14ac:dyDescent="0.35">
      <c r="A631" s="5" t="s">
        <v>116</v>
      </c>
      <c r="B631" s="5" t="s">
        <v>115</v>
      </c>
      <c r="C631" s="9" t="str">
        <f>INDEX('[1]NACE EN'!A$1:B$1284,MATCH(NACE!A631,'[1]NACE EN'!A$1:A$1284,0),2)</f>
        <v>Rental and leasing activities</v>
      </c>
      <c r="D631" s="5" t="s">
        <v>1234</v>
      </c>
      <c r="E631" s="5" t="str">
        <f>VLOOKUP(D631,[1]nrg_cb_e!$A$3:$C$40,2,FALSE)</f>
        <v>Sonstige Sektoren</v>
      </c>
      <c r="F631" s="5" t="str">
        <f>VLOOKUP(D631,[1]nrg_cb_e!$A$3:$C$40,3,FALSE)</f>
        <v>Handel und öffentliche Dienstleistungen</v>
      </c>
      <c r="G631" s="5">
        <v>1</v>
      </c>
      <c r="K631" s="5">
        <v>1</v>
      </c>
    </row>
    <row r="632" spans="1:11" ht="29" x14ac:dyDescent="0.35">
      <c r="A632" s="9" t="s">
        <v>1373</v>
      </c>
      <c r="B632" s="9" t="s">
        <v>1374</v>
      </c>
      <c r="C632" s="9" t="str">
        <f>INDEX('[1]NACE EN'!A$1:B$1284,MATCH(NACE!A632,'[1]NACE EN'!A$1:A$1284,0),2)</f>
        <v>Renting and leasing of motor vehicles</v>
      </c>
      <c r="D632" s="5" t="s">
        <v>1234</v>
      </c>
      <c r="E632" s="5" t="str">
        <f>VLOOKUP(D632,[1]nrg_cb_e!$A$3:$C$40,2,FALSE)</f>
        <v>Sonstige Sektoren</v>
      </c>
      <c r="F632" s="5" t="str">
        <f>VLOOKUP(D632,[1]nrg_cb_e!$A$3:$C$40,3,FALSE)</f>
        <v>Handel und öffentliche Dienstleistungen</v>
      </c>
      <c r="K632" s="5">
        <v>1</v>
      </c>
    </row>
    <row r="633" spans="1:11" ht="29" x14ac:dyDescent="0.35">
      <c r="A633" s="9" t="s">
        <v>1375</v>
      </c>
      <c r="B633" s="9" t="s">
        <v>1376</v>
      </c>
      <c r="C633" s="9" t="str">
        <f>INDEX('[1]NACE EN'!A$1:B$1284,MATCH(NACE!A633,'[1]NACE EN'!A$1:A$1284,0),2)</f>
        <v>Renting and leasing of cars and light motor vehicles</v>
      </c>
      <c r="D633" s="5" t="s">
        <v>1234</v>
      </c>
      <c r="E633" s="5" t="str">
        <f>VLOOKUP(D633,[1]nrg_cb_e!$A$3:$C$40,2,FALSE)</f>
        <v>Sonstige Sektoren</v>
      </c>
      <c r="F633" s="5" t="str">
        <f>VLOOKUP(D633,[1]nrg_cb_e!$A$3:$C$40,3,FALSE)</f>
        <v>Handel und öffentliche Dienstleistungen</v>
      </c>
      <c r="K633" s="5">
        <v>1</v>
      </c>
    </row>
    <row r="634" spans="1:11" ht="29" x14ac:dyDescent="0.35">
      <c r="A634" s="9" t="s">
        <v>1377</v>
      </c>
      <c r="B634" s="9" t="s">
        <v>1378</v>
      </c>
      <c r="C634" s="9" t="str">
        <f>INDEX('[1]NACE EN'!A$1:B$1284,MATCH(NACE!A634,'[1]NACE EN'!A$1:A$1284,0),2)</f>
        <v>Renting and leasing of trucks</v>
      </c>
      <c r="D634" s="5" t="s">
        <v>1234</v>
      </c>
      <c r="E634" s="5" t="str">
        <f>VLOOKUP(D634,[1]nrg_cb_e!$A$3:$C$40,2,FALSE)</f>
        <v>Sonstige Sektoren</v>
      </c>
      <c r="F634" s="5" t="str">
        <f>VLOOKUP(D634,[1]nrg_cb_e!$A$3:$C$40,3,FALSE)</f>
        <v>Handel und öffentliche Dienstleistungen</v>
      </c>
      <c r="K634" s="5">
        <v>1</v>
      </c>
    </row>
    <row r="635" spans="1:11" ht="29" x14ac:dyDescent="0.35">
      <c r="A635" s="9" t="s">
        <v>1379</v>
      </c>
      <c r="B635" s="9" t="s">
        <v>1380</v>
      </c>
      <c r="C635" s="9" t="str">
        <f>INDEX('[1]NACE EN'!A$1:B$1284,MATCH(NACE!A635,'[1]NACE EN'!A$1:A$1284,0),2)</f>
        <v>Renting and leasing of personal and household goods</v>
      </c>
      <c r="D635" s="5" t="s">
        <v>1234</v>
      </c>
      <c r="E635" s="5" t="str">
        <f>VLOOKUP(D635,[1]nrg_cb_e!$A$3:$C$40,2,FALSE)</f>
        <v>Sonstige Sektoren</v>
      </c>
      <c r="F635" s="5" t="str">
        <f>VLOOKUP(D635,[1]nrg_cb_e!$A$3:$C$40,3,FALSE)</f>
        <v>Handel und öffentliche Dienstleistungen</v>
      </c>
      <c r="K635" s="5">
        <v>1</v>
      </c>
    </row>
    <row r="636" spans="1:11" ht="29" x14ac:dyDescent="0.35">
      <c r="A636" s="9" t="s">
        <v>1381</v>
      </c>
      <c r="B636" s="9" t="s">
        <v>1382</v>
      </c>
      <c r="C636" s="9" t="str">
        <f>INDEX('[1]NACE EN'!A$1:B$1284,MATCH(NACE!A636,'[1]NACE EN'!A$1:A$1284,0),2)</f>
        <v>Renting and leasing of recreational and sports goods</v>
      </c>
      <c r="D636" s="5" t="s">
        <v>1234</v>
      </c>
      <c r="E636" s="5" t="str">
        <f>VLOOKUP(D636,[1]nrg_cb_e!$A$3:$C$40,2,FALSE)</f>
        <v>Sonstige Sektoren</v>
      </c>
      <c r="F636" s="5" t="str">
        <f>VLOOKUP(D636,[1]nrg_cb_e!$A$3:$C$40,3,FALSE)</f>
        <v>Handel und öffentliche Dienstleistungen</v>
      </c>
      <c r="K636" s="5">
        <v>1</v>
      </c>
    </row>
    <row r="637" spans="1:11" ht="29" x14ac:dyDescent="0.35">
      <c r="A637" s="9" t="s">
        <v>1383</v>
      </c>
      <c r="B637" s="9" t="s">
        <v>1384</v>
      </c>
      <c r="C637" s="9" t="str">
        <f>INDEX('[1]NACE EN'!A$1:B$1284,MATCH(NACE!A637,'[1]NACE EN'!A$1:A$1284,0),2)</f>
        <v>Renting of video tapes and disks</v>
      </c>
      <c r="D637" s="5" t="s">
        <v>1234</v>
      </c>
      <c r="E637" s="5" t="str">
        <f>VLOOKUP(D637,[1]nrg_cb_e!$A$3:$C$40,2,FALSE)</f>
        <v>Sonstige Sektoren</v>
      </c>
      <c r="F637" s="5" t="str">
        <f>VLOOKUP(D637,[1]nrg_cb_e!$A$3:$C$40,3,FALSE)</f>
        <v>Handel und öffentliche Dienstleistungen</v>
      </c>
      <c r="K637" s="5">
        <v>1</v>
      </c>
    </row>
    <row r="638" spans="1:11" ht="29" x14ac:dyDescent="0.35">
      <c r="A638" s="9" t="s">
        <v>1385</v>
      </c>
      <c r="B638" s="9" t="s">
        <v>1386</v>
      </c>
      <c r="C638" s="9" t="str">
        <f>INDEX('[1]NACE EN'!A$1:B$1284,MATCH(NACE!A638,'[1]NACE EN'!A$1:A$1284,0),2)</f>
        <v>Renting and leasing of other personal and household goods</v>
      </c>
      <c r="D638" s="5" t="s">
        <v>1234</v>
      </c>
      <c r="E638" s="5" t="str">
        <f>VLOOKUP(D638,[1]nrg_cb_e!$A$3:$C$40,2,FALSE)</f>
        <v>Sonstige Sektoren</v>
      </c>
      <c r="F638" s="5" t="str">
        <f>VLOOKUP(D638,[1]nrg_cb_e!$A$3:$C$40,3,FALSE)</f>
        <v>Handel und öffentliche Dienstleistungen</v>
      </c>
      <c r="K638" s="5">
        <v>1</v>
      </c>
    </row>
    <row r="639" spans="1:11" ht="29" x14ac:dyDescent="0.35">
      <c r="A639" s="9" t="s">
        <v>1387</v>
      </c>
      <c r="B639" s="9" t="s">
        <v>1388</v>
      </c>
      <c r="C639" s="9" t="str">
        <f>INDEX('[1]NACE EN'!A$1:B$1284,MATCH(NACE!A639,'[1]NACE EN'!A$1:A$1284,0),2)</f>
        <v>Renting and leasing of other machinery, equipment and tangible goods</v>
      </c>
      <c r="D639" s="5" t="s">
        <v>1234</v>
      </c>
      <c r="E639" s="5" t="str">
        <f>VLOOKUP(D639,[1]nrg_cb_e!$A$3:$C$40,2,FALSE)</f>
        <v>Sonstige Sektoren</v>
      </c>
      <c r="F639" s="5" t="str">
        <f>VLOOKUP(D639,[1]nrg_cb_e!$A$3:$C$40,3,FALSE)</f>
        <v>Handel und öffentliche Dienstleistungen</v>
      </c>
      <c r="K639" s="5">
        <v>1</v>
      </c>
    </row>
    <row r="640" spans="1:11" ht="29" x14ac:dyDescent="0.35">
      <c r="A640" s="9" t="s">
        <v>1389</v>
      </c>
      <c r="B640" s="9" t="s">
        <v>1390</v>
      </c>
      <c r="C640" s="9" t="str">
        <f>INDEX('[1]NACE EN'!A$1:B$1284,MATCH(NACE!A640,'[1]NACE EN'!A$1:A$1284,0),2)</f>
        <v>Renting and leasing of agricultural machinery and equipment</v>
      </c>
      <c r="D640" s="5" t="s">
        <v>1234</v>
      </c>
      <c r="E640" s="5" t="str">
        <f>VLOOKUP(D640,[1]nrg_cb_e!$A$3:$C$40,2,FALSE)</f>
        <v>Sonstige Sektoren</v>
      </c>
      <c r="F640" s="5" t="str">
        <f>VLOOKUP(D640,[1]nrg_cb_e!$A$3:$C$40,3,FALSE)</f>
        <v>Handel und öffentliche Dienstleistungen</v>
      </c>
      <c r="K640" s="5">
        <v>1</v>
      </c>
    </row>
    <row r="641" spans="1:11" ht="29" x14ac:dyDescent="0.35">
      <c r="A641" s="9" t="s">
        <v>1391</v>
      </c>
      <c r="B641" s="9" t="s">
        <v>1392</v>
      </c>
      <c r="C641" s="9" t="str">
        <f>INDEX('[1]NACE EN'!A$1:B$1284,MATCH(NACE!A641,'[1]NACE EN'!A$1:A$1284,0),2)</f>
        <v>Renting and leasing of construction and civil engineering machinery and equipment</v>
      </c>
      <c r="D641" s="5" t="s">
        <v>1234</v>
      </c>
      <c r="E641" s="5" t="str">
        <f>VLOOKUP(D641,[1]nrg_cb_e!$A$3:$C$40,2,FALSE)</f>
        <v>Sonstige Sektoren</v>
      </c>
      <c r="F641" s="5" t="str">
        <f>VLOOKUP(D641,[1]nrg_cb_e!$A$3:$C$40,3,FALSE)</f>
        <v>Handel und öffentliche Dienstleistungen</v>
      </c>
      <c r="K641" s="5">
        <v>1</v>
      </c>
    </row>
    <row r="642" spans="1:11" ht="43.5" x14ac:dyDescent="0.35">
      <c r="A642" s="9" t="s">
        <v>1393</v>
      </c>
      <c r="B642" s="9" t="s">
        <v>1394</v>
      </c>
      <c r="C642" s="9" t="str">
        <f>INDEX('[1]NACE EN'!A$1:B$1284,MATCH(NACE!A642,'[1]NACE EN'!A$1:A$1284,0),2)</f>
        <v>Renting and leasing of office machinery and equipment (including computers)</v>
      </c>
      <c r="D642" s="5" t="s">
        <v>1234</v>
      </c>
      <c r="E642" s="5" t="str">
        <f>VLOOKUP(D642,[1]nrg_cb_e!$A$3:$C$40,2,FALSE)</f>
        <v>Sonstige Sektoren</v>
      </c>
      <c r="F642" s="5" t="str">
        <f>VLOOKUP(D642,[1]nrg_cb_e!$A$3:$C$40,3,FALSE)</f>
        <v>Handel und öffentliche Dienstleistungen</v>
      </c>
      <c r="K642" s="5">
        <v>1</v>
      </c>
    </row>
    <row r="643" spans="1:11" ht="29" x14ac:dyDescent="0.35">
      <c r="A643" s="9" t="s">
        <v>1395</v>
      </c>
      <c r="B643" s="9" t="s">
        <v>1396</v>
      </c>
      <c r="C643" s="9" t="str">
        <f>INDEX('[1]NACE EN'!A$1:B$1284,MATCH(NACE!A643,'[1]NACE EN'!A$1:A$1284,0),2)</f>
        <v>Renting and leasing of water transport equipment</v>
      </c>
      <c r="D643" s="5" t="s">
        <v>1234</v>
      </c>
      <c r="E643" s="5" t="str">
        <f>VLOOKUP(D643,[1]nrg_cb_e!$A$3:$C$40,2,FALSE)</f>
        <v>Sonstige Sektoren</v>
      </c>
      <c r="F643" s="5" t="str">
        <f>VLOOKUP(D643,[1]nrg_cb_e!$A$3:$C$40,3,FALSE)</f>
        <v>Handel und öffentliche Dienstleistungen</v>
      </c>
      <c r="K643" s="5">
        <v>1</v>
      </c>
    </row>
    <row r="644" spans="1:11" ht="29" x14ac:dyDescent="0.35">
      <c r="A644" s="9" t="s">
        <v>1397</v>
      </c>
      <c r="B644" s="9" t="s">
        <v>1398</v>
      </c>
      <c r="C644" s="9" t="str">
        <f>INDEX('[1]NACE EN'!A$1:B$1284,MATCH(NACE!A644,'[1]NACE EN'!A$1:A$1284,0),2)</f>
        <v>Renting and leasing of air transport equipment</v>
      </c>
      <c r="D644" s="5" t="s">
        <v>1234</v>
      </c>
      <c r="E644" s="5" t="str">
        <f>VLOOKUP(D644,[1]nrg_cb_e!$A$3:$C$40,2,FALSE)</f>
        <v>Sonstige Sektoren</v>
      </c>
      <c r="F644" s="5" t="str">
        <f>VLOOKUP(D644,[1]nrg_cb_e!$A$3:$C$40,3,FALSE)</f>
        <v>Handel und öffentliche Dienstleistungen</v>
      </c>
      <c r="K644" s="5">
        <v>1</v>
      </c>
    </row>
    <row r="645" spans="1:11" ht="29" x14ac:dyDescent="0.35">
      <c r="A645" s="9" t="s">
        <v>1399</v>
      </c>
      <c r="B645" s="9" t="s">
        <v>1400</v>
      </c>
      <c r="C645" s="9" t="str">
        <f>INDEX('[1]NACE EN'!A$1:B$1284,MATCH(NACE!A645,'[1]NACE EN'!A$1:A$1284,0),2)</f>
        <v>Renting and leasing of other machinery, equipment and tangible goods n.e.c.</v>
      </c>
      <c r="D645" s="5" t="s">
        <v>1234</v>
      </c>
      <c r="E645" s="5" t="str">
        <f>VLOOKUP(D645,[1]nrg_cb_e!$A$3:$C$40,2,FALSE)</f>
        <v>Sonstige Sektoren</v>
      </c>
      <c r="F645" s="5" t="str">
        <f>VLOOKUP(D645,[1]nrg_cb_e!$A$3:$C$40,3,FALSE)</f>
        <v>Handel und öffentliche Dienstleistungen</v>
      </c>
      <c r="K645" s="5">
        <v>1</v>
      </c>
    </row>
    <row r="646" spans="1:11" ht="43.5" x14ac:dyDescent="0.35">
      <c r="A646" s="9" t="s">
        <v>1401</v>
      </c>
      <c r="B646" s="9" t="s">
        <v>1402</v>
      </c>
      <c r="C646" s="9" t="str">
        <f>INDEX('[1]NACE EN'!A$1:B$1284,MATCH(NACE!A646,'[1]NACE EN'!A$1:A$1284,0),2)</f>
        <v>Leasing of intellectual property and similar products, except copyrighted works</v>
      </c>
      <c r="D646" s="5" t="s">
        <v>1234</v>
      </c>
      <c r="E646" s="5" t="str">
        <f>VLOOKUP(D646,[1]nrg_cb_e!$A$3:$C$40,2,FALSE)</f>
        <v>Sonstige Sektoren</v>
      </c>
      <c r="F646" s="5" t="str">
        <f>VLOOKUP(D646,[1]nrg_cb_e!$A$3:$C$40,3,FALSE)</f>
        <v>Handel und öffentliche Dienstleistungen</v>
      </c>
      <c r="K646" s="5">
        <v>1</v>
      </c>
    </row>
    <row r="647" spans="1:11" ht="29" x14ac:dyDescent="0.35">
      <c r="A647" s="5" t="s">
        <v>118</v>
      </c>
      <c r="B647" s="5" t="s">
        <v>117</v>
      </c>
      <c r="C647" s="9" t="str">
        <f>INDEX('[1]NACE EN'!A$1:B$1284,MATCH(NACE!A647,'[1]NACE EN'!A$1:A$1284,0),2)</f>
        <v>Employment activities</v>
      </c>
      <c r="D647" s="5" t="s">
        <v>1234</v>
      </c>
      <c r="E647" s="5" t="str">
        <f>VLOOKUP(D647,[1]nrg_cb_e!$A$3:$C$40,2,FALSE)</f>
        <v>Sonstige Sektoren</v>
      </c>
      <c r="F647" s="5" t="str">
        <f>VLOOKUP(D647,[1]nrg_cb_e!$A$3:$C$40,3,FALSE)</f>
        <v>Handel und öffentliche Dienstleistungen</v>
      </c>
      <c r="G647" s="5">
        <v>1</v>
      </c>
      <c r="K647" s="5">
        <v>1</v>
      </c>
    </row>
    <row r="648" spans="1:11" ht="29" x14ac:dyDescent="0.35">
      <c r="A648" s="9" t="s">
        <v>1403</v>
      </c>
      <c r="B648" s="9" t="s">
        <v>1404</v>
      </c>
      <c r="C648" s="9" t="str">
        <f>INDEX('[1]NACE EN'!A$1:B$1284,MATCH(NACE!A648,'[1]NACE EN'!A$1:A$1284,0),2)</f>
        <v>Activities of employment placement agencies</v>
      </c>
      <c r="D648" s="5" t="s">
        <v>1234</v>
      </c>
      <c r="E648" s="5" t="str">
        <f>VLOOKUP(D648,[1]nrg_cb_e!$A$3:$C$40,2,FALSE)</f>
        <v>Sonstige Sektoren</v>
      </c>
      <c r="F648" s="5" t="str">
        <f>VLOOKUP(D648,[1]nrg_cb_e!$A$3:$C$40,3,FALSE)</f>
        <v>Handel und öffentliche Dienstleistungen</v>
      </c>
      <c r="K648" s="5">
        <v>1</v>
      </c>
    </row>
    <row r="649" spans="1:11" ht="29" x14ac:dyDescent="0.35">
      <c r="A649" s="9" t="s">
        <v>1405</v>
      </c>
      <c r="B649" s="9" t="s">
        <v>1406</v>
      </c>
      <c r="C649" s="9" t="str">
        <f>INDEX('[1]NACE EN'!A$1:B$1284,MATCH(NACE!A649,'[1]NACE EN'!A$1:A$1284,0),2)</f>
        <v>Temporary employment agency activities</v>
      </c>
      <c r="D649" s="5" t="s">
        <v>1234</v>
      </c>
      <c r="E649" s="5" t="str">
        <f>VLOOKUP(D649,[1]nrg_cb_e!$A$3:$C$40,2,FALSE)</f>
        <v>Sonstige Sektoren</v>
      </c>
      <c r="F649" s="5" t="str">
        <f>VLOOKUP(D649,[1]nrg_cb_e!$A$3:$C$40,3,FALSE)</f>
        <v>Handel und öffentliche Dienstleistungen</v>
      </c>
      <c r="K649" s="5">
        <v>1</v>
      </c>
    </row>
    <row r="650" spans="1:11" ht="29" x14ac:dyDescent="0.35">
      <c r="A650" s="9" t="s">
        <v>1407</v>
      </c>
      <c r="B650" s="9" t="s">
        <v>1408</v>
      </c>
      <c r="C650" s="9" t="str">
        <f>INDEX('[1]NACE EN'!A$1:B$1284,MATCH(NACE!A650,'[1]NACE EN'!A$1:A$1284,0),2)</f>
        <v>Other human resources provision</v>
      </c>
      <c r="D650" s="5" t="s">
        <v>1234</v>
      </c>
      <c r="E650" s="5" t="str">
        <f>VLOOKUP(D650,[1]nrg_cb_e!$A$3:$C$40,2,FALSE)</f>
        <v>Sonstige Sektoren</v>
      </c>
      <c r="F650" s="5" t="str">
        <f>VLOOKUP(D650,[1]nrg_cb_e!$A$3:$C$40,3,FALSE)</f>
        <v>Handel und öffentliche Dienstleistungen</v>
      </c>
      <c r="K650" s="5">
        <v>1</v>
      </c>
    </row>
    <row r="651" spans="1:11" ht="43.5" x14ac:dyDescent="0.35">
      <c r="A651" s="5" t="s">
        <v>104</v>
      </c>
      <c r="B651" s="5" t="s">
        <v>103</v>
      </c>
      <c r="C651" s="9" t="str">
        <f>INDEX('[1]NACE EN'!A$1:B$1284,MATCH(NACE!A651,'[1]NACE EN'!A$1:A$1284,0),2)</f>
        <v>Travel agency, tour operator and other reservation service and related activities</v>
      </c>
      <c r="D651" s="5" t="s">
        <v>1234</v>
      </c>
      <c r="E651" s="5" t="str">
        <f>VLOOKUP(D651,[1]nrg_cb_e!$A$3:$C$40,2,FALSE)</f>
        <v>Sonstige Sektoren</v>
      </c>
      <c r="F651" s="5" t="str">
        <f>VLOOKUP(D651,[1]nrg_cb_e!$A$3:$C$40,3,FALSE)</f>
        <v>Handel und öffentliche Dienstleistungen</v>
      </c>
      <c r="G651" s="5">
        <v>1</v>
      </c>
      <c r="K651" s="5">
        <v>1</v>
      </c>
    </row>
    <row r="652" spans="1:11" ht="29" x14ac:dyDescent="0.35">
      <c r="A652" s="9" t="s">
        <v>1409</v>
      </c>
      <c r="B652" s="9" t="s">
        <v>1410</v>
      </c>
      <c r="C652" s="9" t="str">
        <f>INDEX('[1]NACE EN'!A$1:B$1284,MATCH(NACE!A652,'[1]NACE EN'!A$1:A$1284,0),2)</f>
        <v>Travel agency and tour operator activities</v>
      </c>
      <c r="D652" s="5" t="s">
        <v>1234</v>
      </c>
      <c r="E652" s="5" t="str">
        <f>VLOOKUP(D652,[1]nrg_cb_e!$A$3:$C$40,2,FALSE)</f>
        <v>Sonstige Sektoren</v>
      </c>
      <c r="F652" s="5" t="str">
        <f>VLOOKUP(D652,[1]nrg_cb_e!$A$3:$C$40,3,FALSE)</f>
        <v>Handel und öffentliche Dienstleistungen</v>
      </c>
      <c r="K652" s="5">
        <v>1</v>
      </c>
    </row>
    <row r="653" spans="1:11" ht="29" x14ac:dyDescent="0.35">
      <c r="A653" s="9" t="s">
        <v>1411</v>
      </c>
      <c r="B653" s="9" t="s">
        <v>1412</v>
      </c>
      <c r="C653" s="9" t="str">
        <f>INDEX('[1]NACE EN'!A$1:B$1284,MATCH(NACE!A653,'[1]NACE EN'!A$1:A$1284,0),2)</f>
        <v>Travel agency activities</v>
      </c>
      <c r="D653" s="5" t="s">
        <v>1234</v>
      </c>
      <c r="E653" s="5" t="str">
        <f>VLOOKUP(D653,[1]nrg_cb_e!$A$3:$C$40,2,FALSE)</f>
        <v>Sonstige Sektoren</v>
      </c>
      <c r="F653" s="5" t="str">
        <f>VLOOKUP(D653,[1]nrg_cb_e!$A$3:$C$40,3,FALSE)</f>
        <v>Handel und öffentliche Dienstleistungen</v>
      </c>
      <c r="K653" s="5">
        <v>1</v>
      </c>
    </row>
    <row r="654" spans="1:11" ht="29" x14ac:dyDescent="0.35">
      <c r="A654" s="9" t="s">
        <v>1413</v>
      </c>
      <c r="B654" s="9" t="s">
        <v>1414</v>
      </c>
      <c r="C654" s="9" t="str">
        <f>INDEX('[1]NACE EN'!A$1:B$1284,MATCH(NACE!A654,'[1]NACE EN'!A$1:A$1284,0),2)</f>
        <v>Tour operator activities</v>
      </c>
      <c r="D654" s="5" t="s">
        <v>1234</v>
      </c>
      <c r="E654" s="5" t="str">
        <f>VLOOKUP(D654,[1]nrg_cb_e!$A$3:$C$40,2,FALSE)</f>
        <v>Sonstige Sektoren</v>
      </c>
      <c r="F654" s="5" t="str">
        <f>VLOOKUP(D654,[1]nrg_cb_e!$A$3:$C$40,3,FALSE)</f>
        <v>Handel und öffentliche Dienstleistungen</v>
      </c>
      <c r="K654" s="5">
        <v>1</v>
      </c>
    </row>
    <row r="655" spans="1:11" ht="29" x14ac:dyDescent="0.35">
      <c r="A655" s="9" t="s">
        <v>1415</v>
      </c>
      <c r="B655" s="9" t="s">
        <v>1416</v>
      </c>
      <c r="C655" s="9" t="str">
        <f>INDEX('[1]NACE EN'!A$1:B$1284,MATCH(NACE!A655,'[1]NACE EN'!A$1:A$1284,0),2)</f>
        <v>Other reservation service and related activities</v>
      </c>
      <c r="D655" s="5" t="s">
        <v>1234</v>
      </c>
      <c r="E655" s="5" t="str">
        <f>VLOOKUP(D655,[1]nrg_cb_e!$A$3:$C$40,2,FALSE)</f>
        <v>Sonstige Sektoren</v>
      </c>
      <c r="F655" s="5" t="str">
        <f>VLOOKUP(D655,[1]nrg_cb_e!$A$3:$C$40,3,FALSE)</f>
        <v>Handel und öffentliche Dienstleistungen</v>
      </c>
      <c r="K655" s="5">
        <v>1</v>
      </c>
    </row>
    <row r="656" spans="1:11" ht="29" x14ac:dyDescent="0.35">
      <c r="A656" s="5" t="s">
        <v>124</v>
      </c>
      <c r="B656" s="5" t="s">
        <v>123</v>
      </c>
      <c r="C656" s="9" t="str">
        <f>INDEX('[1]NACE EN'!A$1:B$1284,MATCH(NACE!A656,'[1]NACE EN'!A$1:A$1284,0),2)</f>
        <v>Security and investigation activities</v>
      </c>
      <c r="D656" s="5" t="s">
        <v>1234</v>
      </c>
      <c r="E656" s="5" t="str">
        <f>VLOOKUP(D656,[1]nrg_cb_e!$A$3:$C$40,2,FALSE)</f>
        <v>Sonstige Sektoren</v>
      </c>
      <c r="F656" s="5" t="str">
        <f>VLOOKUP(D656,[1]nrg_cb_e!$A$3:$C$40,3,FALSE)</f>
        <v>Handel und öffentliche Dienstleistungen</v>
      </c>
      <c r="G656" s="5">
        <v>1</v>
      </c>
      <c r="K656" s="5">
        <v>1</v>
      </c>
    </row>
    <row r="657" spans="1:11" ht="29" x14ac:dyDescent="0.35">
      <c r="A657" s="9" t="s">
        <v>1417</v>
      </c>
      <c r="B657" s="9" t="s">
        <v>1418</v>
      </c>
      <c r="C657" s="9" t="str">
        <f>INDEX('[1]NACE EN'!A$1:B$1284,MATCH(NACE!A657,'[1]NACE EN'!A$1:A$1284,0),2)</f>
        <v>Private security activities</v>
      </c>
      <c r="D657" s="5" t="s">
        <v>1234</v>
      </c>
      <c r="E657" s="5" t="str">
        <f>VLOOKUP(D657,[1]nrg_cb_e!$A$3:$C$40,2,FALSE)</f>
        <v>Sonstige Sektoren</v>
      </c>
      <c r="F657" s="5" t="str">
        <f>VLOOKUP(D657,[1]nrg_cb_e!$A$3:$C$40,3,FALSE)</f>
        <v>Handel und öffentliche Dienstleistungen</v>
      </c>
      <c r="K657" s="5">
        <v>1</v>
      </c>
    </row>
    <row r="658" spans="1:11" ht="29" x14ac:dyDescent="0.35">
      <c r="A658" s="9" t="s">
        <v>1419</v>
      </c>
      <c r="B658" s="9" t="s">
        <v>1420</v>
      </c>
      <c r="C658" s="9" t="str">
        <f>INDEX('[1]NACE EN'!A$1:B$1284,MATCH(NACE!A658,'[1]NACE EN'!A$1:A$1284,0),2)</f>
        <v>Security systems service activities</v>
      </c>
      <c r="D658" s="5" t="s">
        <v>1234</v>
      </c>
      <c r="E658" s="5" t="str">
        <f>VLOOKUP(D658,[1]nrg_cb_e!$A$3:$C$40,2,FALSE)</f>
        <v>Sonstige Sektoren</v>
      </c>
      <c r="F658" s="5" t="str">
        <f>VLOOKUP(D658,[1]nrg_cb_e!$A$3:$C$40,3,FALSE)</f>
        <v>Handel und öffentliche Dienstleistungen</v>
      </c>
      <c r="K658" s="5">
        <v>1</v>
      </c>
    </row>
    <row r="659" spans="1:11" ht="29" x14ac:dyDescent="0.35">
      <c r="A659" s="9" t="s">
        <v>1421</v>
      </c>
      <c r="B659" s="9" t="s">
        <v>1422</v>
      </c>
      <c r="C659" s="9" t="str">
        <f>INDEX('[1]NACE EN'!A$1:B$1284,MATCH(NACE!A659,'[1]NACE EN'!A$1:A$1284,0),2)</f>
        <v>Investigation activities</v>
      </c>
      <c r="D659" s="5" t="s">
        <v>1234</v>
      </c>
      <c r="E659" s="5" t="str">
        <f>VLOOKUP(D659,[1]nrg_cb_e!$A$3:$C$40,2,FALSE)</f>
        <v>Sonstige Sektoren</v>
      </c>
      <c r="F659" s="5" t="str">
        <f>VLOOKUP(D659,[1]nrg_cb_e!$A$3:$C$40,3,FALSE)</f>
        <v>Handel und öffentliche Dienstleistungen</v>
      </c>
      <c r="K659" s="5">
        <v>1</v>
      </c>
    </row>
    <row r="660" spans="1:11" ht="29" x14ac:dyDescent="0.35">
      <c r="A660" s="5" t="s">
        <v>92</v>
      </c>
      <c r="B660" s="5" t="s">
        <v>91</v>
      </c>
      <c r="C660" s="9" t="str">
        <f>INDEX('[1]NACE EN'!A$1:B$1284,MATCH(NACE!A660,'[1]NACE EN'!A$1:A$1284,0),2)</f>
        <v>Services to buildings and landscape activities</v>
      </c>
      <c r="D660" s="5" t="s">
        <v>1234</v>
      </c>
      <c r="E660" s="5" t="str">
        <f>VLOOKUP(D660,[1]nrg_cb_e!$A$3:$C$40,2,FALSE)</f>
        <v>Sonstige Sektoren</v>
      </c>
      <c r="F660" s="5" t="str">
        <f>VLOOKUP(D660,[1]nrg_cb_e!$A$3:$C$40,3,FALSE)</f>
        <v>Handel und öffentliche Dienstleistungen</v>
      </c>
      <c r="G660" s="5">
        <v>1</v>
      </c>
      <c r="K660" s="5">
        <v>1</v>
      </c>
    </row>
    <row r="661" spans="1:11" ht="29" x14ac:dyDescent="0.35">
      <c r="A661" s="9" t="s">
        <v>1423</v>
      </c>
      <c r="B661" s="9" t="s">
        <v>1424</v>
      </c>
      <c r="C661" s="9" t="str">
        <f>INDEX('[1]NACE EN'!A$1:B$1284,MATCH(NACE!A661,'[1]NACE EN'!A$1:A$1284,0),2)</f>
        <v>Combined facilities support activities</v>
      </c>
      <c r="D661" s="5" t="s">
        <v>1234</v>
      </c>
      <c r="E661" s="5" t="str">
        <f>VLOOKUP(D661,[1]nrg_cb_e!$A$3:$C$40,2,FALSE)</f>
        <v>Sonstige Sektoren</v>
      </c>
      <c r="F661" s="5" t="str">
        <f>VLOOKUP(D661,[1]nrg_cb_e!$A$3:$C$40,3,FALSE)</f>
        <v>Handel und öffentliche Dienstleistungen</v>
      </c>
      <c r="K661" s="5">
        <v>1</v>
      </c>
    </row>
    <row r="662" spans="1:11" ht="29" x14ac:dyDescent="0.35">
      <c r="A662" s="9" t="s">
        <v>1425</v>
      </c>
      <c r="B662" s="9" t="s">
        <v>1426</v>
      </c>
      <c r="C662" s="9" t="str">
        <f>INDEX('[1]NACE EN'!A$1:B$1284,MATCH(NACE!A662,'[1]NACE EN'!A$1:A$1284,0),2)</f>
        <v>Cleaning activities</v>
      </c>
      <c r="D662" s="5" t="s">
        <v>1234</v>
      </c>
      <c r="E662" s="5" t="str">
        <f>VLOOKUP(D662,[1]nrg_cb_e!$A$3:$C$40,2,FALSE)</f>
        <v>Sonstige Sektoren</v>
      </c>
      <c r="F662" s="5" t="str">
        <f>VLOOKUP(D662,[1]nrg_cb_e!$A$3:$C$40,3,FALSE)</f>
        <v>Handel und öffentliche Dienstleistungen</v>
      </c>
      <c r="K662" s="5">
        <v>1</v>
      </c>
    </row>
    <row r="663" spans="1:11" ht="29" x14ac:dyDescent="0.35">
      <c r="A663" s="9" t="s">
        <v>1427</v>
      </c>
      <c r="B663" s="9" t="s">
        <v>1428</v>
      </c>
      <c r="C663" s="9" t="str">
        <f>INDEX('[1]NACE EN'!A$1:B$1284,MATCH(NACE!A663,'[1]NACE EN'!A$1:A$1284,0),2)</f>
        <v>General cleaning of buildings</v>
      </c>
      <c r="D663" s="5" t="s">
        <v>1234</v>
      </c>
      <c r="E663" s="5" t="str">
        <f>VLOOKUP(D663,[1]nrg_cb_e!$A$3:$C$40,2,FALSE)</f>
        <v>Sonstige Sektoren</v>
      </c>
      <c r="F663" s="5" t="str">
        <f>VLOOKUP(D663,[1]nrg_cb_e!$A$3:$C$40,3,FALSE)</f>
        <v>Handel und öffentliche Dienstleistungen</v>
      </c>
      <c r="K663" s="5">
        <v>1</v>
      </c>
    </row>
    <row r="664" spans="1:11" ht="29" x14ac:dyDescent="0.35">
      <c r="A664" s="9" t="s">
        <v>1429</v>
      </c>
      <c r="B664" s="9" t="s">
        <v>1430</v>
      </c>
      <c r="C664" s="9" t="str">
        <f>INDEX('[1]NACE EN'!A$1:B$1284,MATCH(NACE!A664,'[1]NACE EN'!A$1:A$1284,0),2)</f>
        <v>Other building and industrial cleaning activities</v>
      </c>
      <c r="D664" s="5" t="s">
        <v>1234</v>
      </c>
      <c r="E664" s="5" t="str">
        <f>VLOOKUP(D664,[1]nrg_cb_e!$A$3:$C$40,2,FALSE)</f>
        <v>Sonstige Sektoren</v>
      </c>
      <c r="F664" s="5" t="str">
        <f>VLOOKUP(D664,[1]nrg_cb_e!$A$3:$C$40,3,FALSE)</f>
        <v>Handel und öffentliche Dienstleistungen</v>
      </c>
      <c r="K664" s="5">
        <v>1</v>
      </c>
    </row>
    <row r="665" spans="1:11" ht="29" x14ac:dyDescent="0.35">
      <c r="A665" s="9" t="s">
        <v>1431</v>
      </c>
      <c r="B665" s="9" t="s">
        <v>1432</v>
      </c>
      <c r="C665" s="9" t="str">
        <f>INDEX('[1]NACE EN'!A$1:B$1284,MATCH(NACE!A665,'[1]NACE EN'!A$1:A$1284,0),2)</f>
        <v>Other cleaning activities</v>
      </c>
      <c r="D665" s="5" t="s">
        <v>1234</v>
      </c>
      <c r="E665" s="5" t="str">
        <f>VLOOKUP(D665,[1]nrg_cb_e!$A$3:$C$40,2,FALSE)</f>
        <v>Sonstige Sektoren</v>
      </c>
      <c r="F665" s="5" t="str">
        <f>VLOOKUP(D665,[1]nrg_cb_e!$A$3:$C$40,3,FALSE)</f>
        <v>Handel und öffentliche Dienstleistungen</v>
      </c>
      <c r="K665" s="5">
        <v>1</v>
      </c>
    </row>
    <row r="666" spans="1:11" ht="43.5" x14ac:dyDescent="0.35">
      <c r="A666" s="9" t="s">
        <v>1433</v>
      </c>
      <c r="B666" s="9" t="s">
        <v>1434</v>
      </c>
      <c r="C666" s="9" t="str">
        <f>INDEX('[1]NACE EN'!A$1:B$1284,MATCH(NACE!A666,'[1]NACE EN'!A$1:A$1284,0),2)</f>
        <v>Landscape service activities</v>
      </c>
      <c r="D666" s="5" t="s">
        <v>1234</v>
      </c>
      <c r="E666" s="5" t="str">
        <f>VLOOKUP(D666,[1]nrg_cb_e!$A$3:$C$40,2,FALSE)</f>
        <v>Sonstige Sektoren</v>
      </c>
      <c r="F666" s="5" t="str">
        <f>VLOOKUP(D666,[1]nrg_cb_e!$A$3:$C$40,3,FALSE)</f>
        <v>Handel und öffentliche Dienstleistungen</v>
      </c>
      <c r="K666" s="5">
        <v>1</v>
      </c>
    </row>
    <row r="667" spans="1:11" ht="43.5" x14ac:dyDescent="0.35">
      <c r="A667" s="5" t="s">
        <v>86</v>
      </c>
      <c r="B667" s="5" t="s">
        <v>85</v>
      </c>
      <c r="C667" s="9" t="str">
        <f>INDEX('[1]NACE EN'!A$1:B$1284,MATCH(NACE!A667,'[1]NACE EN'!A$1:A$1284,0),2)</f>
        <v>Office administrative, office support and other business support activities</v>
      </c>
      <c r="D667" s="5" t="s">
        <v>1234</v>
      </c>
      <c r="E667" s="5" t="str">
        <f>VLOOKUP(D667,[1]nrg_cb_e!$A$3:$C$40,2,FALSE)</f>
        <v>Sonstige Sektoren</v>
      </c>
      <c r="F667" s="5" t="str">
        <f>VLOOKUP(D667,[1]nrg_cb_e!$A$3:$C$40,3,FALSE)</f>
        <v>Handel und öffentliche Dienstleistungen</v>
      </c>
      <c r="G667" s="5">
        <v>1</v>
      </c>
      <c r="K667" s="5">
        <v>1</v>
      </c>
    </row>
    <row r="668" spans="1:11" ht="29" x14ac:dyDescent="0.35">
      <c r="A668" s="9" t="s">
        <v>1435</v>
      </c>
      <c r="B668" s="9" t="s">
        <v>1436</v>
      </c>
      <c r="C668" s="9" t="str">
        <f>INDEX('[1]NACE EN'!A$1:B$1284,MATCH(NACE!A668,'[1]NACE EN'!A$1:A$1284,0),2)</f>
        <v>Office administrative and support activities</v>
      </c>
      <c r="D668" s="5" t="s">
        <v>1234</v>
      </c>
      <c r="E668" s="5" t="str">
        <f>VLOOKUP(D668,[1]nrg_cb_e!$A$3:$C$40,2,FALSE)</f>
        <v>Sonstige Sektoren</v>
      </c>
      <c r="F668" s="5" t="str">
        <f>VLOOKUP(D668,[1]nrg_cb_e!$A$3:$C$40,3,FALSE)</f>
        <v>Handel und öffentliche Dienstleistungen</v>
      </c>
      <c r="K668" s="5">
        <v>1</v>
      </c>
    </row>
    <row r="669" spans="1:11" ht="29" x14ac:dyDescent="0.35">
      <c r="A669" s="9" t="s">
        <v>1437</v>
      </c>
      <c r="B669" s="9" t="s">
        <v>1438</v>
      </c>
      <c r="C669" s="9" t="str">
        <f>INDEX('[1]NACE EN'!A$1:B$1284,MATCH(NACE!A669,'[1]NACE EN'!A$1:A$1284,0),2)</f>
        <v>Combined office administrative service activities</v>
      </c>
      <c r="D669" s="5" t="s">
        <v>1234</v>
      </c>
      <c r="E669" s="5" t="str">
        <f>VLOOKUP(D669,[1]nrg_cb_e!$A$3:$C$40,2,FALSE)</f>
        <v>Sonstige Sektoren</v>
      </c>
      <c r="F669" s="5" t="str">
        <f>VLOOKUP(D669,[1]nrg_cb_e!$A$3:$C$40,3,FALSE)</f>
        <v>Handel und öffentliche Dienstleistungen</v>
      </c>
      <c r="K669" s="5">
        <v>1</v>
      </c>
    </row>
    <row r="670" spans="1:11" ht="43.5" x14ac:dyDescent="0.35">
      <c r="A670" s="9" t="s">
        <v>1439</v>
      </c>
      <c r="B670" s="9" t="s">
        <v>1440</v>
      </c>
      <c r="C670" s="9" t="str">
        <f>INDEX('[1]NACE EN'!A$1:B$1284,MATCH(NACE!A670,'[1]NACE EN'!A$1:A$1284,0),2)</f>
        <v>Photocopying, document preparation and other specialised office support activities</v>
      </c>
      <c r="D670" s="5" t="s">
        <v>1234</v>
      </c>
      <c r="E670" s="5" t="str">
        <f>VLOOKUP(D670,[1]nrg_cb_e!$A$3:$C$40,2,FALSE)</f>
        <v>Sonstige Sektoren</v>
      </c>
      <c r="F670" s="5" t="str">
        <f>VLOOKUP(D670,[1]nrg_cb_e!$A$3:$C$40,3,FALSE)</f>
        <v>Handel und öffentliche Dienstleistungen</v>
      </c>
      <c r="K670" s="5">
        <v>1</v>
      </c>
    </row>
    <row r="671" spans="1:11" ht="29" x14ac:dyDescent="0.35">
      <c r="A671" s="9" t="s">
        <v>1441</v>
      </c>
      <c r="B671" s="9" t="s">
        <v>1442</v>
      </c>
      <c r="C671" s="9" t="str">
        <f>INDEX('[1]NACE EN'!A$1:B$1284,MATCH(NACE!A671,'[1]NACE EN'!A$1:A$1284,0),2)</f>
        <v>Activities of call centres</v>
      </c>
      <c r="D671" s="5" t="s">
        <v>1234</v>
      </c>
      <c r="E671" s="5" t="str">
        <f>VLOOKUP(D671,[1]nrg_cb_e!$A$3:$C$40,2,FALSE)</f>
        <v>Sonstige Sektoren</v>
      </c>
      <c r="F671" s="5" t="str">
        <f>VLOOKUP(D671,[1]nrg_cb_e!$A$3:$C$40,3,FALSE)</f>
        <v>Handel und öffentliche Dienstleistungen</v>
      </c>
      <c r="K671" s="5">
        <v>1</v>
      </c>
    </row>
    <row r="672" spans="1:11" ht="29" x14ac:dyDescent="0.35">
      <c r="A672" s="9" t="s">
        <v>1443</v>
      </c>
      <c r="B672" s="9" t="s">
        <v>1444</v>
      </c>
      <c r="C672" s="9" t="str">
        <f>INDEX('[1]NACE EN'!A$1:B$1284,MATCH(NACE!A672,'[1]NACE EN'!A$1:A$1284,0),2)</f>
        <v>Organisation of conventions and trade shows</v>
      </c>
      <c r="D672" s="5" t="s">
        <v>1234</v>
      </c>
      <c r="E672" s="5" t="str">
        <f>VLOOKUP(D672,[1]nrg_cb_e!$A$3:$C$40,2,FALSE)</f>
        <v>Sonstige Sektoren</v>
      </c>
      <c r="F672" s="5" t="str">
        <f>VLOOKUP(D672,[1]nrg_cb_e!$A$3:$C$40,3,FALSE)</f>
        <v>Handel und öffentliche Dienstleistungen</v>
      </c>
      <c r="K672" s="5">
        <v>1</v>
      </c>
    </row>
    <row r="673" spans="1:11" ht="43.5" x14ac:dyDescent="0.35">
      <c r="A673" s="9" t="s">
        <v>1445</v>
      </c>
      <c r="B673" s="9" t="s">
        <v>1446</v>
      </c>
      <c r="C673" s="9" t="str">
        <f>INDEX('[1]NACE EN'!A$1:B$1284,MATCH(NACE!A673,'[1]NACE EN'!A$1:A$1284,0),2)</f>
        <v>Business support service activities n.e.c.</v>
      </c>
      <c r="D673" s="5" t="s">
        <v>1234</v>
      </c>
      <c r="E673" s="5" t="str">
        <f>VLOOKUP(D673,[1]nrg_cb_e!$A$3:$C$40,2,FALSE)</f>
        <v>Sonstige Sektoren</v>
      </c>
      <c r="F673" s="5" t="str">
        <f>VLOOKUP(D673,[1]nrg_cb_e!$A$3:$C$40,3,FALSE)</f>
        <v>Handel und öffentliche Dienstleistungen</v>
      </c>
      <c r="K673" s="5">
        <v>1</v>
      </c>
    </row>
    <row r="674" spans="1:11" ht="29" x14ac:dyDescent="0.35">
      <c r="A674" s="9" t="s">
        <v>1447</v>
      </c>
      <c r="B674" s="9" t="s">
        <v>1448</v>
      </c>
      <c r="C674" s="9" t="str">
        <f>INDEX('[1]NACE EN'!A$1:B$1284,MATCH(NACE!A674,'[1]NACE EN'!A$1:A$1284,0),2)</f>
        <v>Activities of collection agencies and credit bureaus</v>
      </c>
      <c r="D674" s="5" t="s">
        <v>1234</v>
      </c>
      <c r="E674" s="5" t="str">
        <f>VLOOKUP(D674,[1]nrg_cb_e!$A$3:$C$40,2,FALSE)</f>
        <v>Sonstige Sektoren</v>
      </c>
      <c r="F674" s="5" t="str">
        <f>VLOOKUP(D674,[1]nrg_cb_e!$A$3:$C$40,3,FALSE)</f>
        <v>Handel und öffentliche Dienstleistungen</v>
      </c>
      <c r="K674" s="5">
        <v>1</v>
      </c>
    </row>
    <row r="675" spans="1:11" ht="29" x14ac:dyDescent="0.35">
      <c r="A675" s="9" t="s">
        <v>1449</v>
      </c>
      <c r="B675" s="9" t="s">
        <v>1450</v>
      </c>
      <c r="C675" s="9" t="str">
        <f>INDEX('[1]NACE EN'!A$1:B$1284,MATCH(NACE!A675,'[1]NACE EN'!A$1:A$1284,0),2)</f>
        <v>Packaging activities</v>
      </c>
      <c r="D675" s="5" t="s">
        <v>1234</v>
      </c>
      <c r="E675" s="5" t="str">
        <f>VLOOKUP(D675,[1]nrg_cb_e!$A$3:$C$40,2,FALSE)</f>
        <v>Sonstige Sektoren</v>
      </c>
      <c r="F675" s="5" t="str">
        <f>VLOOKUP(D675,[1]nrg_cb_e!$A$3:$C$40,3,FALSE)</f>
        <v>Handel und öffentliche Dienstleistungen</v>
      </c>
      <c r="K675" s="5">
        <v>1</v>
      </c>
    </row>
    <row r="676" spans="1:11" ht="43.5" x14ac:dyDescent="0.35">
      <c r="A676" s="9" t="s">
        <v>1451</v>
      </c>
      <c r="B676" s="9" t="s">
        <v>1452</v>
      </c>
      <c r="C676" s="9" t="str">
        <f>INDEX('[1]NACE EN'!A$1:B$1284,MATCH(NACE!A676,'[1]NACE EN'!A$1:A$1284,0),2)</f>
        <v>Other business support service activities n.e.c.</v>
      </c>
      <c r="D676" s="5" t="s">
        <v>1234</v>
      </c>
      <c r="E676" s="5" t="str">
        <f>VLOOKUP(D676,[1]nrg_cb_e!$A$3:$C$40,2,FALSE)</f>
        <v>Sonstige Sektoren</v>
      </c>
      <c r="F676" s="5" t="str">
        <f>VLOOKUP(D676,[1]nrg_cb_e!$A$3:$C$40,3,FALSE)</f>
        <v>Handel und öffentliche Dienstleistungen</v>
      </c>
      <c r="K676" s="5">
        <v>1</v>
      </c>
    </row>
    <row r="677" spans="1:11" ht="29" x14ac:dyDescent="0.35">
      <c r="A677" s="5" t="s">
        <v>106</v>
      </c>
      <c r="B677" s="5" t="s">
        <v>105</v>
      </c>
      <c r="C677" s="9" t="str">
        <f>INDEX('[1]NACE EN'!A$1:B$1284,MATCH(NACE!A677,'[1]NACE EN'!A$1:A$1284,0),2)</f>
        <v>Repair of computers and personal and household goods</v>
      </c>
      <c r="D677" s="5" t="s">
        <v>793</v>
      </c>
      <c r="E677" s="5" t="str">
        <f>VLOOKUP(D677,[1]nrg_cb_e!$A$3:$C$40,2,FALSE)</f>
        <v>Sonstige Sektoren</v>
      </c>
      <c r="F677" s="5" t="str">
        <f>VLOOKUP(D677,[1]nrg_cb_e!$A$3:$C$40,3,FALSE)</f>
        <v>Handel und öffentliche Dienstleistungen</v>
      </c>
      <c r="G677" s="5">
        <v>1</v>
      </c>
      <c r="K677" s="5">
        <v>1</v>
      </c>
    </row>
    <row r="678" spans="1:11" ht="29" x14ac:dyDescent="0.35">
      <c r="A678" s="9" t="s">
        <v>1453</v>
      </c>
      <c r="B678" s="9" t="s">
        <v>1454</v>
      </c>
      <c r="C678" s="9" t="str">
        <f>INDEX('[1]NACE EN'!A$1:B$1284,MATCH(NACE!A678,'[1]NACE EN'!A$1:A$1284,0),2)</f>
        <v>Repair of computers and communication equipment</v>
      </c>
      <c r="D678" s="5" t="s">
        <v>793</v>
      </c>
      <c r="E678" s="5" t="str">
        <f>VLOOKUP(D678,[1]nrg_cb_e!$A$3:$C$40,2,FALSE)</f>
        <v>Sonstige Sektoren</v>
      </c>
      <c r="F678" s="5" t="str">
        <f>VLOOKUP(D678,[1]nrg_cb_e!$A$3:$C$40,3,FALSE)</f>
        <v>Handel und öffentliche Dienstleistungen</v>
      </c>
      <c r="K678" s="5">
        <v>1</v>
      </c>
    </row>
    <row r="679" spans="1:11" ht="29" x14ac:dyDescent="0.35">
      <c r="A679" s="9" t="s">
        <v>1455</v>
      </c>
      <c r="B679" s="9" t="s">
        <v>1456</v>
      </c>
      <c r="C679" s="9" t="str">
        <f>INDEX('[1]NACE EN'!A$1:B$1284,MATCH(NACE!A679,'[1]NACE EN'!A$1:A$1284,0),2)</f>
        <v>Repair of computers and peripheral equipment</v>
      </c>
      <c r="D679" s="5" t="s">
        <v>793</v>
      </c>
      <c r="E679" s="5" t="str">
        <f>VLOOKUP(D679,[1]nrg_cb_e!$A$3:$C$40,2,FALSE)</f>
        <v>Sonstige Sektoren</v>
      </c>
      <c r="F679" s="5" t="str">
        <f>VLOOKUP(D679,[1]nrg_cb_e!$A$3:$C$40,3,FALSE)</f>
        <v>Handel und öffentliche Dienstleistungen</v>
      </c>
      <c r="K679" s="5">
        <v>1</v>
      </c>
    </row>
    <row r="680" spans="1:11" ht="29" x14ac:dyDescent="0.35">
      <c r="A680" s="9" t="s">
        <v>1457</v>
      </c>
      <c r="B680" s="9" t="s">
        <v>1458</v>
      </c>
      <c r="C680" s="9" t="str">
        <f>INDEX('[1]NACE EN'!A$1:B$1284,MATCH(NACE!A680,'[1]NACE EN'!A$1:A$1284,0),2)</f>
        <v>Repair of communication equipment</v>
      </c>
      <c r="D680" s="5" t="s">
        <v>793</v>
      </c>
      <c r="E680" s="5" t="str">
        <f>VLOOKUP(D680,[1]nrg_cb_e!$A$3:$C$40,2,FALSE)</f>
        <v>Sonstige Sektoren</v>
      </c>
      <c r="F680" s="5" t="str">
        <f>VLOOKUP(D680,[1]nrg_cb_e!$A$3:$C$40,3,FALSE)</f>
        <v>Handel und öffentliche Dienstleistungen</v>
      </c>
      <c r="K680" s="5">
        <v>1</v>
      </c>
    </row>
    <row r="681" spans="1:11" ht="29" x14ac:dyDescent="0.35">
      <c r="A681" s="9" t="s">
        <v>1459</v>
      </c>
      <c r="B681" s="9" t="s">
        <v>1460</v>
      </c>
      <c r="C681" s="9" t="str">
        <f>INDEX('[1]NACE EN'!A$1:B$1284,MATCH(NACE!A681,'[1]NACE EN'!A$1:A$1284,0),2)</f>
        <v>Repair of personal and household goods</v>
      </c>
      <c r="D681" s="5" t="s">
        <v>793</v>
      </c>
      <c r="E681" s="5" t="str">
        <f>VLOOKUP(D681,[1]nrg_cb_e!$A$3:$C$40,2,FALSE)</f>
        <v>Sonstige Sektoren</v>
      </c>
      <c r="F681" s="5" t="str">
        <f>VLOOKUP(D681,[1]nrg_cb_e!$A$3:$C$40,3,FALSE)</f>
        <v>Handel und öffentliche Dienstleistungen</v>
      </c>
      <c r="K681" s="5">
        <v>1</v>
      </c>
    </row>
    <row r="682" spans="1:11" ht="29" x14ac:dyDescent="0.35">
      <c r="A682" s="9" t="s">
        <v>1461</v>
      </c>
      <c r="B682" s="9" t="s">
        <v>1462</v>
      </c>
      <c r="C682" s="9" t="str">
        <f>INDEX('[1]NACE EN'!A$1:B$1284,MATCH(NACE!A682,'[1]NACE EN'!A$1:A$1284,0),2)</f>
        <v>Repair of consumer electronics</v>
      </c>
      <c r="D682" s="5" t="s">
        <v>793</v>
      </c>
      <c r="E682" s="5" t="str">
        <f>VLOOKUP(D682,[1]nrg_cb_e!$A$3:$C$40,2,FALSE)</f>
        <v>Sonstige Sektoren</v>
      </c>
      <c r="F682" s="5" t="str">
        <f>VLOOKUP(D682,[1]nrg_cb_e!$A$3:$C$40,3,FALSE)</f>
        <v>Handel und öffentliche Dienstleistungen</v>
      </c>
      <c r="K682" s="5">
        <v>1</v>
      </c>
    </row>
    <row r="683" spans="1:11" ht="29" x14ac:dyDescent="0.35">
      <c r="A683" s="9" t="s">
        <v>1463</v>
      </c>
      <c r="B683" s="9" t="s">
        <v>1464</v>
      </c>
      <c r="C683" s="9" t="str">
        <f>INDEX('[1]NACE EN'!A$1:B$1284,MATCH(NACE!A683,'[1]NACE EN'!A$1:A$1284,0),2)</f>
        <v>Repair of household appliances and home and garden equipment</v>
      </c>
      <c r="D683" s="5" t="s">
        <v>793</v>
      </c>
      <c r="E683" s="5" t="str">
        <f>VLOOKUP(D683,[1]nrg_cb_e!$A$3:$C$40,2,FALSE)</f>
        <v>Sonstige Sektoren</v>
      </c>
      <c r="F683" s="5" t="str">
        <f>VLOOKUP(D683,[1]nrg_cb_e!$A$3:$C$40,3,FALSE)</f>
        <v>Handel und öffentliche Dienstleistungen</v>
      </c>
      <c r="K683" s="5">
        <v>1</v>
      </c>
    </row>
    <row r="684" spans="1:11" ht="29" x14ac:dyDescent="0.35">
      <c r="A684" s="9" t="s">
        <v>1465</v>
      </c>
      <c r="B684" s="9" t="s">
        <v>1466</v>
      </c>
      <c r="C684" s="9" t="str">
        <f>INDEX('[1]NACE EN'!A$1:B$1284,MATCH(NACE!A684,'[1]NACE EN'!A$1:A$1284,0),2)</f>
        <v>Repair of footwear and leather goods</v>
      </c>
      <c r="D684" s="5" t="s">
        <v>793</v>
      </c>
      <c r="E684" s="5" t="str">
        <f>VLOOKUP(D684,[1]nrg_cb_e!$A$3:$C$40,2,FALSE)</f>
        <v>Sonstige Sektoren</v>
      </c>
      <c r="F684" s="5" t="str">
        <f>VLOOKUP(D684,[1]nrg_cb_e!$A$3:$C$40,3,FALSE)</f>
        <v>Handel und öffentliche Dienstleistungen</v>
      </c>
      <c r="K684" s="5">
        <v>1</v>
      </c>
    </row>
    <row r="685" spans="1:11" ht="29" x14ac:dyDescent="0.35">
      <c r="A685" s="9" t="s">
        <v>1467</v>
      </c>
      <c r="B685" s="9" t="s">
        <v>1468</v>
      </c>
      <c r="C685" s="9" t="str">
        <f>INDEX('[1]NACE EN'!A$1:B$1284,MATCH(NACE!A685,'[1]NACE EN'!A$1:A$1284,0),2)</f>
        <v>Repair of furniture and home furnishings</v>
      </c>
      <c r="D685" s="5" t="s">
        <v>793</v>
      </c>
      <c r="E685" s="5" t="str">
        <f>VLOOKUP(D685,[1]nrg_cb_e!$A$3:$C$40,2,FALSE)</f>
        <v>Sonstige Sektoren</v>
      </c>
      <c r="F685" s="5" t="str">
        <f>VLOOKUP(D685,[1]nrg_cb_e!$A$3:$C$40,3,FALSE)</f>
        <v>Handel und öffentliche Dienstleistungen</v>
      </c>
      <c r="K685" s="5">
        <v>1</v>
      </c>
    </row>
    <row r="686" spans="1:11" ht="29" x14ac:dyDescent="0.35">
      <c r="A686" s="9" t="s">
        <v>1469</v>
      </c>
      <c r="B686" s="9" t="s">
        <v>1470</v>
      </c>
      <c r="C686" s="9" t="str">
        <f>INDEX('[1]NACE EN'!A$1:B$1284,MATCH(NACE!A686,'[1]NACE EN'!A$1:A$1284,0),2)</f>
        <v>Repair of watches, clocks and jewellery</v>
      </c>
      <c r="D686" s="5" t="s">
        <v>793</v>
      </c>
      <c r="E686" s="5" t="str">
        <f>VLOOKUP(D686,[1]nrg_cb_e!$A$3:$C$40,2,FALSE)</f>
        <v>Sonstige Sektoren</v>
      </c>
      <c r="F686" s="5" t="str">
        <f>VLOOKUP(D686,[1]nrg_cb_e!$A$3:$C$40,3,FALSE)</f>
        <v>Handel und öffentliche Dienstleistungen</v>
      </c>
      <c r="K686" s="5">
        <v>1</v>
      </c>
    </row>
    <row r="687" spans="1:11" ht="29" x14ac:dyDescent="0.35">
      <c r="A687" s="9" t="s">
        <v>1471</v>
      </c>
      <c r="B687" s="9" t="s">
        <v>1472</v>
      </c>
      <c r="C687" s="9" t="str">
        <f>INDEX('[1]NACE EN'!A$1:B$1284,MATCH(NACE!A687,'[1]NACE EN'!A$1:A$1284,0),2)</f>
        <v>Repair of other personal and household goods</v>
      </c>
      <c r="D687" s="5" t="s">
        <v>793</v>
      </c>
      <c r="E687" s="5" t="str">
        <f>VLOOKUP(D687,[1]nrg_cb_e!$A$3:$C$40,2,FALSE)</f>
        <v>Sonstige Sektoren</v>
      </c>
      <c r="F687" s="5" t="str">
        <f>VLOOKUP(D687,[1]nrg_cb_e!$A$3:$C$40,3,FALSE)</f>
        <v>Handel und öffentliche Dienstleistungen</v>
      </c>
      <c r="K687" s="5">
        <v>1</v>
      </c>
    </row>
  </sheetData>
  <autoFilter ref="A1:M687" xr:uid="{00000000-0009-0000-0000-000000000000}">
    <sortState xmlns:xlrd2="http://schemas.microsoft.com/office/spreadsheetml/2017/richdata2" ref="A322:M687">
      <sortCondition ref="A1:A687"/>
    </sortState>
  </autoFilter>
  <dataConsolidate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c Y J V U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c Y J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C V V E f 9 k b O r w E A A I 4 E A A A T A B w A R m 9 y b X V s Y X M v U 2 V j d G l v b j E u b S C i G A A o o B Q A A A A A A A A A A A A A A A A A A A A A A A A A A A B 9 k 0 F u 2 z A Q R f c G f A e C 3 T i A E S D r I I v W c V M j Q Z L W T g M 0 y I K S J x I h a m g M h 7 V b w 9 f o C X K G X s A X 6 9 h q 6 g I h o 4 0 k P s 7 / w y F + g J K t R z X t 3 i e n / V 6 / F 2 p D M F c z U 4 B z c K L O l A P u 9 5 Q 8 n + N u S V b G q x L c 8 S g S A f K 9 p 6 b w v h k c r R + u T Q t n + q V W P 2 4 e R h 5 Z N j 0 O O 4 l 3 + g K 2 z z g H Y i A 1 + 7 H Q I i f 7 H R z P y G B 4 8 t S O v I s t C o M w 6 C y H 6 7 W e L o x j 0 R w q F q I Y V r w Z q r X e / g o i R W D L + o V h b A u g P f 0 A r r K A C X I u b U B r q E m w j x b R G Z y n k H T Z 5 N z O I X I o 6 0 z p V 5 A 6 t B V D U J f b 3 / K V 0 5 m w c e m u J 5 Q R v 7 Y g Q 9 1 B S F F P S 6 i S i r e e O F b G J Z C M H N N t T M t 6 K X 5 Z Z H 8 m y C V 5 w 2 m 9 b / J P K T C T c U J Z p 6 v G g T P T u C A r V Z C 7 x E n I g C v L J i a 9 r u I K 2 i J S l T o y U J G Z k / N L 0 4 D N I E i M d 3 P 0 L y p j 5 I X 9 7 m V m k h b V B Q A P g b n D P b 3 h G q j L T B i 8 z t f f i 9 x n R 4 z 1 e 2 a y R W Q B + l 6 2 6 Y P f n T S A B j F l 9 k V I C w e b d G + 7 o P 5 v 8 A m o i f j E W o 7 V 7 1 l 8 w + n 0 D 1 B L A Q I t A B Q A A g A I A H G C V V H i 4 c i g p w A A A P g A A A A S A A A A A A A A A A A A A A A A A A A A A A B D b 2 5 m a W c v U G F j a 2 F n Z S 5 4 b W x Q S w E C L Q A U A A I A C A B x g l V R D 8 r p q 6 Q A A A D p A A A A E w A A A A A A A A A A A A A A A A D z A A A A W 0 N v b n R l b n R f V H l w Z X N d L n h t b F B L A Q I t A B Q A A g A I A H G C V V E f 9 k b O r w E A A I 4 E A A A T A A A A A A A A A A A A A A A A A O Q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K A A A A A A A A l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T Q 6 M T c 6 M z k u N z Q 0 M j E x M 1 o i I C 8 + P E V u d H J 5 I F R 5 c G U 9 I k Z p b G x D b 2 x 1 b W 5 U e X B l c y I g V m F s d W U 9 I n N C Z 1 l G I i A v P j x F b n R y e S B U e X B l P S J G a W x s Q 2 9 s d W 1 u T m F t Z X M i I F Z h b H V l P S J z W y Z x d W 9 0 O 1 N w Y W x 0 Z T E m c X V v d D s s J n F 1 b 3 Q 7 S G V y a 3 V u Z n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V u d H B p d m 9 0 a W V y d G U g U 3 B h b H R l b i 5 7 U 3 B h b H R l M S w w f S Z x d W 9 0 O y w m c X V v d D t T Z W N 0 a W 9 u M S 9 U Y W J l b G x l M S 9 F b n R w a X Z v d G l l c n R l I F N w Y W x 0 Z W 4 u e 0 F 0 d H J p Y n V 0 L D F 9 J n F 1 b 3 Q 7 L C Z x d W 9 0 O 1 N l Y 3 R p b 2 4 x L 1 R h Y m V s b G U x L 0 V u d H B p d m 9 0 a W V y d G U g U 3 B h b H R l b i 5 7 V 2 V y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x l M S 9 F b n R w a X Z v d G l l c n R l I F N w Y W x 0 Z W 4 u e 1 N w Y W x 0 Z T E s M H 0 m c X V v d D s s J n F 1 b 3 Q 7 U 2 V j d G l v b j E v V G F i Z W x s Z T E v R W 5 0 c G l 2 b 3 R p Z X J 0 Z S B T c G F s d G V u L n t B d H R y a W J 1 d C w x f S Z x d W 9 0 O y w m c X V v d D t T Z W N 0 a W 9 u M S 9 U Y W J l b G x l M S 9 F b n R w a X Z v d G l l c n R l I F N w Y W x 0 Z W 4 u e 1 d l c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V u d H B p d m 9 0 a W V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V W 1 i Z W 5 h b m 5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y E y k S a G f 0 u 2 v H m n i j p A 1 w A A A A A C A A A A A A A D Z g A A w A A A A B A A A A B t z x 5 H S f v 4 P R n y / u Y q H w H e A A A A A A S A A A C g A A A A E A A A A B v f 5 A 1 6 X W 9 4 0 i q n g 6 o n 0 c J Q A A A A L H O 0 2 x a G + p Q Q M / e p e 8 W A / E p l N e Z I P s d P 7 W d Z k j U w A M w K o c 2 B g H s d y Z 7 e S + 0 v W r s o 6 x 4 / 7 L r 2 3 d 3 z 0 e G f 0 T C 5 K z z R L x F c d z M 2 d p Z 2 V W Y H k x Q U A A A A T 4 I / 0 / C M k m 2 p + 6 O m P 2 R I + W b T G t 0 = < / D a t a M a s h u p > 
</file>

<file path=customXml/itemProps1.xml><?xml version="1.0" encoding="utf-8"?>
<ds:datastoreItem xmlns:ds="http://schemas.openxmlformats.org/officeDocument/2006/customXml" ds:itemID="{789DEFC9-86BB-4D21-9A3A-00FE1410E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WTP Estimation for Housholds</vt:lpstr>
      <vt:lpstr>Environmental Concern</vt:lpstr>
      <vt:lpstr>WTP Industry</vt:lpstr>
      <vt:lpstr>Derating Factors</vt:lpstr>
      <vt:lpstr>DE-EN Country</vt:lpstr>
      <vt:lpstr>NACE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2020-10-22T13:37:47Z</dcterms:modified>
</cp:coreProperties>
</file>