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92.168.50.2\Daten\Projekte\intern\GOO\02_Analysen &amp; Recherchen\01_Recherche Alex\03 Angebot\Rohdaten\"/>
    </mc:Choice>
  </mc:AlternateContent>
  <bookViews>
    <workbookView xWindow="0" yWindow="0" windowWidth="28800" windowHeight="10800" activeTab="2"/>
  </bookViews>
  <sheets>
    <sheet name="Tabelle1" sheetId="1" r:id="rId1"/>
    <sheet name="  je-d-08.02.02.01" sheetId="2" r:id="rId2"/>
    <sheet name="Tabelle3" sheetId="3" r:id="rId3"/>
  </sheets>
  <calcPr calcId="162913"/>
</workbook>
</file>

<file path=xl/calcChain.xml><?xml version="1.0" encoding="utf-8"?>
<calcChain xmlns="http://schemas.openxmlformats.org/spreadsheetml/2006/main">
  <c r="O17" i="3" l="1"/>
  <c r="P17" i="3" s="1"/>
  <c r="O18" i="3"/>
  <c r="P18" i="3"/>
  <c r="O19" i="3"/>
  <c r="P19" i="3" s="1"/>
  <c r="O20" i="3"/>
  <c r="P20" i="3"/>
  <c r="O21" i="3"/>
  <c r="P21" i="3" s="1"/>
  <c r="O22" i="3"/>
  <c r="P22" i="3"/>
  <c r="O23" i="3"/>
  <c r="P23" i="3" s="1"/>
  <c r="O24" i="3"/>
  <c r="P24" i="3"/>
  <c r="O25" i="3"/>
  <c r="P25" i="3" s="1"/>
  <c r="O26" i="3"/>
  <c r="P26" i="3"/>
  <c r="O27" i="3"/>
  <c r="P27" i="3" s="1"/>
  <c r="O28" i="3"/>
  <c r="P28" i="3"/>
  <c r="O29" i="3"/>
  <c r="P29" i="3" s="1"/>
  <c r="O30" i="3"/>
  <c r="P30" i="3"/>
  <c r="O31" i="3"/>
  <c r="P31" i="3" s="1"/>
  <c r="O32" i="3"/>
  <c r="P32" i="3"/>
  <c r="O33" i="3"/>
  <c r="P33" i="3" s="1"/>
  <c r="O34" i="3"/>
  <c r="P34" i="3"/>
  <c r="O35" i="3"/>
  <c r="P35" i="3" s="1"/>
  <c r="O36" i="3"/>
  <c r="P36" i="3"/>
  <c r="O37" i="3"/>
  <c r="P37" i="3" s="1"/>
  <c r="O38" i="3"/>
  <c r="P38" i="3"/>
  <c r="O39" i="3"/>
  <c r="P39" i="3" s="1"/>
  <c r="O40" i="3"/>
  <c r="P40" i="3"/>
  <c r="O41" i="3"/>
  <c r="P41" i="3" s="1"/>
  <c r="O42" i="3"/>
  <c r="P42" i="3"/>
  <c r="O43" i="3"/>
  <c r="P43" i="3" s="1"/>
  <c r="O44" i="3"/>
  <c r="P44" i="3"/>
  <c r="O45" i="3"/>
  <c r="P45" i="3" s="1"/>
  <c r="O46" i="3"/>
  <c r="P46" i="3"/>
  <c r="O47" i="3"/>
  <c r="P47" i="3" s="1"/>
  <c r="O48" i="3"/>
  <c r="P48" i="3"/>
  <c r="O49" i="3"/>
  <c r="P49" i="3" s="1"/>
  <c r="O50" i="3"/>
  <c r="P50" i="3"/>
  <c r="O51" i="3"/>
  <c r="P51" i="3" s="1"/>
  <c r="O52" i="3"/>
  <c r="P52" i="3"/>
  <c r="O53" i="3"/>
  <c r="P53" i="3" s="1"/>
  <c r="O54" i="3"/>
  <c r="P54" i="3" s="1"/>
  <c r="O55" i="3"/>
  <c r="P55" i="3" s="1"/>
  <c r="O56" i="3"/>
  <c r="P56" i="3"/>
  <c r="O57" i="3"/>
  <c r="P57" i="3" s="1"/>
  <c r="O58" i="3"/>
  <c r="P58" i="3"/>
  <c r="O59" i="3"/>
  <c r="P59" i="3" s="1"/>
  <c r="O60" i="3"/>
  <c r="P60" i="3"/>
  <c r="O61" i="3"/>
  <c r="P61" i="3" s="1"/>
  <c r="O62" i="3"/>
  <c r="P62" i="3" s="1"/>
  <c r="O63" i="3"/>
  <c r="P63" i="3" s="1"/>
  <c r="O64" i="3"/>
  <c r="P64" i="3"/>
  <c r="O65" i="3"/>
  <c r="P65" i="3" s="1"/>
  <c r="O66" i="3"/>
  <c r="P66" i="3"/>
  <c r="O67" i="3"/>
  <c r="P67" i="3" s="1"/>
  <c r="O68" i="3"/>
  <c r="P68" i="3" s="1"/>
  <c r="O69" i="3"/>
  <c r="P69" i="3" s="1"/>
  <c r="O70" i="3"/>
  <c r="P70" i="3" s="1"/>
  <c r="O71" i="3"/>
  <c r="P71" i="3" s="1"/>
  <c r="O72" i="3"/>
  <c r="P72" i="3"/>
  <c r="O73" i="3"/>
  <c r="P73" i="3" s="1"/>
  <c r="O74" i="3"/>
  <c r="P74" i="3"/>
  <c r="O75" i="3"/>
  <c r="P75" i="3" s="1"/>
  <c r="O76" i="3"/>
  <c r="P76" i="3" s="1"/>
  <c r="O77" i="3"/>
  <c r="P77" i="3" s="1"/>
  <c r="O78" i="3"/>
  <c r="P78" i="3" s="1"/>
  <c r="O79" i="3"/>
  <c r="P79" i="3" s="1"/>
  <c r="O80" i="3"/>
  <c r="P80" i="3"/>
  <c r="O81" i="3"/>
  <c r="P81" i="3" s="1"/>
  <c r="O82" i="3"/>
  <c r="P82" i="3"/>
  <c r="O83" i="3"/>
  <c r="P83" i="3" s="1"/>
  <c r="O84" i="3"/>
  <c r="P84" i="3" s="1"/>
  <c r="O85" i="3"/>
  <c r="P85" i="3" s="1"/>
  <c r="O86" i="3"/>
  <c r="P86" i="3" s="1"/>
  <c r="O87" i="3"/>
  <c r="P87" i="3" s="1"/>
  <c r="O88" i="3"/>
  <c r="P88" i="3"/>
  <c r="O89" i="3"/>
  <c r="P89" i="3" s="1"/>
  <c r="O90" i="3"/>
  <c r="P90" i="3"/>
  <c r="O91" i="3"/>
  <c r="P91" i="3" s="1"/>
  <c r="O92" i="3"/>
  <c r="P92" i="3" s="1"/>
  <c r="O93" i="3"/>
  <c r="P93" i="3" s="1"/>
  <c r="O94" i="3"/>
  <c r="P94" i="3" s="1"/>
  <c r="O95" i="3"/>
  <c r="P95" i="3" s="1"/>
  <c r="O96" i="3"/>
  <c r="P96" i="3"/>
  <c r="O97" i="3"/>
  <c r="P97" i="3" s="1"/>
  <c r="O98" i="3"/>
  <c r="P98" i="3"/>
  <c r="O99" i="3"/>
  <c r="P99" i="3" s="1"/>
  <c r="O100" i="3"/>
  <c r="P100" i="3" s="1"/>
  <c r="O101" i="3"/>
  <c r="P101" i="3" s="1"/>
  <c r="O102" i="3"/>
  <c r="P102" i="3" s="1"/>
  <c r="O103" i="3"/>
  <c r="P103" i="3" s="1"/>
  <c r="O104" i="3"/>
  <c r="P104" i="3"/>
  <c r="O105" i="3"/>
  <c r="P105" i="3" s="1"/>
  <c r="O106" i="3"/>
  <c r="P106" i="3"/>
  <c r="O107" i="3"/>
  <c r="P107" i="3" s="1"/>
  <c r="O108" i="3"/>
  <c r="P108" i="3" s="1"/>
  <c r="O109" i="3"/>
  <c r="P109" i="3" s="1"/>
  <c r="O110" i="3"/>
  <c r="P110" i="3" s="1"/>
  <c r="O111" i="3"/>
  <c r="P111" i="3" s="1"/>
  <c r="O112" i="3"/>
  <c r="P112" i="3"/>
  <c r="O113" i="3"/>
  <c r="P113" i="3" s="1"/>
  <c r="O114" i="3"/>
  <c r="P114" i="3"/>
  <c r="O115" i="3"/>
  <c r="P115" i="3" s="1"/>
  <c r="O116" i="3"/>
  <c r="P116" i="3" s="1"/>
  <c r="O117" i="3"/>
  <c r="P117" i="3" s="1"/>
  <c r="O118" i="3"/>
  <c r="P118" i="3" s="1"/>
  <c r="O119" i="3"/>
  <c r="P119" i="3" s="1"/>
  <c r="O120" i="3"/>
  <c r="P120" i="3"/>
  <c r="O121" i="3"/>
  <c r="P121" i="3" s="1"/>
  <c r="O122" i="3"/>
  <c r="P122" i="3"/>
  <c r="O123" i="3"/>
  <c r="P123" i="3" s="1"/>
  <c r="O124" i="3"/>
  <c r="P124" i="3" s="1"/>
  <c r="O125" i="3"/>
  <c r="P125" i="3" s="1"/>
  <c r="O126" i="3"/>
  <c r="P126" i="3" s="1"/>
  <c r="O127" i="3"/>
  <c r="P127" i="3" s="1"/>
  <c r="O128" i="3"/>
  <c r="P128" i="3"/>
  <c r="O129" i="3"/>
  <c r="P129" i="3" s="1"/>
  <c r="O130" i="3"/>
  <c r="P130" i="3"/>
  <c r="O131" i="3"/>
  <c r="P131" i="3" s="1"/>
  <c r="O132" i="3"/>
  <c r="P132" i="3" s="1"/>
  <c r="O133" i="3"/>
  <c r="P133" i="3" s="1"/>
  <c r="O134" i="3"/>
  <c r="P134" i="3" s="1"/>
  <c r="O135" i="3"/>
  <c r="P135" i="3" s="1"/>
  <c r="O136" i="3"/>
  <c r="P136" i="3"/>
  <c r="O137" i="3"/>
  <c r="P137" i="3" s="1"/>
  <c r="O138" i="3"/>
  <c r="P138" i="3"/>
  <c r="O139" i="3"/>
  <c r="P139" i="3" s="1"/>
  <c r="O140" i="3"/>
  <c r="P140" i="3" s="1"/>
  <c r="O141" i="3"/>
  <c r="P141" i="3" s="1"/>
  <c r="O142" i="3"/>
  <c r="P142" i="3" s="1"/>
  <c r="O143" i="3"/>
  <c r="P143" i="3" s="1"/>
  <c r="O144" i="3"/>
  <c r="P144" i="3"/>
  <c r="O145" i="3"/>
  <c r="P145" i="3" s="1"/>
  <c r="O146" i="3"/>
  <c r="P146" i="3"/>
  <c r="O147" i="3"/>
  <c r="P147" i="3" s="1"/>
  <c r="O148" i="3"/>
  <c r="P148" i="3" s="1"/>
  <c r="O149" i="3"/>
  <c r="P149" i="3" s="1"/>
  <c r="O150" i="3"/>
  <c r="P150" i="3" s="1"/>
  <c r="O151" i="3"/>
  <c r="P151" i="3" s="1"/>
  <c r="O152" i="3"/>
  <c r="P152" i="3"/>
  <c r="O153" i="3"/>
  <c r="P153" i="3" s="1"/>
  <c r="O154" i="3"/>
  <c r="P154" i="3"/>
  <c r="O155" i="3"/>
  <c r="P155" i="3" s="1"/>
  <c r="O156" i="3"/>
  <c r="P156" i="3" s="1"/>
  <c r="O157" i="3"/>
  <c r="P157" i="3" s="1"/>
  <c r="O158" i="3"/>
  <c r="P158" i="3" s="1"/>
  <c r="O159" i="3"/>
  <c r="P159" i="3" s="1"/>
  <c r="O160" i="3"/>
  <c r="P160" i="3"/>
  <c r="O161" i="3"/>
  <c r="P161" i="3" s="1"/>
  <c r="O162" i="3"/>
  <c r="P162" i="3"/>
  <c r="O163" i="3"/>
  <c r="P163" i="3" s="1"/>
  <c r="O164" i="3"/>
  <c r="P164" i="3" s="1"/>
  <c r="O165" i="3"/>
  <c r="P165" i="3" s="1"/>
  <c r="O166" i="3"/>
  <c r="P166" i="3" s="1"/>
  <c r="O167" i="3"/>
  <c r="P167" i="3" s="1"/>
  <c r="O168" i="3"/>
  <c r="P168" i="3"/>
  <c r="O169" i="3"/>
  <c r="P169" i="3" s="1"/>
  <c r="O170" i="3"/>
  <c r="P170" i="3"/>
  <c r="O171" i="3"/>
  <c r="P171" i="3" s="1"/>
  <c r="O172" i="3"/>
  <c r="P172" i="3" s="1"/>
  <c r="O173" i="3"/>
  <c r="P173" i="3" s="1"/>
  <c r="O174" i="3"/>
  <c r="P174" i="3" s="1"/>
  <c r="O175" i="3"/>
  <c r="P175" i="3" s="1"/>
  <c r="O176" i="3"/>
  <c r="P176" i="3"/>
  <c r="O177" i="3"/>
  <c r="P177" i="3" s="1"/>
  <c r="O178" i="3"/>
  <c r="P178" i="3"/>
  <c r="O179" i="3"/>
  <c r="P179" i="3" s="1"/>
  <c r="O180" i="3"/>
  <c r="P180" i="3" s="1"/>
  <c r="O181" i="3"/>
  <c r="P181" i="3" s="1"/>
  <c r="O182" i="3"/>
  <c r="P182" i="3" s="1"/>
  <c r="O183" i="3"/>
  <c r="P183" i="3" s="1"/>
  <c r="O184" i="3"/>
  <c r="P184" i="3"/>
  <c r="O185" i="3"/>
  <c r="P185" i="3" s="1"/>
  <c r="O186" i="3"/>
  <c r="P186" i="3"/>
  <c r="O187" i="3"/>
  <c r="P187" i="3" s="1"/>
  <c r="O188" i="3"/>
  <c r="P188" i="3" s="1"/>
  <c r="O189" i="3"/>
  <c r="P189" i="3" s="1"/>
  <c r="O190" i="3"/>
  <c r="P190" i="3" s="1"/>
  <c r="O191" i="3"/>
  <c r="P191" i="3" s="1"/>
  <c r="O192" i="3"/>
  <c r="P192" i="3" s="1"/>
  <c r="O193" i="3"/>
  <c r="P193" i="3" s="1"/>
  <c r="O194" i="3"/>
  <c r="P194" i="3" s="1"/>
  <c r="O195" i="3"/>
  <c r="P195" i="3" s="1"/>
  <c r="O196" i="3"/>
  <c r="P196" i="3" s="1"/>
  <c r="O197" i="3"/>
  <c r="P197" i="3" s="1"/>
  <c r="O198" i="3"/>
  <c r="P198" i="3" s="1"/>
  <c r="O199" i="3"/>
  <c r="P199" i="3" s="1"/>
  <c r="O200" i="3"/>
  <c r="P200" i="3" s="1"/>
  <c r="O201" i="3"/>
  <c r="P201" i="3" s="1"/>
  <c r="O202" i="3"/>
  <c r="P202" i="3" s="1"/>
  <c r="O203" i="3"/>
  <c r="P203" i="3" s="1"/>
  <c r="O204" i="3"/>
  <c r="P204" i="3" s="1"/>
  <c r="O205" i="3"/>
  <c r="P205" i="3" s="1"/>
  <c r="O206" i="3"/>
  <c r="P206" i="3" s="1"/>
  <c r="O207" i="3"/>
  <c r="P207" i="3" s="1"/>
  <c r="O208" i="3"/>
  <c r="P208" i="3" s="1"/>
  <c r="O209" i="3"/>
  <c r="P209" i="3" s="1"/>
  <c r="O210" i="3"/>
  <c r="P210" i="3" s="1"/>
  <c r="O211" i="3"/>
  <c r="P211" i="3" s="1"/>
  <c r="O212" i="3"/>
  <c r="P212" i="3" s="1"/>
  <c r="O213" i="3"/>
  <c r="P213" i="3" s="1"/>
  <c r="O214" i="3"/>
  <c r="P214" i="3" s="1"/>
  <c r="O215" i="3"/>
  <c r="P215" i="3" s="1"/>
  <c r="O216" i="3"/>
  <c r="P216" i="3" s="1"/>
  <c r="O217" i="3"/>
  <c r="P217" i="3" s="1"/>
  <c r="O218" i="3"/>
  <c r="P218" i="3" s="1"/>
  <c r="O219" i="3"/>
  <c r="P219" i="3" s="1"/>
  <c r="O220" i="3"/>
  <c r="P220" i="3" s="1"/>
  <c r="O221" i="3"/>
  <c r="P221" i="3" s="1"/>
  <c r="O222" i="3"/>
  <c r="P222" i="3" s="1"/>
  <c r="O223" i="3"/>
  <c r="P223" i="3" s="1"/>
  <c r="O224" i="3"/>
  <c r="P224" i="3" s="1"/>
  <c r="O225" i="3"/>
  <c r="P225" i="3" s="1"/>
  <c r="O226" i="3"/>
  <c r="P226" i="3" s="1"/>
  <c r="O227" i="3"/>
  <c r="P227" i="3" s="1"/>
  <c r="O228" i="3"/>
  <c r="P228" i="3" s="1"/>
  <c r="O229" i="3"/>
  <c r="P229" i="3" s="1"/>
  <c r="O230" i="3"/>
  <c r="P230" i="3" s="1"/>
  <c r="O231" i="3"/>
  <c r="P231" i="3" s="1"/>
  <c r="O232" i="3"/>
  <c r="P232" i="3" s="1"/>
  <c r="O233" i="3"/>
  <c r="P233" i="3" s="1"/>
  <c r="O234" i="3"/>
  <c r="P234" i="3" s="1"/>
  <c r="O235" i="3"/>
  <c r="P235" i="3" s="1"/>
  <c r="O236" i="3"/>
  <c r="P236" i="3" s="1"/>
  <c r="O237" i="3"/>
  <c r="P237" i="3" s="1"/>
  <c r="O238" i="3"/>
  <c r="P238" i="3" s="1"/>
  <c r="O239" i="3"/>
  <c r="P239" i="3" s="1"/>
  <c r="O240" i="3"/>
  <c r="P240" i="3" s="1"/>
  <c r="O241" i="3"/>
  <c r="P241" i="3" s="1"/>
  <c r="O242" i="3"/>
  <c r="P242" i="3" s="1"/>
  <c r="O243" i="3"/>
  <c r="P243" i="3" s="1"/>
  <c r="O244" i="3"/>
  <c r="P244" i="3" s="1"/>
  <c r="O245" i="3"/>
  <c r="P245" i="3" s="1"/>
  <c r="O246" i="3"/>
  <c r="P246" i="3" s="1"/>
  <c r="O247" i="3"/>
  <c r="P247" i="3" s="1"/>
  <c r="O248" i="3"/>
  <c r="P248" i="3" s="1"/>
  <c r="O249" i="3"/>
  <c r="P249" i="3" s="1"/>
  <c r="O250" i="3"/>
  <c r="P250" i="3" s="1"/>
  <c r="O251" i="3"/>
  <c r="P251" i="3" s="1"/>
  <c r="O252" i="3"/>
  <c r="P252" i="3" s="1"/>
  <c r="O253" i="3"/>
  <c r="P253" i="3" s="1"/>
  <c r="O254" i="3"/>
  <c r="P254" i="3" s="1"/>
  <c r="O255" i="3"/>
  <c r="P255" i="3" s="1"/>
  <c r="O256" i="3"/>
  <c r="P256" i="3" s="1"/>
  <c r="O257" i="3"/>
  <c r="P257" i="3" s="1"/>
  <c r="O258" i="3"/>
  <c r="P258" i="3" s="1"/>
  <c r="O259" i="3"/>
  <c r="P259" i="3" s="1"/>
  <c r="O260" i="3"/>
  <c r="P260" i="3" s="1"/>
  <c r="O261" i="3"/>
  <c r="P261" i="3" s="1"/>
  <c r="O262" i="3"/>
  <c r="P262" i="3" s="1"/>
  <c r="O263" i="3"/>
  <c r="P263" i="3" s="1"/>
  <c r="O264" i="3"/>
  <c r="P264" i="3" s="1"/>
  <c r="O265" i="3"/>
  <c r="P265" i="3" s="1"/>
  <c r="O266" i="3"/>
  <c r="P266" i="3" s="1"/>
  <c r="O267" i="3"/>
  <c r="P267" i="3" s="1"/>
  <c r="O268" i="3"/>
  <c r="P268" i="3" s="1"/>
  <c r="O269" i="3"/>
  <c r="P269" i="3" s="1"/>
  <c r="O270" i="3"/>
  <c r="P270" i="3" s="1"/>
  <c r="O271" i="3"/>
  <c r="P271" i="3" s="1"/>
  <c r="O272" i="3"/>
  <c r="P272" i="3" s="1"/>
  <c r="O273" i="3"/>
  <c r="P273" i="3" s="1"/>
  <c r="O274" i="3"/>
  <c r="P274" i="3" s="1"/>
  <c r="O275" i="3"/>
  <c r="P275" i="3" s="1"/>
  <c r="O276" i="3"/>
  <c r="P276" i="3" s="1"/>
  <c r="O277" i="3"/>
  <c r="P277" i="3" s="1"/>
  <c r="O278" i="3"/>
  <c r="P278" i="3" s="1"/>
  <c r="O279" i="3"/>
  <c r="P279" i="3" s="1"/>
  <c r="O280" i="3"/>
  <c r="P280" i="3" s="1"/>
  <c r="O281" i="3"/>
  <c r="P281" i="3" s="1"/>
  <c r="O282" i="3"/>
  <c r="P282" i="3" s="1"/>
  <c r="O283" i="3"/>
  <c r="P283" i="3" s="1"/>
  <c r="O284" i="3"/>
  <c r="P284" i="3" s="1"/>
  <c r="O285" i="3"/>
  <c r="P285" i="3" s="1"/>
  <c r="O286" i="3"/>
  <c r="P286" i="3" s="1"/>
  <c r="O287" i="3"/>
  <c r="P287" i="3" s="1"/>
  <c r="O288" i="3"/>
  <c r="P288" i="3" s="1"/>
  <c r="O289" i="3"/>
  <c r="P289" i="3" s="1"/>
  <c r="O290" i="3"/>
  <c r="P290" i="3" s="1"/>
  <c r="O291" i="3"/>
  <c r="P291" i="3" s="1"/>
  <c r="O292" i="3"/>
  <c r="P292" i="3" s="1"/>
  <c r="O293" i="3"/>
  <c r="P293" i="3" s="1"/>
  <c r="O294" i="3"/>
  <c r="P294" i="3" s="1"/>
  <c r="O295" i="3"/>
  <c r="P295" i="3" s="1"/>
  <c r="O296" i="3"/>
  <c r="P296" i="3" s="1"/>
  <c r="O297" i="3"/>
  <c r="P297" i="3" s="1"/>
  <c r="O298" i="3"/>
  <c r="P298" i="3" s="1"/>
  <c r="O299" i="3"/>
  <c r="P299" i="3" s="1"/>
  <c r="O300" i="3"/>
  <c r="P300" i="3" s="1"/>
  <c r="O301" i="3"/>
  <c r="P301" i="3" s="1"/>
  <c r="O302" i="3"/>
  <c r="P302" i="3" s="1"/>
  <c r="O303" i="3"/>
  <c r="P303" i="3" s="1"/>
  <c r="O304" i="3"/>
  <c r="P304" i="3" s="1"/>
  <c r="O305" i="3"/>
  <c r="P305" i="3" s="1"/>
  <c r="O306" i="3"/>
  <c r="P306" i="3" s="1"/>
  <c r="O307" i="3"/>
  <c r="P307" i="3" s="1"/>
  <c r="O308" i="3"/>
  <c r="P308" i="3" s="1"/>
  <c r="O309" i="3"/>
  <c r="P309" i="3" s="1"/>
  <c r="O310" i="3"/>
  <c r="P310" i="3" s="1"/>
  <c r="O311" i="3"/>
  <c r="P311" i="3" s="1"/>
  <c r="O312" i="3"/>
  <c r="P312" i="3" s="1"/>
  <c r="O313" i="3"/>
  <c r="P313" i="3" s="1"/>
  <c r="O314" i="3"/>
  <c r="P314" i="3" s="1"/>
  <c r="O315" i="3"/>
  <c r="P315" i="3" s="1"/>
  <c r="O316" i="3"/>
  <c r="P316" i="3" s="1"/>
  <c r="O317" i="3"/>
  <c r="P317" i="3" s="1"/>
  <c r="O318" i="3"/>
  <c r="P318" i="3" s="1"/>
  <c r="O319" i="3"/>
  <c r="P319" i="3" s="1"/>
  <c r="O320" i="3"/>
  <c r="P320" i="3" s="1"/>
  <c r="O321" i="3"/>
  <c r="P321" i="3" s="1"/>
  <c r="O322" i="3"/>
  <c r="P322" i="3" s="1"/>
  <c r="O323" i="3"/>
  <c r="P323" i="3" s="1"/>
  <c r="O324" i="3"/>
  <c r="P324" i="3" s="1"/>
  <c r="O325" i="3"/>
  <c r="P325" i="3"/>
  <c r="O326" i="3"/>
  <c r="P326" i="3"/>
  <c r="O327" i="3"/>
  <c r="P327" i="3"/>
  <c r="O328" i="3"/>
  <c r="P328" i="3"/>
  <c r="O329" i="3"/>
  <c r="P329" i="3"/>
  <c r="O330" i="3"/>
  <c r="P330" i="3"/>
  <c r="O331" i="3"/>
  <c r="P331" i="3"/>
  <c r="O332" i="3"/>
  <c r="P332" i="3"/>
  <c r="O333" i="3"/>
  <c r="P333" i="3"/>
  <c r="O334" i="3"/>
  <c r="P334" i="3"/>
  <c r="O335" i="3"/>
  <c r="P335" i="3"/>
  <c r="O336" i="3"/>
  <c r="P336" i="3"/>
  <c r="O337" i="3"/>
  <c r="P337" i="3"/>
  <c r="O338" i="3"/>
  <c r="P338" i="3"/>
  <c r="O339" i="3"/>
  <c r="P339" i="3"/>
  <c r="O340" i="3"/>
  <c r="P340" i="3"/>
  <c r="O341" i="3"/>
  <c r="P341" i="3"/>
  <c r="O342" i="3"/>
  <c r="P342" i="3"/>
  <c r="O343" i="3"/>
  <c r="P343" i="3"/>
  <c r="O344" i="3"/>
  <c r="P344" i="3" s="1"/>
  <c r="O345" i="3"/>
  <c r="P345" i="3"/>
  <c r="O346" i="3"/>
  <c r="P346" i="3" s="1"/>
  <c r="O347" i="3"/>
  <c r="P347" i="3"/>
  <c r="O348" i="3"/>
  <c r="P348" i="3" s="1"/>
  <c r="O349" i="3"/>
  <c r="P349" i="3"/>
  <c r="O350" i="3"/>
  <c r="P350" i="3" s="1"/>
  <c r="O351" i="3"/>
  <c r="P351" i="3"/>
  <c r="O352" i="3"/>
  <c r="P352" i="3" s="1"/>
  <c r="O353" i="3"/>
  <c r="P353" i="3"/>
  <c r="O354" i="3"/>
  <c r="P354" i="3" s="1"/>
  <c r="O355" i="3"/>
  <c r="P355" i="3"/>
  <c r="O356" i="3"/>
  <c r="P356" i="3" s="1"/>
  <c r="O357" i="3"/>
  <c r="P357" i="3"/>
  <c r="O358" i="3"/>
  <c r="P358" i="3" s="1"/>
  <c r="O359" i="3"/>
  <c r="P359" i="3"/>
  <c r="O360" i="3"/>
  <c r="P360" i="3" s="1"/>
  <c r="O361" i="3"/>
  <c r="P361" i="3"/>
  <c r="O362" i="3"/>
  <c r="P362" i="3" s="1"/>
  <c r="O363" i="3"/>
  <c r="P363" i="3"/>
  <c r="O364" i="3"/>
  <c r="P364" i="3" s="1"/>
  <c r="O365" i="3"/>
  <c r="P365" i="3"/>
  <c r="O366" i="3"/>
  <c r="P366" i="3" s="1"/>
  <c r="O367" i="3"/>
  <c r="P367" i="3"/>
  <c r="O368" i="3"/>
  <c r="P368" i="3" s="1"/>
  <c r="O369" i="3"/>
  <c r="P369" i="3"/>
  <c r="O370" i="3"/>
  <c r="P370" i="3" s="1"/>
  <c r="O371" i="3"/>
  <c r="P371" i="3"/>
  <c r="O372" i="3"/>
  <c r="P372" i="3" s="1"/>
  <c r="O373" i="3"/>
  <c r="P373" i="3"/>
  <c r="O374" i="3"/>
  <c r="P374" i="3" s="1"/>
  <c r="O375" i="3"/>
  <c r="P375" i="3"/>
  <c r="O376" i="3"/>
  <c r="P376" i="3" s="1"/>
  <c r="O377" i="3"/>
  <c r="P377" i="3"/>
  <c r="O378" i="3"/>
  <c r="P378" i="3" s="1"/>
  <c r="O379" i="3"/>
  <c r="P379" i="3"/>
  <c r="P16" i="3"/>
  <c r="O16" i="3"/>
  <c r="N379" i="3"/>
  <c r="H379" i="3"/>
  <c r="K379" i="3" s="1"/>
  <c r="M379" i="3" s="1"/>
  <c r="F379" i="3"/>
  <c r="N378" i="3"/>
  <c r="K378" i="3"/>
  <c r="M378" i="3" s="1"/>
  <c r="H378" i="3"/>
  <c r="F378" i="3"/>
  <c r="N377" i="3"/>
  <c r="M377" i="3"/>
  <c r="F377" i="3"/>
  <c r="H377" i="3" s="1"/>
  <c r="K377" i="3" s="1"/>
  <c r="N376" i="3"/>
  <c r="F376" i="3"/>
  <c r="H376" i="3" s="1"/>
  <c r="K376" i="3" s="1"/>
  <c r="M376" i="3" s="1"/>
  <c r="N375" i="3"/>
  <c r="H375" i="3"/>
  <c r="K375" i="3" s="1"/>
  <c r="M375" i="3" s="1"/>
  <c r="F375" i="3"/>
  <c r="N374" i="3"/>
  <c r="K374" i="3"/>
  <c r="M374" i="3" s="1"/>
  <c r="H374" i="3"/>
  <c r="F374" i="3"/>
  <c r="N373" i="3"/>
  <c r="F373" i="3"/>
  <c r="H373" i="3" s="1"/>
  <c r="K373" i="3" s="1"/>
  <c r="M373" i="3" s="1"/>
  <c r="N372" i="3"/>
  <c r="F372" i="3"/>
  <c r="H372" i="3" s="1"/>
  <c r="K372" i="3" s="1"/>
  <c r="M372" i="3" s="1"/>
  <c r="N371" i="3"/>
  <c r="K371" i="3"/>
  <c r="M371" i="3" s="1"/>
  <c r="H371" i="3"/>
  <c r="F371" i="3"/>
  <c r="N370" i="3"/>
  <c r="M370" i="3"/>
  <c r="K370" i="3"/>
  <c r="H370" i="3"/>
  <c r="F370" i="3"/>
  <c r="N369" i="3"/>
  <c r="F369" i="3"/>
  <c r="H369" i="3" s="1"/>
  <c r="K369" i="3" s="1"/>
  <c r="M369" i="3" s="1"/>
  <c r="N368" i="3"/>
  <c r="H368" i="3"/>
  <c r="K368" i="3" s="1"/>
  <c r="M368" i="3" s="1"/>
  <c r="F368" i="3"/>
  <c r="N367" i="3"/>
  <c r="H367" i="3"/>
  <c r="K367" i="3" s="1"/>
  <c r="M367" i="3" s="1"/>
  <c r="F367" i="3"/>
  <c r="N366" i="3"/>
  <c r="K366" i="3"/>
  <c r="M366" i="3" s="1"/>
  <c r="F366" i="3"/>
  <c r="H366" i="3" s="1"/>
  <c r="N365" i="3"/>
  <c r="F365" i="3"/>
  <c r="H365" i="3" s="1"/>
  <c r="K365" i="3" s="1"/>
  <c r="M365" i="3" s="1"/>
  <c r="N364" i="3"/>
  <c r="F364" i="3"/>
  <c r="H364" i="3" s="1"/>
  <c r="K364" i="3" s="1"/>
  <c r="M364" i="3" s="1"/>
  <c r="N363" i="3"/>
  <c r="H363" i="3"/>
  <c r="K363" i="3" s="1"/>
  <c r="M363" i="3" s="1"/>
  <c r="F363" i="3"/>
  <c r="N362" i="3"/>
  <c r="F362" i="3"/>
  <c r="H362" i="3" s="1"/>
  <c r="K362" i="3" s="1"/>
  <c r="M362" i="3" s="1"/>
  <c r="N361" i="3"/>
  <c r="F361" i="3"/>
  <c r="H361" i="3" s="1"/>
  <c r="K361" i="3" s="1"/>
  <c r="M361" i="3" s="1"/>
  <c r="N360" i="3"/>
  <c r="H360" i="3"/>
  <c r="K360" i="3" s="1"/>
  <c r="M360" i="3" s="1"/>
  <c r="F360" i="3"/>
  <c r="N359" i="3"/>
  <c r="H359" i="3"/>
  <c r="K359" i="3" s="1"/>
  <c r="M359" i="3" s="1"/>
  <c r="F359" i="3"/>
  <c r="N358" i="3"/>
  <c r="K358" i="3"/>
  <c r="M358" i="3" s="1"/>
  <c r="F358" i="3"/>
  <c r="H358" i="3" s="1"/>
  <c r="N357" i="3"/>
  <c r="F357" i="3"/>
  <c r="H357" i="3" s="1"/>
  <c r="K357" i="3" s="1"/>
  <c r="M357" i="3" s="1"/>
  <c r="N356" i="3"/>
  <c r="F356" i="3"/>
  <c r="H356" i="3" s="1"/>
  <c r="K356" i="3" s="1"/>
  <c r="M356" i="3" s="1"/>
  <c r="N355" i="3"/>
  <c r="H355" i="3"/>
  <c r="K355" i="3" s="1"/>
  <c r="M355" i="3" s="1"/>
  <c r="F355" i="3"/>
  <c r="N354" i="3"/>
  <c r="F354" i="3"/>
  <c r="H354" i="3" s="1"/>
  <c r="K354" i="3" s="1"/>
  <c r="M354" i="3" s="1"/>
  <c r="N353" i="3"/>
  <c r="F353" i="3"/>
  <c r="H353" i="3" s="1"/>
  <c r="K353" i="3" s="1"/>
  <c r="M353" i="3" s="1"/>
  <c r="N352" i="3"/>
  <c r="H352" i="3"/>
  <c r="K352" i="3" s="1"/>
  <c r="M352" i="3" s="1"/>
  <c r="F352" i="3"/>
  <c r="N351" i="3"/>
  <c r="K351" i="3"/>
  <c r="M351" i="3" s="1"/>
  <c r="H351" i="3"/>
  <c r="F351" i="3"/>
  <c r="N350" i="3"/>
  <c r="M350" i="3"/>
  <c r="K350" i="3"/>
  <c r="F350" i="3"/>
  <c r="H350" i="3" s="1"/>
  <c r="N349" i="3"/>
  <c r="F349" i="3"/>
  <c r="H349" i="3" s="1"/>
  <c r="K349" i="3" s="1"/>
  <c r="M349" i="3" s="1"/>
  <c r="N348" i="3"/>
  <c r="F348" i="3"/>
  <c r="H348" i="3" s="1"/>
  <c r="K348" i="3" s="1"/>
  <c r="M348" i="3" s="1"/>
  <c r="N347" i="3"/>
  <c r="H347" i="3"/>
  <c r="K347" i="3" s="1"/>
  <c r="M347" i="3" s="1"/>
  <c r="F347" i="3"/>
  <c r="N346" i="3"/>
  <c r="F346" i="3"/>
  <c r="H346" i="3" s="1"/>
  <c r="K346" i="3" s="1"/>
  <c r="M346" i="3" s="1"/>
  <c r="N345" i="3"/>
  <c r="F345" i="3"/>
  <c r="H345" i="3" s="1"/>
  <c r="K345" i="3" s="1"/>
  <c r="M345" i="3" s="1"/>
  <c r="N344" i="3"/>
  <c r="H344" i="3"/>
  <c r="K344" i="3" s="1"/>
  <c r="M344" i="3" s="1"/>
  <c r="F344" i="3"/>
  <c r="N343" i="3"/>
  <c r="K343" i="3"/>
  <c r="M343" i="3" s="1"/>
  <c r="H343" i="3"/>
  <c r="F343" i="3"/>
  <c r="N342" i="3"/>
  <c r="M342" i="3"/>
  <c r="K342" i="3"/>
  <c r="F342" i="3"/>
  <c r="H342" i="3" s="1"/>
  <c r="N341" i="3"/>
  <c r="M341" i="3"/>
  <c r="F341" i="3"/>
  <c r="H341" i="3" s="1"/>
  <c r="K341" i="3" s="1"/>
  <c r="N340" i="3"/>
  <c r="F340" i="3"/>
  <c r="H340" i="3" s="1"/>
  <c r="K340" i="3" s="1"/>
  <c r="M340" i="3" s="1"/>
  <c r="N339" i="3"/>
  <c r="H339" i="3"/>
  <c r="K339" i="3" s="1"/>
  <c r="M339" i="3" s="1"/>
  <c r="F339" i="3"/>
  <c r="N338" i="3"/>
  <c r="F338" i="3"/>
  <c r="H338" i="3" s="1"/>
  <c r="K338" i="3" s="1"/>
  <c r="M338" i="3" s="1"/>
  <c r="N337" i="3"/>
  <c r="F337" i="3"/>
  <c r="H337" i="3" s="1"/>
  <c r="K337" i="3" s="1"/>
  <c r="M337" i="3" s="1"/>
  <c r="N336" i="3"/>
  <c r="H336" i="3"/>
  <c r="K336" i="3" s="1"/>
  <c r="M336" i="3" s="1"/>
  <c r="F336" i="3"/>
  <c r="N335" i="3"/>
  <c r="H335" i="3"/>
  <c r="K335" i="3" s="1"/>
  <c r="M335" i="3" s="1"/>
  <c r="F335" i="3"/>
  <c r="N334" i="3"/>
  <c r="K334" i="3"/>
  <c r="M334" i="3" s="1"/>
  <c r="F334" i="3"/>
  <c r="H334" i="3" s="1"/>
  <c r="N333" i="3"/>
  <c r="F333" i="3"/>
  <c r="H333" i="3" s="1"/>
  <c r="K333" i="3" s="1"/>
  <c r="M333" i="3" s="1"/>
  <c r="N332" i="3"/>
  <c r="F332" i="3"/>
  <c r="H332" i="3" s="1"/>
  <c r="K332" i="3" s="1"/>
  <c r="M332" i="3" s="1"/>
  <c r="N331" i="3"/>
  <c r="H331" i="3"/>
  <c r="K331" i="3" s="1"/>
  <c r="M331" i="3" s="1"/>
  <c r="F331" i="3"/>
  <c r="N330" i="3"/>
  <c r="F330" i="3"/>
  <c r="H330" i="3" s="1"/>
  <c r="K330" i="3" s="1"/>
  <c r="M330" i="3" s="1"/>
  <c r="N329" i="3"/>
  <c r="F329" i="3"/>
  <c r="H329" i="3" s="1"/>
  <c r="K329" i="3" s="1"/>
  <c r="M329" i="3" s="1"/>
  <c r="N328" i="3"/>
  <c r="H328" i="3"/>
  <c r="K328" i="3" s="1"/>
  <c r="M328" i="3" s="1"/>
  <c r="F328" i="3"/>
  <c r="N327" i="3"/>
  <c r="H327" i="3"/>
  <c r="K327" i="3" s="1"/>
  <c r="M327" i="3" s="1"/>
  <c r="F327" i="3"/>
  <c r="N326" i="3"/>
  <c r="K326" i="3"/>
  <c r="M326" i="3" s="1"/>
  <c r="F326" i="3"/>
  <c r="H326" i="3" s="1"/>
  <c r="N325" i="3"/>
  <c r="F325" i="3"/>
  <c r="H325" i="3" s="1"/>
  <c r="K325" i="3" s="1"/>
  <c r="M325" i="3" s="1"/>
  <c r="N324" i="3"/>
  <c r="F324" i="3"/>
  <c r="H324" i="3" s="1"/>
  <c r="K324" i="3" s="1"/>
  <c r="M324" i="3" s="1"/>
  <c r="N323" i="3"/>
  <c r="K323" i="3"/>
  <c r="M323" i="3" s="1"/>
  <c r="H323" i="3"/>
  <c r="F323" i="3"/>
  <c r="N322" i="3"/>
  <c r="M322" i="3"/>
  <c r="K322" i="3"/>
  <c r="H322" i="3"/>
  <c r="F322" i="3"/>
  <c r="N321" i="3"/>
  <c r="F321" i="3"/>
  <c r="H321" i="3" s="1"/>
  <c r="K321" i="3" s="1"/>
  <c r="M321" i="3" s="1"/>
  <c r="N320" i="3"/>
  <c r="H320" i="3"/>
  <c r="K320" i="3" s="1"/>
  <c r="M320" i="3" s="1"/>
  <c r="F320" i="3"/>
  <c r="N319" i="3"/>
  <c r="K319" i="3"/>
  <c r="M319" i="3" s="1"/>
  <c r="H319" i="3"/>
  <c r="F319" i="3"/>
  <c r="N318" i="3"/>
  <c r="M318" i="3"/>
  <c r="K318" i="3"/>
  <c r="H318" i="3"/>
  <c r="F318" i="3"/>
  <c r="N317" i="3"/>
  <c r="M317" i="3"/>
  <c r="F317" i="3"/>
  <c r="H317" i="3" s="1"/>
  <c r="K317" i="3" s="1"/>
  <c r="N316" i="3"/>
  <c r="H316" i="3"/>
  <c r="K316" i="3" s="1"/>
  <c r="M316" i="3" s="1"/>
  <c r="F316" i="3"/>
  <c r="N315" i="3"/>
  <c r="K315" i="3"/>
  <c r="M315" i="3" s="1"/>
  <c r="H315" i="3"/>
  <c r="F315" i="3"/>
  <c r="N314" i="3"/>
  <c r="M314" i="3"/>
  <c r="K314" i="3"/>
  <c r="H314" i="3"/>
  <c r="F314" i="3"/>
  <c r="N313" i="3"/>
  <c r="M313" i="3"/>
  <c r="F313" i="3"/>
  <c r="H313" i="3" s="1"/>
  <c r="K313" i="3" s="1"/>
  <c r="N312" i="3"/>
  <c r="H312" i="3"/>
  <c r="K312" i="3" s="1"/>
  <c r="M312" i="3" s="1"/>
  <c r="F312" i="3"/>
  <c r="N311" i="3"/>
  <c r="H311" i="3"/>
  <c r="K311" i="3" s="1"/>
  <c r="M311" i="3" s="1"/>
  <c r="F311" i="3"/>
  <c r="N310" i="3"/>
  <c r="K310" i="3"/>
  <c r="M310" i="3" s="1"/>
  <c r="H310" i="3"/>
  <c r="F310" i="3"/>
  <c r="N309" i="3"/>
  <c r="F309" i="3"/>
  <c r="H309" i="3" s="1"/>
  <c r="K309" i="3" s="1"/>
  <c r="M309" i="3" s="1"/>
  <c r="N308" i="3"/>
  <c r="F308" i="3"/>
  <c r="H308" i="3" s="1"/>
  <c r="K308" i="3" s="1"/>
  <c r="M308" i="3" s="1"/>
  <c r="N307" i="3"/>
  <c r="K307" i="3"/>
  <c r="M307" i="3" s="1"/>
  <c r="H307" i="3"/>
  <c r="F307" i="3"/>
  <c r="N306" i="3"/>
  <c r="M306" i="3"/>
  <c r="K306" i="3"/>
  <c r="H306" i="3"/>
  <c r="F306" i="3"/>
  <c r="N305" i="3"/>
  <c r="F305" i="3"/>
  <c r="H305" i="3" s="1"/>
  <c r="K305" i="3" s="1"/>
  <c r="M305" i="3" s="1"/>
  <c r="N304" i="3"/>
  <c r="H304" i="3"/>
  <c r="K304" i="3" s="1"/>
  <c r="M304" i="3" s="1"/>
  <c r="F304" i="3"/>
  <c r="N303" i="3"/>
  <c r="K303" i="3"/>
  <c r="M303" i="3" s="1"/>
  <c r="H303" i="3"/>
  <c r="F303" i="3"/>
  <c r="N302" i="3"/>
  <c r="M302" i="3"/>
  <c r="K302" i="3"/>
  <c r="H302" i="3"/>
  <c r="F302" i="3"/>
  <c r="N301" i="3"/>
  <c r="M301" i="3"/>
  <c r="F301" i="3"/>
  <c r="H301" i="3" s="1"/>
  <c r="K301" i="3" s="1"/>
  <c r="N300" i="3"/>
  <c r="H300" i="3"/>
  <c r="K300" i="3" s="1"/>
  <c r="M300" i="3" s="1"/>
  <c r="F300" i="3"/>
  <c r="N299" i="3"/>
  <c r="K299" i="3"/>
  <c r="M299" i="3" s="1"/>
  <c r="H299" i="3"/>
  <c r="F299" i="3"/>
  <c r="N298" i="3"/>
  <c r="M298" i="3"/>
  <c r="K298" i="3"/>
  <c r="H298" i="3"/>
  <c r="F298" i="3"/>
  <c r="N297" i="3"/>
  <c r="M297" i="3"/>
  <c r="F297" i="3"/>
  <c r="H297" i="3" s="1"/>
  <c r="K297" i="3" s="1"/>
  <c r="N296" i="3"/>
  <c r="H296" i="3"/>
  <c r="K296" i="3" s="1"/>
  <c r="M296" i="3" s="1"/>
  <c r="F296" i="3"/>
  <c r="N295" i="3"/>
  <c r="H295" i="3"/>
  <c r="K295" i="3" s="1"/>
  <c r="M295" i="3" s="1"/>
  <c r="F295" i="3"/>
  <c r="N294" i="3"/>
  <c r="K294" i="3"/>
  <c r="M294" i="3" s="1"/>
  <c r="H294" i="3"/>
  <c r="F294" i="3"/>
  <c r="N293" i="3"/>
  <c r="F293" i="3"/>
  <c r="H293" i="3" s="1"/>
  <c r="K293" i="3" s="1"/>
  <c r="M293" i="3" s="1"/>
  <c r="N292" i="3"/>
  <c r="F292" i="3"/>
  <c r="H292" i="3" s="1"/>
  <c r="K292" i="3" s="1"/>
  <c r="M292" i="3" s="1"/>
  <c r="N291" i="3"/>
  <c r="K291" i="3"/>
  <c r="M291" i="3" s="1"/>
  <c r="H291" i="3"/>
  <c r="F291" i="3"/>
  <c r="N290" i="3"/>
  <c r="M290" i="3"/>
  <c r="K290" i="3"/>
  <c r="H290" i="3"/>
  <c r="F290" i="3"/>
  <c r="N289" i="3"/>
  <c r="F289" i="3"/>
  <c r="H289" i="3" s="1"/>
  <c r="K289" i="3" s="1"/>
  <c r="M289" i="3" s="1"/>
  <c r="N288" i="3"/>
  <c r="H288" i="3"/>
  <c r="K288" i="3" s="1"/>
  <c r="M288" i="3" s="1"/>
  <c r="F288" i="3"/>
  <c r="N287" i="3"/>
  <c r="K287" i="3"/>
  <c r="M287" i="3" s="1"/>
  <c r="H287" i="3"/>
  <c r="F287" i="3"/>
  <c r="N286" i="3"/>
  <c r="M286" i="3"/>
  <c r="K286" i="3"/>
  <c r="H286" i="3"/>
  <c r="F286" i="3"/>
  <c r="N285" i="3"/>
  <c r="M285" i="3"/>
  <c r="F285" i="3"/>
  <c r="H285" i="3" s="1"/>
  <c r="K285" i="3" s="1"/>
  <c r="N284" i="3"/>
  <c r="H284" i="3"/>
  <c r="K284" i="3" s="1"/>
  <c r="M284" i="3" s="1"/>
  <c r="F284" i="3"/>
  <c r="N283" i="3"/>
  <c r="K283" i="3"/>
  <c r="M283" i="3" s="1"/>
  <c r="H283" i="3"/>
  <c r="F283" i="3"/>
  <c r="N282" i="3"/>
  <c r="M282" i="3"/>
  <c r="K282" i="3"/>
  <c r="F282" i="3"/>
  <c r="H282" i="3" s="1"/>
  <c r="N281" i="3"/>
  <c r="M281" i="3"/>
  <c r="F281" i="3"/>
  <c r="H281" i="3" s="1"/>
  <c r="K281" i="3" s="1"/>
  <c r="N280" i="3"/>
  <c r="F280" i="3"/>
  <c r="H280" i="3" s="1"/>
  <c r="K280" i="3" s="1"/>
  <c r="M280" i="3" s="1"/>
  <c r="N279" i="3"/>
  <c r="K279" i="3"/>
  <c r="M279" i="3" s="1"/>
  <c r="H279" i="3"/>
  <c r="F279" i="3"/>
  <c r="N278" i="3"/>
  <c r="F278" i="3"/>
  <c r="H278" i="3" s="1"/>
  <c r="K278" i="3" s="1"/>
  <c r="M278" i="3" s="1"/>
  <c r="N277" i="3"/>
  <c r="M277" i="3"/>
  <c r="F277" i="3"/>
  <c r="H277" i="3" s="1"/>
  <c r="K277" i="3" s="1"/>
  <c r="N276" i="3"/>
  <c r="H276" i="3"/>
  <c r="K276" i="3" s="1"/>
  <c r="M276" i="3" s="1"/>
  <c r="F276" i="3"/>
  <c r="N275" i="3"/>
  <c r="K275" i="3"/>
  <c r="M275" i="3" s="1"/>
  <c r="H275" i="3"/>
  <c r="F275" i="3"/>
  <c r="N274" i="3"/>
  <c r="M274" i="3"/>
  <c r="K274" i="3"/>
  <c r="F274" i="3"/>
  <c r="H274" i="3" s="1"/>
  <c r="N273" i="3"/>
  <c r="M273" i="3"/>
  <c r="F273" i="3"/>
  <c r="H273" i="3" s="1"/>
  <c r="K273" i="3" s="1"/>
  <c r="N272" i="3"/>
  <c r="F272" i="3"/>
  <c r="H272" i="3" s="1"/>
  <c r="K272" i="3" s="1"/>
  <c r="M272" i="3" s="1"/>
  <c r="N271" i="3"/>
  <c r="K271" i="3"/>
  <c r="M271" i="3" s="1"/>
  <c r="H271" i="3"/>
  <c r="F271" i="3"/>
  <c r="N270" i="3"/>
  <c r="F270" i="3"/>
  <c r="H270" i="3" s="1"/>
  <c r="K270" i="3" s="1"/>
  <c r="M270" i="3" s="1"/>
  <c r="N269" i="3"/>
  <c r="M269" i="3"/>
  <c r="F269" i="3"/>
  <c r="H269" i="3" s="1"/>
  <c r="K269" i="3" s="1"/>
  <c r="N268" i="3"/>
  <c r="H268" i="3"/>
  <c r="K268" i="3" s="1"/>
  <c r="M268" i="3" s="1"/>
  <c r="F268" i="3"/>
  <c r="N267" i="3"/>
  <c r="H267" i="3"/>
  <c r="K267" i="3" s="1"/>
  <c r="M267" i="3" s="1"/>
  <c r="F267" i="3"/>
  <c r="N266" i="3"/>
  <c r="K266" i="3"/>
  <c r="M266" i="3" s="1"/>
  <c r="H266" i="3"/>
  <c r="F266" i="3"/>
  <c r="N265" i="3"/>
  <c r="F265" i="3"/>
  <c r="H265" i="3" s="1"/>
  <c r="K265" i="3" s="1"/>
  <c r="M265" i="3" s="1"/>
  <c r="N264" i="3"/>
  <c r="F264" i="3"/>
  <c r="H264" i="3" s="1"/>
  <c r="K264" i="3" s="1"/>
  <c r="M264" i="3" s="1"/>
  <c r="N263" i="3"/>
  <c r="K263" i="3"/>
  <c r="M263" i="3" s="1"/>
  <c r="H263" i="3"/>
  <c r="F263" i="3"/>
  <c r="N262" i="3"/>
  <c r="M262" i="3"/>
  <c r="K262" i="3"/>
  <c r="H262" i="3"/>
  <c r="F262" i="3"/>
  <c r="N261" i="3"/>
  <c r="F261" i="3"/>
  <c r="H261" i="3" s="1"/>
  <c r="K261" i="3" s="1"/>
  <c r="M261" i="3" s="1"/>
  <c r="N260" i="3"/>
  <c r="H260" i="3"/>
  <c r="K260" i="3" s="1"/>
  <c r="M260" i="3" s="1"/>
  <c r="F260" i="3"/>
  <c r="N259" i="3"/>
  <c r="K259" i="3"/>
  <c r="M259" i="3" s="1"/>
  <c r="H259" i="3"/>
  <c r="F259" i="3"/>
  <c r="N258" i="3"/>
  <c r="M258" i="3"/>
  <c r="K258" i="3"/>
  <c r="H258" i="3"/>
  <c r="F258" i="3"/>
  <c r="N257" i="3"/>
  <c r="M257" i="3"/>
  <c r="F257" i="3"/>
  <c r="H257" i="3" s="1"/>
  <c r="K257" i="3" s="1"/>
  <c r="N256" i="3"/>
  <c r="H256" i="3"/>
  <c r="K256" i="3" s="1"/>
  <c r="M256" i="3" s="1"/>
  <c r="F256" i="3"/>
  <c r="N255" i="3"/>
  <c r="H255" i="3"/>
  <c r="K255" i="3" s="1"/>
  <c r="M255" i="3" s="1"/>
  <c r="F255" i="3"/>
  <c r="N254" i="3"/>
  <c r="K254" i="3"/>
  <c r="M254" i="3" s="1"/>
  <c r="H254" i="3"/>
  <c r="F254" i="3"/>
  <c r="N253" i="3"/>
  <c r="M253" i="3"/>
  <c r="F253" i="3"/>
  <c r="H253" i="3" s="1"/>
  <c r="K253" i="3" s="1"/>
  <c r="N252" i="3"/>
  <c r="F252" i="3"/>
  <c r="H252" i="3" s="1"/>
  <c r="K252" i="3" s="1"/>
  <c r="M252" i="3" s="1"/>
  <c r="N251" i="3"/>
  <c r="H251" i="3"/>
  <c r="K251" i="3" s="1"/>
  <c r="M251" i="3" s="1"/>
  <c r="F251" i="3"/>
  <c r="N250" i="3"/>
  <c r="K250" i="3"/>
  <c r="M250" i="3" s="1"/>
  <c r="H250" i="3"/>
  <c r="F250" i="3"/>
  <c r="N249" i="3"/>
  <c r="F249" i="3"/>
  <c r="H249" i="3" s="1"/>
  <c r="K249" i="3" s="1"/>
  <c r="M249" i="3" s="1"/>
  <c r="N248" i="3"/>
  <c r="F248" i="3"/>
  <c r="H248" i="3" s="1"/>
  <c r="K248" i="3" s="1"/>
  <c r="M248" i="3" s="1"/>
  <c r="N247" i="3"/>
  <c r="K247" i="3"/>
  <c r="M247" i="3" s="1"/>
  <c r="H247" i="3"/>
  <c r="F247" i="3"/>
  <c r="N246" i="3"/>
  <c r="M246" i="3"/>
  <c r="K246" i="3"/>
  <c r="H246" i="3"/>
  <c r="F246" i="3"/>
  <c r="N245" i="3"/>
  <c r="F245" i="3"/>
  <c r="H245" i="3" s="1"/>
  <c r="K245" i="3" s="1"/>
  <c r="M245" i="3" s="1"/>
  <c r="N244" i="3"/>
  <c r="H244" i="3"/>
  <c r="K244" i="3" s="1"/>
  <c r="M244" i="3" s="1"/>
  <c r="F244" i="3"/>
  <c r="N243" i="3"/>
  <c r="K243" i="3"/>
  <c r="M243" i="3" s="1"/>
  <c r="H243" i="3"/>
  <c r="F243" i="3"/>
  <c r="N242" i="3"/>
  <c r="M242" i="3"/>
  <c r="K242" i="3"/>
  <c r="H242" i="3"/>
  <c r="F242" i="3"/>
  <c r="N241" i="3"/>
  <c r="M241" i="3"/>
  <c r="F241" i="3"/>
  <c r="H241" i="3" s="1"/>
  <c r="K241" i="3" s="1"/>
  <c r="N240" i="3"/>
  <c r="H240" i="3"/>
  <c r="K240" i="3" s="1"/>
  <c r="M240" i="3" s="1"/>
  <c r="F240" i="3"/>
  <c r="N239" i="3"/>
  <c r="H239" i="3"/>
  <c r="K239" i="3" s="1"/>
  <c r="M239" i="3" s="1"/>
  <c r="F239" i="3"/>
  <c r="N238" i="3"/>
  <c r="K238" i="3"/>
  <c r="M238" i="3" s="1"/>
  <c r="H238" i="3"/>
  <c r="F238" i="3"/>
  <c r="N237" i="3"/>
  <c r="M237" i="3"/>
  <c r="F237" i="3"/>
  <c r="H237" i="3" s="1"/>
  <c r="K237" i="3" s="1"/>
  <c r="N236" i="3"/>
  <c r="F236" i="3"/>
  <c r="H236" i="3" s="1"/>
  <c r="K236" i="3" s="1"/>
  <c r="M236" i="3" s="1"/>
  <c r="N235" i="3"/>
  <c r="H235" i="3"/>
  <c r="K235" i="3" s="1"/>
  <c r="M235" i="3" s="1"/>
  <c r="F235" i="3"/>
  <c r="N234" i="3"/>
  <c r="K234" i="3"/>
  <c r="M234" i="3" s="1"/>
  <c r="H234" i="3"/>
  <c r="F234" i="3"/>
  <c r="N233" i="3"/>
  <c r="F233" i="3"/>
  <c r="H233" i="3" s="1"/>
  <c r="K233" i="3" s="1"/>
  <c r="M233" i="3" s="1"/>
  <c r="N232" i="3"/>
  <c r="F232" i="3"/>
  <c r="H232" i="3" s="1"/>
  <c r="K232" i="3" s="1"/>
  <c r="M232" i="3" s="1"/>
  <c r="N231" i="3"/>
  <c r="K231" i="3"/>
  <c r="M231" i="3" s="1"/>
  <c r="H231" i="3"/>
  <c r="F231" i="3"/>
  <c r="N230" i="3"/>
  <c r="M230" i="3"/>
  <c r="K230" i="3"/>
  <c r="H230" i="3"/>
  <c r="F230" i="3"/>
  <c r="N229" i="3"/>
  <c r="F229" i="3"/>
  <c r="H229" i="3" s="1"/>
  <c r="K229" i="3" s="1"/>
  <c r="M229" i="3" s="1"/>
  <c r="N228" i="3"/>
  <c r="H228" i="3"/>
  <c r="K228" i="3" s="1"/>
  <c r="M228" i="3" s="1"/>
  <c r="F228" i="3"/>
  <c r="N227" i="3"/>
  <c r="K227" i="3"/>
  <c r="M227" i="3" s="1"/>
  <c r="H227" i="3"/>
  <c r="F227" i="3"/>
  <c r="N226" i="3"/>
  <c r="M226" i="3"/>
  <c r="K226" i="3"/>
  <c r="H226" i="3"/>
  <c r="F226" i="3"/>
  <c r="N225" i="3"/>
  <c r="M225" i="3"/>
  <c r="F225" i="3"/>
  <c r="H225" i="3" s="1"/>
  <c r="K225" i="3" s="1"/>
  <c r="N224" i="3"/>
  <c r="H224" i="3"/>
  <c r="K224" i="3" s="1"/>
  <c r="M224" i="3" s="1"/>
  <c r="F224" i="3"/>
  <c r="N223" i="3"/>
  <c r="H223" i="3"/>
  <c r="K223" i="3" s="1"/>
  <c r="M223" i="3" s="1"/>
  <c r="F223" i="3"/>
  <c r="N222" i="3"/>
  <c r="K222" i="3"/>
  <c r="M222" i="3" s="1"/>
  <c r="H222" i="3"/>
  <c r="F222" i="3"/>
  <c r="N221" i="3"/>
  <c r="M221" i="3"/>
  <c r="F221" i="3"/>
  <c r="H221" i="3" s="1"/>
  <c r="K221" i="3" s="1"/>
  <c r="N220" i="3"/>
  <c r="F220" i="3"/>
  <c r="H220" i="3" s="1"/>
  <c r="K220" i="3" s="1"/>
  <c r="M220" i="3" s="1"/>
  <c r="N219" i="3"/>
  <c r="H219" i="3"/>
  <c r="K219" i="3" s="1"/>
  <c r="M219" i="3" s="1"/>
  <c r="F219" i="3"/>
  <c r="N218" i="3"/>
  <c r="K218" i="3"/>
  <c r="M218" i="3" s="1"/>
  <c r="H218" i="3"/>
  <c r="F218" i="3"/>
  <c r="N217" i="3"/>
  <c r="F217" i="3"/>
  <c r="H217" i="3" s="1"/>
  <c r="K217" i="3" s="1"/>
  <c r="M217" i="3" s="1"/>
  <c r="N216" i="3"/>
  <c r="F216" i="3"/>
  <c r="H216" i="3" s="1"/>
  <c r="K216" i="3" s="1"/>
  <c r="M216" i="3" s="1"/>
  <c r="N215" i="3"/>
  <c r="K215" i="3"/>
  <c r="M215" i="3" s="1"/>
  <c r="H215" i="3"/>
  <c r="F215" i="3"/>
  <c r="N214" i="3"/>
  <c r="M214" i="3"/>
  <c r="K214" i="3"/>
  <c r="H214" i="3"/>
  <c r="F214" i="3"/>
  <c r="N213" i="3"/>
  <c r="F213" i="3"/>
  <c r="H213" i="3" s="1"/>
  <c r="K213" i="3" s="1"/>
  <c r="M213" i="3" s="1"/>
  <c r="N212" i="3"/>
  <c r="H212" i="3"/>
  <c r="K212" i="3" s="1"/>
  <c r="M212" i="3" s="1"/>
  <c r="F212" i="3"/>
  <c r="N211" i="3"/>
  <c r="K211" i="3"/>
  <c r="M211" i="3" s="1"/>
  <c r="H211" i="3"/>
  <c r="F211" i="3"/>
  <c r="N210" i="3"/>
  <c r="M210" i="3"/>
  <c r="K210" i="3"/>
  <c r="H210" i="3"/>
  <c r="F210" i="3"/>
  <c r="N209" i="3"/>
  <c r="M209" i="3"/>
  <c r="F209" i="3"/>
  <c r="H209" i="3" s="1"/>
  <c r="K209" i="3" s="1"/>
  <c r="N208" i="3"/>
  <c r="H208" i="3"/>
  <c r="K208" i="3" s="1"/>
  <c r="M208" i="3" s="1"/>
  <c r="F208" i="3"/>
  <c r="N207" i="3"/>
  <c r="H207" i="3"/>
  <c r="K207" i="3" s="1"/>
  <c r="M207" i="3" s="1"/>
  <c r="F207" i="3"/>
  <c r="N206" i="3"/>
  <c r="K206" i="3"/>
  <c r="M206" i="3" s="1"/>
  <c r="H206" i="3"/>
  <c r="F206" i="3"/>
  <c r="N205" i="3"/>
  <c r="M205" i="3"/>
  <c r="F205" i="3"/>
  <c r="H205" i="3" s="1"/>
  <c r="K205" i="3" s="1"/>
  <c r="N204" i="3"/>
  <c r="F204" i="3"/>
  <c r="H204" i="3" s="1"/>
  <c r="K204" i="3" s="1"/>
  <c r="M204" i="3" s="1"/>
  <c r="N203" i="3"/>
  <c r="H203" i="3"/>
  <c r="K203" i="3" s="1"/>
  <c r="M203" i="3" s="1"/>
  <c r="F203" i="3"/>
  <c r="N202" i="3"/>
  <c r="K202" i="3"/>
  <c r="M202" i="3" s="1"/>
  <c r="H202" i="3"/>
  <c r="F202" i="3"/>
  <c r="N201" i="3"/>
  <c r="F201" i="3"/>
  <c r="H201" i="3" s="1"/>
  <c r="K201" i="3" s="1"/>
  <c r="M201" i="3" s="1"/>
  <c r="N200" i="3"/>
  <c r="F200" i="3"/>
  <c r="H200" i="3" s="1"/>
  <c r="K200" i="3" s="1"/>
  <c r="M200" i="3" s="1"/>
  <c r="N199" i="3"/>
  <c r="K199" i="3"/>
  <c r="M199" i="3" s="1"/>
  <c r="H199" i="3"/>
  <c r="F199" i="3"/>
  <c r="N198" i="3"/>
  <c r="F198" i="3"/>
  <c r="H198" i="3" s="1"/>
  <c r="K198" i="3" s="1"/>
  <c r="M198" i="3" s="1"/>
  <c r="N197" i="3"/>
  <c r="F197" i="3"/>
  <c r="H197" i="3" s="1"/>
  <c r="K197" i="3" s="1"/>
  <c r="M197" i="3" s="1"/>
  <c r="N196" i="3"/>
  <c r="F196" i="3"/>
  <c r="H196" i="3" s="1"/>
  <c r="K196" i="3" s="1"/>
  <c r="M196" i="3" s="1"/>
  <c r="N195" i="3"/>
  <c r="H195" i="3"/>
  <c r="K195" i="3" s="1"/>
  <c r="M195" i="3" s="1"/>
  <c r="F195" i="3"/>
  <c r="N194" i="3"/>
  <c r="F194" i="3"/>
  <c r="H194" i="3" s="1"/>
  <c r="K194" i="3" s="1"/>
  <c r="M194" i="3" s="1"/>
  <c r="N193" i="3"/>
  <c r="H193" i="3"/>
  <c r="K193" i="3" s="1"/>
  <c r="M193" i="3" s="1"/>
  <c r="F193" i="3"/>
  <c r="N192" i="3"/>
  <c r="F192" i="3"/>
  <c r="H192" i="3" s="1"/>
  <c r="K192" i="3" s="1"/>
  <c r="M192" i="3" s="1"/>
  <c r="N191" i="3"/>
  <c r="H191" i="3"/>
  <c r="K191" i="3" s="1"/>
  <c r="M191" i="3" s="1"/>
  <c r="F191" i="3"/>
  <c r="N190" i="3"/>
  <c r="K190" i="3"/>
  <c r="M190" i="3" s="1"/>
  <c r="F190" i="3"/>
  <c r="H190" i="3" s="1"/>
  <c r="N189" i="3"/>
  <c r="H189" i="3"/>
  <c r="K189" i="3" s="1"/>
  <c r="M189" i="3" s="1"/>
  <c r="F189" i="3"/>
  <c r="N188" i="3"/>
  <c r="H188" i="3"/>
  <c r="K188" i="3" s="1"/>
  <c r="M188" i="3" s="1"/>
  <c r="F188" i="3"/>
  <c r="N187" i="3"/>
  <c r="K187" i="3"/>
  <c r="M187" i="3" s="1"/>
  <c r="H187" i="3"/>
  <c r="F187" i="3"/>
  <c r="N186" i="3"/>
  <c r="M186" i="3"/>
  <c r="K186" i="3"/>
  <c r="F186" i="3"/>
  <c r="H186" i="3" s="1"/>
  <c r="N185" i="3"/>
  <c r="M185" i="3"/>
  <c r="H185" i="3"/>
  <c r="K185" i="3" s="1"/>
  <c r="F185" i="3"/>
  <c r="N184" i="3"/>
  <c r="K184" i="3"/>
  <c r="M184" i="3" s="1"/>
  <c r="H184" i="3"/>
  <c r="F184" i="3"/>
  <c r="N183" i="3"/>
  <c r="M183" i="3"/>
  <c r="K183" i="3"/>
  <c r="H183" i="3"/>
  <c r="F183" i="3"/>
  <c r="N182" i="3"/>
  <c r="F182" i="3"/>
  <c r="H182" i="3" s="1"/>
  <c r="K182" i="3" s="1"/>
  <c r="M182" i="3" s="1"/>
  <c r="N181" i="3"/>
  <c r="F181" i="3"/>
  <c r="H181" i="3" s="1"/>
  <c r="K181" i="3" s="1"/>
  <c r="M181" i="3" s="1"/>
  <c r="N180" i="3"/>
  <c r="F180" i="3"/>
  <c r="H180" i="3" s="1"/>
  <c r="K180" i="3" s="1"/>
  <c r="M180" i="3" s="1"/>
  <c r="N179" i="3"/>
  <c r="H179" i="3"/>
  <c r="K179" i="3" s="1"/>
  <c r="M179" i="3" s="1"/>
  <c r="F179" i="3"/>
  <c r="N178" i="3"/>
  <c r="F178" i="3"/>
  <c r="H178" i="3" s="1"/>
  <c r="K178" i="3" s="1"/>
  <c r="M178" i="3" s="1"/>
  <c r="N177" i="3"/>
  <c r="H177" i="3"/>
  <c r="K177" i="3" s="1"/>
  <c r="M177" i="3" s="1"/>
  <c r="F177" i="3"/>
  <c r="N176" i="3"/>
  <c r="F176" i="3"/>
  <c r="H176" i="3" s="1"/>
  <c r="K176" i="3" s="1"/>
  <c r="M176" i="3" s="1"/>
  <c r="N175" i="3"/>
  <c r="H175" i="3"/>
  <c r="K175" i="3" s="1"/>
  <c r="M175" i="3" s="1"/>
  <c r="F175" i="3"/>
  <c r="N174" i="3"/>
  <c r="K174" i="3"/>
  <c r="M174" i="3" s="1"/>
  <c r="F174" i="3"/>
  <c r="H174" i="3" s="1"/>
  <c r="N173" i="3"/>
  <c r="H173" i="3"/>
  <c r="K173" i="3" s="1"/>
  <c r="M173" i="3" s="1"/>
  <c r="F173" i="3"/>
  <c r="N172" i="3"/>
  <c r="H172" i="3"/>
  <c r="K172" i="3" s="1"/>
  <c r="M172" i="3" s="1"/>
  <c r="F172" i="3"/>
  <c r="N171" i="3"/>
  <c r="K171" i="3"/>
  <c r="M171" i="3" s="1"/>
  <c r="H171" i="3"/>
  <c r="F171" i="3"/>
  <c r="N170" i="3"/>
  <c r="M170" i="3"/>
  <c r="K170" i="3"/>
  <c r="F170" i="3"/>
  <c r="H170" i="3" s="1"/>
  <c r="N169" i="3"/>
  <c r="M169" i="3"/>
  <c r="H169" i="3"/>
  <c r="K169" i="3" s="1"/>
  <c r="F169" i="3"/>
  <c r="N168" i="3"/>
  <c r="K168" i="3"/>
  <c r="M168" i="3" s="1"/>
  <c r="H168" i="3"/>
  <c r="F168" i="3"/>
  <c r="N167" i="3"/>
  <c r="M167" i="3"/>
  <c r="K167" i="3"/>
  <c r="H167" i="3"/>
  <c r="F167" i="3"/>
  <c r="N166" i="3"/>
  <c r="F166" i="3"/>
  <c r="H166" i="3" s="1"/>
  <c r="K166" i="3" s="1"/>
  <c r="M166" i="3" s="1"/>
  <c r="N165" i="3"/>
  <c r="F165" i="3"/>
  <c r="H165" i="3" s="1"/>
  <c r="K165" i="3" s="1"/>
  <c r="M165" i="3" s="1"/>
  <c r="N164" i="3"/>
  <c r="F164" i="3"/>
  <c r="H164" i="3" s="1"/>
  <c r="K164" i="3" s="1"/>
  <c r="M164" i="3" s="1"/>
  <c r="N163" i="3"/>
  <c r="H163" i="3"/>
  <c r="K163" i="3" s="1"/>
  <c r="M163" i="3" s="1"/>
  <c r="F163" i="3"/>
  <c r="N162" i="3"/>
  <c r="F162" i="3"/>
  <c r="H162" i="3" s="1"/>
  <c r="K162" i="3" s="1"/>
  <c r="M162" i="3" s="1"/>
  <c r="N161" i="3"/>
  <c r="H161" i="3"/>
  <c r="K161" i="3" s="1"/>
  <c r="M161" i="3" s="1"/>
  <c r="F161" i="3"/>
  <c r="N160" i="3"/>
  <c r="F160" i="3"/>
  <c r="H160" i="3" s="1"/>
  <c r="K160" i="3" s="1"/>
  <c r="M160" i="3" s="1"/>
  <c r="N159" i="3"/>
  <c r="H159" i="3"/>
  <c r="K159" i="3" s="1"/>
  <c r="M159" i="3" s="1"/>
  <c r="F159" i="3"/>
  <c r="N158" i="3"/>
  <c r="K158" i="3"/>
  <c r="M158" i="3" s="1"/>
  <c r="H158" i="3"/>
  <c r="F158" i="3"/>
  <c r="N157" i="3"/>
  <c r="F157" i="3"/>
  <c r="H157" i="3" s="1"/>
  <c r="K157" i="3" s="1"/>
  <c r="M157" i="3" s="1"/>
  <c r="N156" i="3"/>
  <c r="F156" i="3"/>
  <c r="H156" i="3" s="1"/>
  <c r="K156" i="3" s="1"/>
  <c r="M156" i="3" s="1"/>
  <c r="N155" i="3"/>
  <c r="H155" i="3"/>
  <c r="K155" i="3" s="1"/>
  <c r="M155" i="3" s="1"/>
  <c r="F155" i="3"/>
  <c r="N154" i="3"/>
  <c r="K154" i="3"/>
  <c r="M154" i="3" s="1"/>
  <c r="H154" i="3"/>
  <c r="F154" i="3"/>
  <c r="N153" i="3"/>
  <c r="F153" i="3"/>
  <c r="H153" i="3" s="1"/>
  <c r="K153" i="3" s="1"/>
  <c r="M153" i="3" s="1"/>
  <c r="N152" i="3"/>
  <c r="F152" i="3"/>
  <c r="H152" i="3" s="1"/>
  <c r="K152" i="3" s="1"/>
  <c r="M152" i="3" s="1"/>
  <c r="N151" i="3"/>
  <c r="K151" i="3"/>
  <c r="M151" i="3" s="1"/>
  <c r="H151" i="3"/>
  <c r="F151" i="3"/>
  <c r="N150" i="3"/>
  <c r="M150" i="3"/>
  <c r="K150" i="3"/>
  <c r="H150" i="3"/>
  <c r="F150" i="3"/>
  <c r="N149" i="3"/>
  <c r="F149" i="3"/>
  <c r="H149" i="3" s="1"/>
  <c r="K149" i="3" s="1"/>
  <c r="M149" i="3" s="1"/>
  <c r="N148" i="3"/>
  <c r="H148" i="3"/>
  <c r="K148" i="3" s="1"/>
  <c r="M148" i="3" s="1"/>
  <c r="F148" i="3"/>
  <c r="N147" i="3"/>
  <c r="H147" i="3"/>
  <c r="K147" i="3" s="1"/>
  <c r="M147" i="3" s="1"/>
  <c r="F147" i="3"/>
  <c r="N146" i="3"/>
  <c r="K146" i="3"/>
  <c r="M146" i="3" s="1"/>
  <c r="H146" i="3"/>
  <c r="F146" i="3"/>
  <c r="N145" i="3"/>
  <c r="M145" i="3"/>
  <c r="F145" i="3"/>
  <c r="H145" i="3" s="1"/>
  <c r="K145" i="3" s="1"/>
  <c r="N144" i="3"/>
  <c r="F144" i="3"/>
  <c r="H144" i="3" s="1"/>
  <c r="K144" i="3" s="1"/>
  <c r="M144" i="3" s="1"/>
  <c r="N143" i="3"/>
  <c r="H143" i="3"/>
  <c r="K143" i="3" s="1"/>
  <c r="M143" i="3" s="1"/>
  <c r="F143" i="3"/>
  <c r="N142" i="3"/>
  <c r="K142" i="3"/>
  <c r="M142" i="3" s="1"/>
  <c r="H142" i="3"/>
  <c r="F142" i="3"/>
  <c r="N141" i="3"/>
  <c r="F141" i="3"/>
  <c r="H141" i="3" s="1"/>
  <c r="K141" i="3" s="1"/>
  <c r="M141" i="3" s="1"/>
  <c r="N140" i="3"/>
  <c r="F140" i="3"/>
  <c r="H140" i="3" s="1"/>
  <c r="K140" i="3" s="1"/>
  <c r="M140" i="3" s="1"/>
  <c r="N139" i="3"/>
  <c r="H139" i="3"/>
  <c r="K139" i="3" s="1"/>
  <c r="M139" i="3" s="1"/>
  <c r="F139" i="3"/>
  <c r="N138" i="3"/>
  <c r="K138" i="3"/>
  <c r="M138" i="3" s="1"/>
  <c r="H138" i="3"/>
  <c r="F138" i="3"/>
  <c r="N137" i="3"/>
  <c r="F137" i="3"/>
  <c r="H137" i="3" s="1"/>
  <c r="K137" i="3" s="1"/>
  <c r="M137" i="3" s="1"/>
  <c r="N136" i="3"/>
  <c r="F136" i="3"/>
  <c r="H136" i="3" s="1"/>
  <c r="K136" i="3" s="1"/>
  <c r="M136" i="3" s="1"/>
  <c r="N135" i="3"/>
  <c r="K135" i="3"/>
  <c r="M135" i="3" s="1"/>
  <c r="H135" i="3"/>
  <c r="F135" i="3"/>
  <c r="N134" i="3"/>
  <c r="M134" i="3"/>
  <c r="K134" i="3"/>
  <c r="H134" i="3"/>
  <c r="F134" i="3"/>
  <c r="N133" i="3"/>
  <c r="F133" i="3"/>
  <c r="H133" i="3" s="1"/>
  <c r="K133" i="3" s="1"/>
  <c r="M133" i="3" s="1"/>
  <c r="N132" i="3"/>
  <c r="H132" i="3"/>
  <c r="K132" i="3" s="1"/>
  <c r="M132" i="3" s="1"/>
  <c r="F132" i="3"/>
  <c r="N131" i="3"/>
  <c r="H131" i="3"/>
  <c r="K131" i="3" s="1"/>
  <c r="M131" i="3" s="1"/>
  <c r="F131" i="3"/>
  <c r="N130" i="3"/>
  <c r="K130" i="3"/>
  <c r="M130" i="3" s="1"/>
  <c r="H130" i="3"/>
  <c r="F130" i="3"/>
  <c r="N129" i="3"/>
  <c r="M129" i="3"/>
  <c r="F129" i="3"/>
  <c r="H129" i="3" s="1"/>
  <c r="K129" i="3" s="1"/>
  <c r="N128" i="3"/>
  <c r="F128" i="3"/>
  <c r="H128" i="3" s="1"/>
  <c r="K128" i="3" s="1"/>
  <c r="M128" i="3" s="1"/>
  <c r="N127" i="3"/>
  <c r="H127" i="3"/>
  <c r="K127" i="3" s="1"/>
  <c r="M127" i="3" s="1"/>
  <c r="F127" i="3"/>
  <c r="N126" i="3"/>
  <c r="K126" i="3"/>
  <c r="M126" i="3" s="1"/>
  <c r="H126" i="3"/>
  <c r="F126" i="3"/>
  <c r="N125" i="3"/>
  <c r="F125" i="3"/>
  <c r="H125" i="3" s="1"/>
  <c r="K125" i="3" s="1"/>
  <c r="M125" i="3" s="1"/>
  <c r="N124" i="3"/>
  <c r="F124" i="3"/>
  <c r="H124" i="3" s="1"/>
  <c r="K124" i="3" s="1"/>
  <c r="M124" i="3" s="1"/>
  <c r="N123" i="3"/>
  <c r="H123" i="3"/>
  <c r="K123" i="3" s="1"/>
  <c r="M123" i="3" s="1"/>
  <c r="F123" i="3"/>
  <c r="N122" i="3"/>
  <c r="K122" i="3"/>
  <c r="M122" i="3" s="1"/>
  <c r="H122" i="3"/>
  <c r="F122" i="3"/>
  <c r="N121" i="3"/>
  <c r="F121" i="3"/>
  <c r="H121" i="3" s="1"/>
  <c r="K121" i="3" s="1"/>
  <c r="M121" i="3" s="1"/>
  <c r="N120" i="3"/>
  <c r="F120" i="3"/>
  <c r="H120" i="3" s="1"/>
  <c r="K120" i="3" s="1"/>
  <c r="M120" i="3" s="1"/>
  <c r="N119" i="3"/>
  <c r="K119" i="3"/>
  <c r="M119" i="3" s="1"/>
  <c r="H119" i="3"/>
  <c r="F119" i="3"/>
  <c r="N118" i="3"/>
  <c r="M118" i="3"/>
  <c r="K118" i="3"/>
  <c r="H118" i="3"/>
  <c r="F118" i="3"/>
  <c r="N117" i="3"/>
  <c r="F117" i="3"/>
  <c r="H117" i="3" s="1"/>
  <c r="K117" i="3" s="1"/>
  <c r="M117" i="3" s="1"/>
  <c r="N116" i="3"/>
  <c r="H116" i="3"/>
  <c r="K116" i="3" s="1"/>
  <c r="M116" i="3" s="1"/>
  <c r="F116" i="3"/>
  <c r="N115" i="3"/>
  <c r="H115" i="3"/>
  <c r="K115" i="3" s="1"/>
  <c r="M115" i="3" s="1"/>
  <c r="F115" i="3"/>
  <c r="N114" i="3"/>
  <c r="K114" i="3"/>
  <c r="M114" i="3" s="1"/>
  <c r="H114" i="3"/>
  <c r="F114" i="3"/>
  <c r="N113" i="3"/>
  <c r="M113" i="3"/>
  <c r="F113" i="3"/>
  <c r="H113" i="3" s="1"/>
  <c r="K113" i="3" s="1"/>
  <c r="N112" i="3"/>
  <c r="F112" i="3"/>
  <c r="H112" i="3" s="1"/>
  <c r="K112" i="3" s="1"/>
  <c r="M112" i="3" s="1"/>
  <c r="N111" i="3"/>
  <c r="H111" i="3"/>
  <c r="K111" i="3" s="1"/>
  <c r="M111" i="3" s="1"/>
  <c r="F111" i="3"/>
  <c r="N110" i="3"/>
  <c r="K110" i="3"/>
  <c r="M110" i="3" s="1"/>
  <c r="H110" i="3"/>
  <c r="F110" i="3"/>
  <c r="N109" i="3"/>
  <c r="F109" i="3"/>
  <c r="H109" i="3" s="1"/>
  <c r="K109" i="3" s="1"/>
  <c r="M109" i="3" s="1"/>
  <c r="N108" i="3"/>
  <c r="F108" i="3"/>
  <c r="H108" i="3" s="1"/>
  <c r="K108" i="3" s="1"/>
  <c r="M108" i="3" s="1"/>
  <c r="N107" i="3"/>
  <c r="H107" i="3"/>
  <c r="K107" i="3" s="1"/>
  <c r="M107" i="3" s="1"/>
  <c r="F107" i="3"/>
  <c r="N106" i="3"/>
  <c r="K106" i="3"/>
  <c r="M106" i="3" s="1"/>
  <c r="H106" i="3"/>
  <c r="F106" i="3"/>
  <c r="N105" i="3"/>
  <c r="F105" i="3"/>
  <c r="H105" i="3" s="1"/>
  <c r="K105" i="3" s="1"/>
  <c r="M105" i="3" s="1"/>
  <c r="N104" i="3"/>
  <c r="F104" i="3"/>
  <c r="H104" i="3" s="1"/>
  <c r="K104" i="3" s="1"/>
  <c r="M104" i="3" s="1"/>
  <c r="N103" i="3"/>
  <c r="K103" i="3"/>
  <c r="M103" i="3" s="1"/>
  <c r="H103" i="3"/>
  <c r="F103" i="3"/>
  <c r="N102" i="3"/>
  <c r="M102" i="3"/>
  <c r="K102" i="3"/>
  <c r="H102" i="3"/>
  <c r="F102" i="3"/>
  <c r="N101" i="3"/>
  <c r="F101" i="3"/>
  <c r="H101" i="3" s="1"/>
  <c r="K101" i="3" s="1"/>
  <c r="M101" i="3" s="1"/>
  <c r="N100" i="3"/>
  <c r="H100" i="3"/>
  <c r="K100" i="3" s="1"/>
  <c r="M100" i="3" s="1"/>
  <c r="F100" i="3"/>
  <c r="N99" i="3"/>
  <c r="H99" i="3"/>
  <c r="K99" i="3" s="1"/>
  <c r="M99" i="3" s="1"/>
  <c r="F99" i="3"/>
  <c r="N98" i="3"/>
  <c r="K98" i="3"/>
  <c r="M98" i="3" s="1"/>
  <c r="H98" i="3"/>
  <c r="F98" i="3"/>
  <c r="N97" i="3"/>
  <c r="M97" i="3"/>
  <c r="F97" i="3"/>
  <c r="H97" i="3" s="1"/>
  <c r="K97" i="3" s="1"/>
  <c r="N96" i="3"/>
  <c r="F96" i="3"/>
  <c r="H96" i="3" s="1"/>
  <c r="K96" i="3" s="1"/>
  <c r="M96" i="3" s="1"/>
  <c r="N95" i="3"/>
  <c r="H95" i="3"/>
  <c r="K95" i="3" s="1"/>
  <c r="M95" i="3" s="1"/>
  <c r="F95" i="3"/>
  <c r="N94" i="3"/>
  <c r="K94" i="3"/>
  <c r="M94" i="3" s="1"/>
  <c r="H94" i="3"/>
  <c r="F94" i="3"/>
  <c r="N93" i="3"/>
  <c r="F93" i="3"/>
  <c r="H93" i="3" s="1"/>
  <c r="K93" i="3" s="1"/>
  <c r="M93" i="3" s="1"/>
  <c r="N92" i="3"/>
  <c r="F92" i="3"/>
  <c r="H92" i="3" s="1"/>
  <c r="K92" i="3" s="1"/>
  <c r="M92" i="3" s="1"/>
  <c r="N91" i="3"/>
  <c r="H91" i="3"/>
  <c r="K91" i="3" s="1"/>
  <c r="M91" i="3" s="1"/>
  <c r="F91" i="3"/>
  <c r="N90" i="3"/>
  <c r="K90" i="3"/>
  <c r="M90" i="3" s="1"/>
  <c r="H90" i="3"/>
  <c r="F90" i="3"/>
  <c r="N89" i="3"/>
  <c r="F89" i="3"/>
  <c r="H89" i="3" s="1"/>
  <c r="K89" i="3" s="1"/>
  <c r="M89" i="3" s="1"/>
  <c r="N88" i="3"/>
  <c r="F88" i="3"/>
  <c r="H88" i="3" s="1"/>
  <c r="K88" i="3" s="1"/>
  <c r="M88" i="3" s="1"/>
  <c r="N87" i="3"/>
  <c r="K87" i="3"/>
  <c r="M87" i="3" s="1"/>
  <c r="H87" i="3"/>
  <c r="F87" i="3"/>
  <c r="N86" i="3"/>
  <c r="M86" i="3"/>
  <c r="K86" i="3"/>
  <c r="H86" i="3"/>
  <c r="F86" i="3"/>
  <c r="N85" i="3"/>
  <c r="F85" i="3"/>
  <c r="H85" i="3" s="1"/>
  <c r="K85" i="3" s="1"/>
  <c r="M85" i="3" s="1"/>
  <c r="N84" i="3"/>
  <c r="H84" i="3"/>
  <c r="K84" i="3" s="1"/>
  <c r="M84" i="3" s="1"/>
  <c r="F84" i="3"/>
  <c r="N83" i="3"/>
  <c r="H83" i="3"/>
  <c r="K83" i="3" s="1"/>
  <c r="M83" i="3" s="1"/>
  <c r="F83" i="3"/>
  <c r="N82" i="3"/>
  <c r="K82" i="3"/>
  <c r="M82" i="3" s="1"/>
  <c r="H82" i="3"/>
  <c r="F82" i="3"/>
  <c r="N81" i="3"/>
  <c r="M81" i="3"/>
  <c r="F81" i="3"/>
  <c r="H81" i="3" s="1"/>
  <c r="K81" i="3" s="1"/>
  <c r="N80" i="3"/>
  <c r="F80" i="3"/>
  <c r="H80" i="3" s="1"/>
  <c r="K80" i="3" s="1"/>
  <c r="M80" i="3" s="1"/>
  <c r="N79" i="3"/>
  <c r="H79" i="3"/>
  <c r="K79" i="3" s="1"/>
  <c r="M79" i="3" s="1"/>
  <c r="F79" i="3"/>
  <c r="N78" i="3"/>
  <c r="K78" i="3"/>
  <c r="M78" i="3" s="1"/>
  <c r="H78" i="3"/>
  <c r="F78" i="3"/>
  <c r="N77" i="3"/>
  <c r="F77" i="3"/>
  <c r="H77" i="3" s="1"/>
  <c r="K77" i="3" s="1"/>
  <c r="M77" i="3" s="1"/>
  <c r="N76" i="3"/>
  <c r="F76" i="3"/>
  <c r="H76" i="3" s="1"/>
  <c r="K76" i="3" s="1"/>
  <c r="M76" i="3" s="1"/>
  <c r="N75" i="3"/>
  <c r="H75" i="3"/>
  <c r="K75" i="3" s="1"/>
  <c r="M75" i="3" s="1"/>
  <c r="F75" i="3"/>
  <c r="N74" i="3"/>
  <c r="K74" i="3"/>
  <c r="M74" i="3" s="1"/>
  <c r="H74" i="3"/>
  <c r="F74" i="3"/>
  <c r="N73" i="3"/>
  <c r="F73" i="3"/>
  <c r="H73" i="3" s="1"/>
  <c r="K73" i="3" s="1"/>
  <c r="M73" i="3" s="1"/>
  <c r="N72" i="3"/>
  <c r="F72" i="3"/>
  <c r="H72" i="3" s="1"/>
  <c r="K72" i="3" s="1"/>
  <c r="M72" i="3" s="1"/>
  <c r="N71" i="3"/>
  <c r="K71" i="3"/>
  <c r="M71" i="3" s="1"/>
  <c r="H71" i="3"/>
  <c r="F71" i="3"/>
  <c r="N70" i="3"/>
  <c r="M70" i="3"/>
  <c r="K70" i="3"/>
  <c r="H70" i="3"/>
  <c r="F70" i="3"/>
  <c r="N69" i="3"/>
  <c r="F69" i="3"/>
  <c r="H69" i="3" s="1"/>
  <c r="K69" i="3" s="1"/>
  <c r="M69" i="3" s="1"/>
  <c r="N68" i="3"/>
  <c r="H68" i="3"/>
  <c r="K68" i="3" s="1"/>
  <c r="M68" i="3" s="1"/>
  <c r="F68" i="3"/>
  <c r="N67" i="3"/>
  <c r="H67" i="3"/>
  <c r="K67" i="3" s="1"/>
  <c r="M67" i="3" s="1"/>
  <c r="F67" i="3"/>
  <c r="N66" i="3"/>
  <c r="K66" i="3"/>
  <c r="M66" i="3" s="1"/>
  <c r="H66" i="3"/>
  <c r="F66" i="3"/>
  <c r="N65" i="3"/>
  <c r="M65" i="3"/>
  <c r="F65" i="3"/>
  <c r="H65" i="3" s="1"/>
  <c r="K65" i="3" s="1"/>
  <c r="N64" i="3"/>
  <c r="F64" i="3"/>
  <c r="H64" i="3" s="1"/>
  <c r="K64" i="3" s="1"/>
  <c r="M64" i="3" s="1"/>
  <c r="N63" i="3"/>
  <c r="H63" i="3"/>
  <c r="K63" i="3" s="1"/>
  <c r="M63" i="3" s="1"/>
  <c r="F63" i="3"/>
  <c r="N62" i="3"/>
  <c r="K62" i="3"/>
  <c r="M62" i="3" s="1"/>
  <c r="H62" i="3"/>
  <c r="F62" i="3"/>
  <c r="N61" i="3"/>
  <c r="F61" i="3"/>
  <c r="H61" i="3" s="1"/>
  <c r="K61" i="3" s="1"/>
  <c r="M61" i="3" s="1"/>
  <c r="N60" i="3"/>
  <c r="F60" i="3"/>
  <c r="H60" i="3" s="1"/>
  <c r="K60" i="3" s="1"/>
  <c r="M60" i="3" s="1"/>
  <c r="N59" i="3"/>
  <c r="H59" i="3"/>
  <c r="K59" i="3" s="1"/>
  <c r="M59" i="3" s="1"/>
  <c r="F59" i="3"/>
  <c r="N58" i="3"/>
  <c r="K58" i="3"/>
  <c r="M58" i="3" s="1"/>
  <c r="H58" i="3"/>
  <c r="F58" i="3"/>
  <c r="N57" i="3"/>
  <c r="F57" i="3"/>
  <c r="H57" i="3" s="1"/>
  <c r="K57" i="3" s="1"/>
  <c r="M57" i="3" s="1"/>
  <c r="N56" i="3"/>
  <c r="F56" i="3"/>
  <c r="H56" i="3" s="1"/>
  <c r="K56" i="3" s="1"/>
  <c r="M56" i="3" s="1"/>
  <c r="N55" i="3"/>
  <c r="K55" i="3"/>
  <c r="M55" i="3" s="1"/>
  <c r="H55" i="3"/>
  <c r="F55" i="3"/>
  <c r="N54" i="3"/>
  <c r="M54" i="3"/>
  <c r="K54" i="3"/>
  <c r="H54" i="3"/>
  <c r="F54" i="3"/>
  <c r="N53" i="3"/>
  <c r="F53" i="3"/>
  <c r="H53" i="3" s="1"/>
  <c r="K53" i="3" s="1"/>
  <c r="M53" i="3" s="1"/>
  <c r="N52" i="3"/>
  <c r="H52" i="3"/>
  <c r="K52" i="3" s="1"/>
  <c r="M52" i="3" s="1"/>
  <c r="F52" i="3"/>
  <c r="N51" i="3"/>
  <c r="H51" i="3"/>
  <c r="K51" i="3" s="1"/>
  <c r="M51" i="3" s="1"/>
  <c r="F51" i="3"/>
  <c r="N50" i="3"/>
  <c r="K50" i="3"/>
  <c r="M50" i="3" s="1"/>
  <c r="H50" i="3"/>
  <c r="F50" i="3"/>
  <c r="N49" i="3"/>
  <c r="M49" i="3"/>
  <c r="F49" i="3"/>
  <c r="H49" i="3" s="1"/>
  <c r="K49" i="3" s="1"/>
  <c r="N48" i="3"/>
  <c r="F48" i="3"/>
  <c r="H48" i="3" s="1"/>
  <c r="K48" i="3" s="1"/>
  <c r="M48" i="3" s="1"/>
  <c r="N47" i="3"/>
  <c r="H47" i="3"/>
  <c r="K47" i="3" s="1"/>
  <c r="M47" i="3" s="1"/>
  <c r="F47" i="3"/>
  <c r="N46" i="3"/>
  <c r="K46" i="3"/>
  <c r="M46" i="3" s="1"/>
  <c r="H46" i="3"/>
  <c r="F46" i="3"/>
  <c r="N45" i="3"/>
  <c r="F45" i="3"/>
  <c r="H45" i="3" s="1"/>
  <c r="K45" i="3" s="1"/>
  <c r="M45" i="3" s="1"/>
  <c r="N44" i="3"/>
  <c r="F44" i="3"/>
  <c r="H44" i="3" s="1"/>
  <c r="K44" i="3" s="1"/>
  <c r="M44" i="3" s="1"/>
  <c r="N43" i="3"/>
  <c r="H43" i="3"/>
  <c r="K43" i="3" s="1"/>
  <c r="M43" i="3" s="1"/>
  <c r="F43" i="3"/>
  <c r="N42" i="3"/>
  <c r="K42" i="3"/>
  <c r="M42" i="3" s="1"/>
  <c r="H42" i="3"/>
  <c r="F42" i="3"/>
  <c r="N41" i="3"/>
  <c r="F41" i="3"/>
  <c r="H41" i="3" s="1"/>
  <c r="K41" i="3" s="1"/>
  <c r="M41" i="3" s="1"/>
  <c r="N40" i="3"/>
  <c r="F40" i="3"/>
  <c r="H40" i="3" s="1"/>
  <c r="K40" i="3" s="1"/>
  <c r="M40" i="3" s="1"/>
  <c r="N39" i="3"/>
  <c r="K39" i="3"/>
  <c r="M39" i="3" s="1"/>
  <c r="H39" i="3"/>
  <c r="F39" i="3"/>
  <c r="N38" i="3"/>
  <c r="M38" i="3"/>
  <c r="K38" i="3"/>
  <c r="H38" i="3"/>
  <c r="F38" i="3"/>
  <c r="N37" i="3"/>
  <c r="F37" i="3"/>
  <c r="H37" i="3" s="1"/>
  <c r="K37" i="3" s="1"/>
  <c r="M37" i="3" s="1"/>
  <c r="N36" i="3"/>
  <c r="H36" i="3"/>
  <c r="K36" i="3" s="1"/>
  <c r="M36" i="3" s="1"/>
  <c r="F36" i="3"/>
  <c r="N35" i="3"/>
  <c r="H35" i="3"/>
  <c r="K35" i="3" s="1"/>
  <c r="M35" i="3" s="1"/>
  <c r="F35" i="3"/>
  <c r="N34" i="3"/>
  <c r="K34" i="3"/>
  <c r="M34" i="3" s="1"/>
  <c r="H34" i="3"/>
  <c r="F34" i="3"/>
  <c r="N33" i="3"/>
  <c r="M33" i="3"/>
  <c r="F33" i="3"/>
  <c r="H33" i="3" s="1"/>
  <c r="K33" i="3" s="1"/>
  <c r="N32" i="3"/>
  <c r="F32" i="3"/>
  <c r="H32" i="3" s="1"/>
  <c r="K32" i="3" s="1"/>
  <c r="M32" i="3" s="1"/>
  <c r="N31" i="3"/>
  <c r="H31" i="3"/>
  <c r="K31" i="3" s="1"/>
  <c r="M31" i="3" s="1"/>
  <c r="F31" i="3"/>
  <c r="N30" i="3"/>
  <c r="K30" i="3"/>
  <c r="M30" i="3" s="1"/>
  <c r="H30" i="3"/>
  <c r="F30" i="3"/>
  <c r="N29" i="3"/>
  <c r="F29" i="3"/>
  <c r="H29" i="3" s="1"/>
  <c r="K29" i="3" s="1"/>
  <c r="M29" i="3" s="1"/>
  <c r="N28" i="3"/>
  <c r="F28" i="3"/>
  <c r="H28" i="3" s="1"/>
  <c r="K28" i="3" s="1"/>
  <c r="M28" i="3" s="1"/>
  <c r="N27" i="3"/>
  <c r="H27" i="3"/>
  <c r="K27" i="3" s="1"/>
  <c r="M27" i="3" s="1"/>
  <c r="F27" i="3"/>
  <c r="N26" i="3"/>
  <c r="K26" i="3"/>
  <c r="M26" i="3" s="1"/>
  <c r="H26" i="3"/>
  <c r="F26" i="3"/>
  <c r="N25" i="3"/>
  <c r="F25" i="3"/>
  <c r="H25" i="3" s="1"/>
  <c r="K25" i="3" s="1"/>
  <c r="M25" i="3" s="1"/>
  <c r="N24" i="3"/>
  <c r="F24" i="3"/>
  <c r="H24" i="3" s="1"/>
  <c r="K24" i="3" s="1"/>
  <c r="M24" i="3" s="1"/>
  <c r="N23" i="3"/>
  <c r="K23" i="3"/>
  <c r="M23" i="3" s="1"/>
  <c r="H23" i="3"/>
  <c r="F23" i="3"/>
  <c r="N22" i="3"/>
  <c r="M22" i="3"/>
  <c r="K22" i="3"/>
  <c r="H22" i="3"/>
  <c r="F22" i="3"/>
  <c r="N21" i="3"/>
  <c r="F21" i="3"/>
  <c r="H21" i="3" s="1"/>
  <c r="K21" i="3" s="1"/>
  <c r="M21" i="3" s="1"/>
  <c r="N20" i="3"/>
  <c r="H20" i="3"/>
  <c r="K20" i="3" s="1"/>
  <c r="M20" i="3" s="1"/>
  <c r="F20" i="3"/>
  <c r="N19" i="3"/>
  <c r="H19" i="3"/>
  <c r="K19" i="3" s="1"/>
  <c r="M19" i="3" s="1"/>
  <c r="F19" i="3"/>
  <c r="N18" i="3"/>
  <c r="K18" i="3"/>
  <c r="M18" i="3" s="1"/>
  <c r="H18" i="3"/>
  <c r="F18" i="3"/>
  <c r="N17" i="3"/>
  <c r="M17" i="3"/>
  <c r="F17" i="3"/>
  <c r="H17" i="3" s="1"/>
  <c r="K17" i="3" s="1"/>
  <c r="N16" i="3"/>
  <c r="F16" i="3"/>
  <c r="H16" i="3" s="1"/>
  <c r="K16" i="3" s="1"/>
  <c r="M16" i="3" s="1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M379" i="1"/>
  <c r="E379" i="1"/>
  <c r="G379" i="1"/>
  <c r="J379" i="1"/>
  <c r="L379" i="1"/>
  <c r="M378" i="1"/>
  <c r="E378" i="1"/>
  <c r="G378" i="1"/>
  <c r="J378" i="1"/>
  <c r="L378" i="1"/>
  <c r="M377" i="1"/>
  <c r="E377" i="1"/>
  <c r="G377" i="1"/>
  <c r="J377" i="1"/>
  <c r="L377" i="1"/>
  <c r="M376" i="1"/>
  <c r="E376" i="1"/>
  <c r="G376" i="1"/>
  <c r="J376" i="1"/>
  <c r="L376" i="1"/>
  <c r="M375" i="1"/>
  <c r="E375" i="1"/>
  <c r="G375" i="1"/>
  <c r="J375" i="1"/>
  <c r="L375" i="1"/>
  <c r="M374" i="1"/>
  <c r="E374" i="1"/>
  <c r="G374" i="1"/>
  <c r="J374" i="1"/>
  <c r="L374" i="1"/>
  <c r="M373" i="1"/>
  <c r="E373" i="1"/>
  <c r="G373" i="1"/>
  <c r="J373" i="1"/>
  <c r="L373" i="1"/>
  <c r="M372" i="1"/>
  <c r="E372" i="1"/>
  <c r="G372" i="1"/>
  <c r="J372" i="1"/>
  <c r="L372" i="1"/>
  <c r="M371" i="1"/>
  <c r="E371" i="1"/>
  <c r="G371" i="1"/>
  <c r="J371" i="1"/>
  <c r="L371" i="1"/>
  <c r="M370" i="1"/>
  <c r="E370" i="1"/>
  <c r="G370" i="1"/>
  <c r="J370" i="1"/>
  <c r="L370" i="1"/>
  <c r="M369" i="1"/>
  <c r="E369" i="1"/>
  <c r="G369" i="1"/>
  <c r="J369" i="1"/>
  <c r="L369" i="1"/>
  <c r="M368" i="1"/>
  <c r="E368" i="1"/>
  <c r="G368" i="1"/>
  <c r="J368" i="1"/>
  <c r="L368" i="1"/>
  <c r="M367" i="1"/>
  <c r="E367" i="1"/>
  <c r="G367" i="1"/>
  <c r="J367" i="1"/>
  <c r="L367" i="1"/>
  <c r="M366" i="1"/>
  <c r="E366" i="1"/>
  <c r="G366" i="1"/>
  <c r="J366" i="1"/>
  <c r="L366" i="1"/>
  <c r="M365" i="1"/>
  <c r="E365" i="1"/>
  <c r="G365" i="1"/>
  <c r="J365" i="1"/>
  <c r="L365" i="1"/>
  <c r="M364" i="1"/>
  <c r="E364" i="1"/>
  <c r="G364" i="1"/>
  <c r="J364" i="1"/>
  <c r="L364" i="1"/>
  <c r="M363" i="1"/>
  <c r="E363" i="1"/>
  <c r="G363" i="1"/>
  <c r="J363" i="1"/>
  <c r="L363" i="1"/>
  <c r="M362" i="1"/>
  <c r="E362" i="1"/>
  <c r="G362" i="1"/>
  <c r="J362" i="1"/>
  <c r="L362" i="1"/>
  <c r="M361" i="1"/>
  <c r="E361" i="1"/>
  <c r="G361" i="1"/>
  <c r="J361" i="1"/>
  <c r="L361" i="1"/>
  <c r="M360" i="1"/>
  <c r="E360" i="1"/>
  <c r="G360" i="1"/>
  <c r="J360" i="1"/>
  <c r="L360" i="1"/>
  <c r="M359" i="1"/>
  <c r="E359" i="1"/>
  <c r="G359" i="1"/>
  <c r="J359" i="1"/>
  <c r="L359" i="1"/>
  <c r="M358" i="1"/>
  <c r="E358" i="1"/>
  <c r="G358" i="1"/>
  <c r="J358" i="1"/>
  <c r="L358" i="1"/>
  <c r="M357" i="1"/>
  <c r="E357" i="1"/>
  <c r="G357" i="1"/>
  <c r="J357" i="1"/>
  <c r="L357" i="1"/>
  <c r="M356" i="1"/>
  <c r="E356" i="1"/>
  <c r="G356" i="1"/>
  <c r="J356" i="1"/>
  <c r="L356" i="1"/>
  <c r="M355" i="1"/>
  <c r="E355" i="1"/>
  <c r="G355" i="1"/>
  <c r="J355" i="1"/>
  <c r="L355" i="1"/>
  <c r="M354" i="1"/>
  <c r="E354" i="1"/>
  <c r="G354" i="1"/>
  <c r="J354" i="1"/>
  <c r="L354" i="1"/>
  <c r="M353" i="1"/>
  <c r="E353" i="1"/>
  <c r="G353" i="1"/>
  <c r="J353" i="1"/>
  <c r="L353" i="1"/>
  <c r="M352" i="1"/>
  <c r="E352" i="1"/>
  <c r="G352" i="1"/>
  <c r="J352" i="1"/>
  <c r="L352" i="1"/>
  <c r="M351" i="1"/>
  <c r="E351" i="1"/>
  <c r="G351" i="1"/>
  <c r="J351" i="1"/>
  <c r="L351" i="1"/>
  <c r="M350" i="1"/>
  <c r="E350" i="1"/>
  <c r="G350" i="1"/>
  <c r="J350" i="1"/>
  <c r="L350" i="1"/>
  <c r="M349" i="1"/>
  <c r="E349" i="1"/>
  <c r="G349" i="1"/>
  <c r="J349" i="1"/>
  <c r="L349" i="1"/>
  <c r="M348" i="1"/>
  <c r="E348" i="1"/>
  <c r="G348" i="1"/>
  <c r="J348" i="1"/>
  <c r="L348" i="1"/>
  <c r="M347" i="1"/>
  <c r="E347" i="1"/>
  <c r="G347" i="1"/>
  <c r="J347" i="1"/>
  <c r="L347" i="1"/>
  <c r="M344" i="1"/>
  <c r="M345" i="1"/>
  <c r="M346" i="1"/>
  <c r="E338" i="1"/>
  <c r="G338" i="1"/>
  <c r="E339" i="1"/>
  <c r="G339" i="1"/>
  <c r="J339" i="1"/>
  <c r="L339" i="1"/>
  <c r="E340" i="1"/>
  <c r="G340" i="1"/>
  <c r="E341" i="1"/>
  <c r="G341" i="1"/>
  <c r="J341" i="1"/>
  <c r="L341" i="1"/>
  <c r="E342" i="1"/>
  <c r="G342" i="1"/>
  <c r="J342" i="1"/>
  <c r="L342" i="1"/>
  <c r="E343" i="1"/>
  <c r="G343" i="1"/>
  <c r="E344" i="1"/>
  <c r="G344" i="1"/>
  <c r="J344" i="1"/>
  <c r="L344" i="1"/>
  <c r="E345" i="1"/>
  <c r="G345" i="1"/>
  <c r="J345" i="1"/>
  <c r="L345" i="1"/>
  <c r="E346" i="1"/>
  <c r="G346" i="1"/>
  <c r="J346" i="1"/>
  <c r="L346" i="1"/>
  <c r="M343" i="1"/>
  <c r="J343" i="1"/>
  <c r="L343" i="1"/>
  <c r="M342" i="1"/>
  <c r="M341" i="1"/>
  <c r="M340" i="1"/>
  <c r="J340" i="1"/>
  <c r="L340" i="1"/>
  <c r="M339" i="1"/>
  <c r="M338" i="1"/>
  <c r="J338" i="1"/>
  <c r="L338" i="1"/>
  <c r="M337" i="1"/>
  <c r="E337" i="1"/>
  <c r="G337" i="1"/>
  <c r="J337" i="1"/>
  <c r="L337" i="1"/>
  <c r="M336" i="1"/>
  <c r="E336" i="1"/>
  <c r="G336" i="1"/>
  <c r="J336" i="1"/>
  <c r="L336" i="1"/>
  <c r="M335" i="1"/>
  <c r="E335" i="1"/>
  <c r="G335" i="1"/>
  <c r="J335" i="1"/>
  <c r="L335" i="1"/>
  <c r="M334" i="1"/>
  <c r="E334" i="1"/>
  <c r="G334" i="1"/>
  <c r="J334" i="1"/>
  <c r="L334" i="1"/>
  <c r="M333" i="1"/>
  <c r="E333" i="1"/>
  <c r="G333" i="1"/>
  <c r="J333" i="1"/>
  <c r="L333" i="1"/>
  <c r="M332" i="1"/>
  <c r="E332" i="1"/>
  <c r="G332" i="1"/>
  <c r="J332" i="1"/>
  <c r="L332" i="1"/>
  <c r="M331" i="1"/>
  <c r="E331" i="1"/>
  <c r="G331" i="1"/>
  <c r="J331" i="1"/>
  <c r="L331" i="1"/>
  <c r="M330" i="1"/>
  <c r="E330" i="1"/>
  <c r="G330" i="1"/>
  <c r="J330" i="1"/>
  <c r="L330" i="1"/>
  <c r="M329" i="1"/>
  <c r="E329" i="1"/>
  <c r="G329" i="1"/>
  <c r="J329" i="1"/>
  <c r="L329" i="1"/>
  <c r="M328" i="1"/>
  <c r="E328" i="1"/>
  <c r="G328" i="1"/>
  <c r="J328" i="1"/>
  <c r="L328" i="1"/>
  <c r="M327" i="1"/>
  <c r="E327" i="1"/>
  <c r="G327" i="1"/>
  <c r="J327" i="1"/>
  <c r="L327" i="1"/>
  <c r="M326" i="1"/>
  <c r="E326" i="1"/>
  <c r="G326" i="1"/>
  <c r="J326" i="1"/>
  <c r="L326" i="1"/>
  <c r="M325" i="1"/>
  <c r="E325" i="1"/>
  <c r="G325" i="1"/>
  <c r="J325" i="1"/>
  <c r="L325" i="1"/>
  <c r="M324" i="1"/>
  <c r="E324" i="1"/>
  <c r="G324" i="1"/>
  <c r="J324" i="1"/>
  <c r="L324" i="1"/>
  <c r="M323" i="1"/>
  <c r="E323" i="1"/>
  <c r="G323" i="1"/>
  <c r="J323" i="1"/>
  <c r="L323" i="1"/>
  <c r="M322" i="1"/>
  <c r="E322" i="1"/>
  <c r="G322" i="1"/>
  <c r="J322" i="1"/>
  <c r="L322" i="1"/>
  <c r="M321" i="1"/>
  <c r="E321" i="1"/>
  <c r="G321" i="1"/>
  <c r="J321" i="1"/>
  <c r="L321" i="1"/>
  <c r="M320" i="1"/>
  <c r="E320" i="1"/>
  <c r="G320" i="1"/>
  <c r="J320" i="1"/>
  <c r="L320" i="1"/>
  <c r="M319" i="1"/>
  <c r="E319" i="1"/>
  <c r="G319" i="1"/>
  <c r="J319" i="1"/>
  <c r="L319" i="1"/>
  <c r="M318" i="1"/>
  <c r="E318" i="1"/>
  <c r="G318" i="1"/>
  <c r="J318" i="1"/>
  <c r="L318" i="1"/>
  <c r="M317" i="1"/>
  <c r="E317" i="1"/>
  <c r="G317" i="1"/>
  <c r="J317" i="1"/>
  <c r="L317" i="1"/>
  <c r="M316" i="1"/>
  <c r="E316" i="1"/>
  <c r="G316" i="1"/>
  <c r="J316" i="1"/>
  <c r="L316" i="1"/>
  <c r="M315" i="1"/>
  <c r="E315" i="1"/>
  <c r="G315" i="1"/>
  <c r="J315" i="1"/>
  <c r="L315" i="1"/>
  <c r="M314" i="1"/>
  <c r="E314" i="1"/>
  <c r="G314" i="1"/>
  <c r="J314" i="1"/>
  <c r="L314" i="1"/>
  <c r="M313" i="1"/>
  <c r="E313" i="1"/>
  <c r="G313" i="1"/>
  <c r="J313" i="1"/>
  <c r="L313" i="1"/>
  <c r="M312" i="1"/>
  <c r="E312" i="1"/>
  <c r="G312" i="1"/>
  <c r="J312" i="1"/>
  <c r="L312" i="1"/>
  <c r="M311" i="1"/>
  <c r="E311" i="1"/>
  <c r="G311" i="1"/>
  <c r="J311" i="1"/>
  <c r="L311" i="1"/>
  <c r="M310" i="1"/>
  <c r="E310" i="1"/>
  <c r="G310" i="1"/>
  <c r="J310" i="1"/>
  <c r="L310" i="1"/>
  <c r="M309" i="1"/>
  <c r="E309" i="1"/>
  <c r="G309" i="1"/>
  <c r="J309" i="1"/>
  <c r="L309" i="1"/>
  <c r="M308" i="1"/>
  <c r="E308" i="1"/>
  <c r="G308" i="1"/>
  <c r="J308" i="1"/>
  <c r="L308" i="1"/>
  <c r="M307" i="1"/>
  <c r="E307" i="1"/>
  <c r="G307" i="1"/>
  <c r="J307" i="1"/>
  <c r="L307" i="1"/>
  <c r="M306" i="1"/>
  <c r="E306" i="1"/>
  <c r="G306" i="1"/>
  <c r="J306" i="1"/>
  <c r="L306" i="1"/>
  <c r="M305" i="1"/>
  <c r="E305" i="1"/>
  <c r="G305" i="1"/>
  <c r="J305" i="1"/>
  <c r="L305" i="1"/>
  <c r="M304" i="1"/>
  <c r="E304" i="1"/>
  <c r="G304" i="1"/>
  <c r="J304" i="1"/>
  <c r="L304" i="1"/>
  <c r="M303" i="1"/>
  <c r="E303" i="1"/>
  <c r="G303" i="1"/>
  <c r="J303" i="1"/>
  <c r="L303" i="1"/>
  <c r="M302" i="1"/>
  <c r="E302" i="1"/>
  <c r="G302" i="1"/>
  <c r="J302" i="1"/>
  <c r="L302" i="1"/>
  <c r="M301" i="1"/>
  <c r="E301" i="1"/>
  <c r="G301" i="1"/>
  <c r="J301" i="1"/>
  <c r="L301" i="1"/>
  <c r="M300" i="1"/>
  <c r="E300" i="1"/>
  <c r="G300" i="1"/>
  <c r="J300" i="1"/>
  <c r="L300" i="1"/>
  <c r="M299" i="1"/>
  <c r="E299" i="1"/>
  <c r="G299" i="1"/>
  <c r="J299" i="1"/>
  <c r="L299" i="1"/>
  <c r="M298" i="1"/>
  <c r="E298" i="1"/>
  <c r="G298" i="1"/>
  <c r="J298" i="1"/>
  <c r="L298" i="1"/>
  <c r="M297" i="1"/>
  <c r="E297" i="1"/>
  <c r="G297" i="1"/>
  <c r="J297" i="1"/>
  <c r="L297" i="1"/>
  <c r="M296" i="1"/>
  <c r="E296" i="1"/>
  <c r="G296" i="1"/>
  <c r="J296" i="1"/>
  <c r="L296" i="1"/>
  <c r="M295" i="1"/>
  <c r="E295" i="1"/>
  <c r="G295" i="1"/>
  <c r="J295" i="1"/>
  <c r="L295" i="1"/>
  <c r="M294" i="1"/>
  <c r="E294" i="1"/>
  <c r="G294" i="1"/>
  <c r="J294" i="1"/>
  <c r="L294" i="1"/>
  <c r="M293" i="1"/>
  <c r="E293" i="1"/>
  <c r="G293" i="1"/>
  <c r="J293" i="1"/>
  <c r="L293" i="1"/>
  <c r="M292" i="1"/>
  <c r="E292" i="1"/>
  <c r="G292" i="1"/>
  <c r="J292" i="1"/>
  <c r="L292" i="1"/>
  <c r="M291" i="1"/>
  <c r="E291" i="1"/>
  <c r="G291" i="1"/>
  <c r="J291" i="1"/>
  <c r="L291" i="1"/>
  <c r="M290" i="1"/>
  <c r="E290" i="1"/>
  <c r="G290" i="1"/>
  <c r="J290" i="1"/>
  <c r="L290" i="1"/>
  <c r="M289" i="1"/>
  <c r="E289" i="1"/>
  <c r="G289" i="1"/>
  <c r="J289" i="1"/>
  <c r="L289" i="1"/>
  <c r="M288" i="1"/>
  <c r="E288" i="1"/>
  <c r="G288" i="1"/>
  <c r="J288" i="1"/>
  <c r="L288" i="1"/>
  <c r="M287" i="1"/>
  <c r="E287" i="1"/>
  <c r="G287" i="1"/>
  <c r="J287" i="1"/>
  <c r="L287" i="1"/>
  <c r="M286" i="1"/>
  <c r="E286" i="1"/>
  <c r="G286" i="1"/>
  <c r="J286" i="1"/>
  <c r="L286" i="1"/>
  <c r="M285" i="1"/>
  <c r="E285" i="1"/>
  <c r="G285" i="1"/>
  <c r="J285" i="1"/>
  <c r="L285" i="1"/>
  <c r="M284" i="1"/>
  <c r="E284" i="1"/>
  <c r="G284" i="1"/>
  <c r="J284" i="1"/>
  <c r="L284" i="1"/>
  <c r="M283" i="1"/>
  <c r="E283" i="1"/>
  <c r="G283" i="1"/>
  <c r="J283" i="1"/>
  <c r="L283" i="1"/>
  <c r="M282" i="1"/>
  <c r="E282" i="1"/>
  <c r="G282" i="1"/>
  <c r="J282" i="1"/>
  <c r="L282" i="1"/>
  <c r="M281" i="1"/>
  <c r="E281" i="1"/>
  <c r="G281" i="1"/>
  <c r="J281" i="1"/>
  <c r="L281" i="1"/>
  <c r="M280" i="1"/>
  <c r="E280" i="1"/>
  <c r="G280" i="1"/>
  <c r="J280" i="1"/>
  <c r="L280" i="1"/>
  <c r="M279" i="1"/>
  <c r="E279" i="1"/>
  <c r="G279" i="1"/>
  <c r="J279" i="1"/>
  <c r="L279" i="1"/>
  <c r="M278" i="1"/>
  <c r="E278" i="1"/>
  <c r="G278" i="1"/>
  <c r="J278" i="1"/>
  <c r="L278" i="1"/>
  <c r="M277" i="1"/>
  <c r="E277" i="1"/>
  <c r="G277" i="1"/>
  <c r="J277" i="1"/>
  <c r="L277" i="1"/>
  <c r="M276" i="1"/>
  <c r="E276" i="1"/>
  <c r="G276" i="1"/>
  <c r="J276" i="1"/>
  <c r="L276" i="1"/>
  <c r="M275" i="1"/>
  <c r="E275" i="1"/>
  <c r="G275" i="1"/>
  <c r="J275" i="1"/>
  <c r="L275" i="1"/>
  <c r="M274" i="1"/>
  <c r="E274" i="1"/>
  <c r="G274" i="1"/>
  <c r="J274" i="1"/>
  <c r="L274" i="1"/>
  <c r="M273" i="1"/>
  <c r="E273" i="1"/>
  <c r="G273" i="1"/>
  <c r="J273" i="1"/>
  <c r="L273" i="1"/>
  <c r="M272" i="1"/>
  <c r="E272" i="1"/>
  <c r="G272" i="1"/>
  <c r="J272" i="1"/>
  <c r="L272" i="1"/>
  <c r="M271" i="1"/>
  <c r="E271" i="1"/>
  <c r="G271" i="1"/>
  <c r="J271" i="1"/>
  <c r="L271" i="1"/>
  <c r="M270" i="1"/>
  <c r="E270" i="1"/>
  <c r="G270" i="1"/>
  <c r="J270" i="1"/>
  <c r="L270" i="1"/>
  <c r="M269" i="1"/>
  <c r="E269" i="1"/>
  <c r="G269" i="1"/>
  <c r="J269" i="1"/>
  <c r="L269" i="1"/>
  <c r="M268" i="1"/>
  <c r="E268" i="1"/>
  <c r="G268" i="1"/>
  <c r="J268" i="1"/>
  <c r="L268" i="1"/>
  <c r="M267" i="1"/>
  <c r="E267" i="1"/>
  <c r="G267" i="1"/>
  <c r="J267" i="1"/>
  <c r="L267" i="1"/>
  <c r="E266" i="1"/>
  <c r="G266" i="1"/>
  <c r="J266" i="1"/>
  <c r="L266" i="1"/>
  <c r="M266" i="1"/>
  <c r="E265" i="1"/>
  <c r="G265" i="1"/>
  <c r="J265" i="1"/>
  <c r="L265" i="1"/>
  <c r="M265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E252" i="1"/>
  <c r="G252" i="1"/>
  <c r="J252" i="1"/>
  <c r="L252" i="1"/>
  <c r="E244" i="1"/>
  <c r="G244" i="1"/>
  <c r="J244" i="1"/>
  <c r="L244" i="1"/>
  <c r="E236" i="1"/>
  <c r="G236" i="1"/>
  <c r="J236" i="1"/>
  <c r="L236" i="1"/>
  <c r="E228" i="1"/>
  <c r="G228" i="1"/>
  <c r="J228" i="1"/>
  <c r="L228" i="1"/>
  <c r="E220" i="1"/>
  <c r="G220" i="1"/>
  <c r="J220" i="1"/>
  <c r="L220" i="1"/>
  <c r="E212" i="1"/>
  <c r="G212" i="1"/>
  <c r="J212" i="1"/>
  <c r="L212" i="1"/>
  <c r="E204" i="1"/>
  <c r="G204" i="1"/>
  <c r="J204" i="1"/>
  <c r="L204" i="1"/>
  <c r="E196" i="1"/>
  <c r="G196" i="1"/>
  <c r="J196" i="1"/>
  <c r="L196" i="1"/>
  <c r="E188" i="1"/>
  <c r="G188" i="1"/>
  <c r="J188" i="1"/>
  <c r="L188" i="1"/>
  <c r="E180" i="1"/>
  <c r="G180" i="1"/>
  <c r="J180" i="1"/>
  <c r="L180" i="1"/>
  <c r="E172" i="1"/>
  <c r="G172" i="1"/>
  <c r="J172" i="1"/>
  <c r="L172" i="1"/>
  <c r="E164" i="1"/>
  <c r="G164" i="1"/>
  <c r="J164" i="1"/>
  <c r="L164" i="1"/>
  <c r="E156" i="1"/>
  <c r="G156" i="1"/>
  <c r="J156" i="1"/>
  <c r="L156" i="1"/>
  <c r="E148" i="1"/>
  <c r="G148" i="1"/>
  <c r="J148" i="1"/>
  <c r="L148" i="1"/>
  <c r="E140" i="1"/>
  <c r="G140" i="1"/>
  <c r="J140" i="1"/>
  <c r="L140" i="1"/>
  <c r="E132" i="1"/>
  <c r="G132" i="1"/>
  <c r="J132" i="1"/>
  <c r="L132" i="1"/>
  <c r="E124" i="1"/>
  <c r="G124" i="1"/>
  <c r="J124" i="1"/>
  <c r="L124" i="1"/>
  <c r="E116" i="1"/>
  <c r="G116" i="1"/>
  <c r="J116" i="1"/>
  <c r="L116" i="1"/>
  <c r="E108" i="1"/>
  <c r="G108" i="1"/>
  <c r="J108" i="1"/>
  <c r="L108" i="1"/>
  <c r="E100" i="1"/>
  <c r="G100" i="1"/>
  <c r="J100" i="1"/>
  <c r="L100" i="1"/>
  <c r="E92" i="1"/>
  <c r="G92" i="1"/>
  <c r="J92" i="1"/>
  <c r="L92" i="1"/>
  <c r="E84" i="1"/>
  <c r="G84" i="1"/>
  <c r="J84" i="1"/>
  <c r="L84" i="1"/>
  <c r="E76" i="1"/>
  <c r="G76" i="1"/>
  <c r="J76" i="1"/>
  <c r="L76" i="1"/>
  <c r="E68" i="1"/>
  <c r="G68" i="1"/>
  <c r="J68" i="1"/>
  <c r="L68" i="1"/>
  <c r="E60" i="1"/>
  <c r="G60" i="1"/>
  <c r="J60" i="1"/>
  <c r="L60" i="1"/>
  <c r="E52" i="1"/>
  <c r="G52" i="1"/>
  <c r="J52" i="1"/>
  <c r="L52" i="1"/>
  <c r="E44" i="1"/>
  <c r="G44" i="1"/>
  <c r="J44" i="1"/>
  <c r="L44" i="1"/>
  <c r="E36" i="1"/>
  <c r="G36" i="1"/>
  <c r="J36" i="1"/>
  <c r="L36" i="1"/>
  <c r="E28" i="1"/>
  <c r="G28" i="1"/>
  <c r="J28" i="1"/>
  <c r="L28" i="1"/>
  <c r="E20" i="1"/>
  <c r="G20" i="1"/>
  <c r="J20" i="1"/>
  <c r="L20" i="1"/>
  <c r="E255" i="1"/>
  <c r="G255" i="1"/>
  <c r="J255" i="1"/>
  <c r="L255" i="1"/>
  <c r="E254" i="1"/>
  <c r="G254" i="1"/>
  <c r="J254" i="1"/>
  <c r="L254" i="1"/>
  <c r="E253" i="1"/>
  <c r="G253" i="1"/>
  <c r="J253" i="1"/>
  <c r="L253" i="1"/>
  <c r="E251" i="1"/>
  <c r="G251" i="1"/>
  <c r="J251" i="1"/>
  <c r="L251" i="1"/>
  <c r="E250" i="1"/>
  <c r="G250" i="1"/>
  <c r="J250" i="1"/>
  <c r="L250" i="1"/>
  <c r="E249" i="1"/>
  <c r="G249" i="1"/>
  <c r="J249" i="1"/>
  <c r="L249" i="1"/>
  <c r="E248" i="1"/>
  <c r="G248" i="1"/>
  <c r="J248" i="1"/>
  <c r="L248" i="1"/>
  <c r="E247" i="1"/>
  <c r="G247" i="1"/>
  <c r="J247" i="1"/>
  <c r="L247" i="1"/>
  <c r="E246" i="1"/>
  <c r="G246" i="1"/>
  <c r="J246" i="1"/>
  <c r="L246" i="1"/>
  <c r="E245" i="1"/>
  <c r="G245" i="1"/>
  <c r="J245" i="1"/>
  <c r="L245" i="1"/>
  <c r="E243" i="1"/>
  <c r="G243" i="1"/>
  <c r="J243" i="1"/>
  <c r="L243" i="1"/>
  <c r="E242" i="1"/>
  <c r="G242" i="1"/>
  <c r="J242" i="1"/>
  <c r="L242" i="1"/>
  <c r="E241" i="1"/>
  <c r="G241" i="1"/>
  <c r="J241" i="1"/>
  <c r="L241" i="1"/>
  <c r="E240" i="1"/>
  <c r="G240" i="1"/>
  <c r="J240" i="1"/>
  <c r="L240" i="1"/>
  <c r="E239" i="1"/>
  <c r="G239" i="1"/>
  <c r="J239" i="1"/>
  <c r="L239" i="1"/>
  <c r="E238" i="1"/>
  <c r="G238" i="1"/>
  <c r="J238" i="1"/>
  <c r="L238" i="1"/>
  <c r="E237" i="1"/>
  <c r="G237" i="1"/>
  <c r="J237" i="1"/>
  <c r="L237" i="1"/>
  <c r="E235" i="1"/>
  <c r="G235" i="1"/>
  <c r="J235" i="1"/>
  <c r="L235" i="1"/>
  <c r="E234" i="1"/>
  <c r="G234" i="1"/>
  <c r="J234" i="1"/>
  <c r="L234" i="1"/>
  <c r="E233" i="1"/>
  <c r="G233" i="1"/>
  <c r="J233" i="1"/>
  <c r="L233" i="1"/>
  <c r="E232" i="1"/>
  <c r="G232" i="1"/>
  <c r="J232" i="1"/>
  <c r="L232" i="1"/>
  <c r="E231" i="1"/>
  <c r="G231" i="1"/>
  <c r="J231" i="1"/>
  <c r="L231" i="1"/>
  <c r="E230" i="1"/>
  <c r="G230" i="1"/>
  <c r="J230" i="1"/>
  <c r="L230" i="1"/>
  <c r="E229" i="1"/>
  <c r="G229" i="1"/>
  <c r="J229" i="1"/>
  <c r="L229" i="1"/>
  <c r="E227" i="1"/>
  <c r="G227" i="1"/>
  <c r="J227" i="1"/>
  <c r="L227" i="1"/>
  <c r="E226" i="1"/>
  <c r="G226" i="1"/>
  <c r="J226" i="1"/>
  <c r="L226" i="1"/>
  <c r="E225" i="1"/>
  <c r="G225" i="1"/>
  <c r="J225" i="1"/>
  <c r="L225" i="1"/>
  <c r="E224" i="1"/>
  <c r="G224" i="1"/>
  <c r="J224" i="1"/>
  <c r="L224" i="1"/>
  <c r="E223" i="1"/>
  <c r="G223" i="1"/>
  <c r="J223" i="1"/>
  <c r="L223" i="1"/>
  <c r="E222" i="1"/>
  <c r="G222" i="1"/>
  <c r="J222" i="1"/>
  <c r="L222" i="1"/>
  <c r="E221" i="1"/>
  <c r="G221" i="1"/>
  <c r="J221" i="1"/>
  <c r="L221" i="1"/>
  <c r="E219" i="1"/>
  <c r="G219" i="1"/>
  <c r="J219" i="1"/>
  <c r="L219" i="1"/>
  <c r="E218" i="1"/>
  <c r="G218" i="1"/>
  <c r="J218" i="1"/>
  <c r="L218" i="1"/>
  <c r="E217" i="1"/>
  <c r="G217" i="1"/>
  <c r="J217" i="1"/>
  <c r="L217" i="1"/>
  <c r="E216" i="1"/>
  <c r="G216" i="1"/>
  <c r="J216" i="1"/>
  <c r="L216" i="1"/>
  <c r="E215" i="1"/>
  <c r="G215" i="1"/>
  <c r="J215" i="1"/>
  <c r="L215" i="1"/>
  <c r="E214" i="1"/>
  <c r="G214" i="1"/>
  <c r="J214" i="1"/>
  <c r="L214" i="1"/>
  <c r="E213" i="1"/>
  <c r="G213" i="1"/>
  <c r="J213" i="1"/>
  <c r="L213" i="1"/>
  <c r="E211" i="1"/>
  <c r="G211" i="1"/>
  <c r="J211" i="1"/>
  <c r="L211" i="1"/>
  <c r="E210" i="1"/>
  <c r="G210" i="1"/>
  <c r="J210" i="1"/>
  <c r="L210" i="1"/>
  <c r="E209" i="1"/>
  <c r="G209" i="1"/>
  <c r="J209" i="1"/>
  <c r="L209" i="1"/>
  <c r="E208" i="1"/>
  <c r="G208" i="1"/>
  <c r="J208" i="1"/>
  <c r="L208" i="1"/>
  <c r="E207" i="1"/>
  <c r="G207" i="1"/>
  <c r="J207" i="1"/>
  <c r="L207" i="1"/>
  <c r="E206" i="1"/>
  <c r="G206" i="1"/>
  <c r="J206" i="1"/>
  <c r="L206" i="1"/>
  <c r="E205" i="1"/>
  <c r="G205" i="1"/>
  <c r="J205" i="1"/>
  <c r="L205" i="1"/>
  <c r="E203" i="1"/>
  <c r="G203" i="1"/>
  <c r="J203" i="1"/>
  <c r="L203" i="1"/>
  <c r="E202" i="1"/>
  <c r="G202" i="1"/>
  <c r="J202" i="1"/>
  <c r="L202" i="1"/>
  <c r="E201" i="1"/>
  <c r="G201" i="1"/>
  <c r="J201" i="1"/>
  <c r="L201" i="1"/>
  <c r="E200" i="1"/>
  <c r="G200" i="1"/>
  <c r="J200" i="1"/>
  <c r="L200" i="1"/>
  <c r="E199" i="1"/>
  <c r="G199" i="1"/>
  <c r="J199" i="1"/>
  <c r="L199" i="1"/>
  <c r="E198" i="1"/>
  <c r="G198" i="1"/>
  <c r="J198" i="1"/>
  <c r="L198" i="1"/>
  <c r="E197" i="1"/>
  <c r="G197" i="1"/>
  <c r="J197" i="1"/>
  <c r="L197" i="1"/>
  <c r="E195" i="1"/>
  <c r="G195" i="1"/>
  <c r="J195" i="1"/>
  <c r="L195" i="1"/>
  <c r="E194" i="1"/>
  <c r="G194" i="1"/>
  <c r="J194" i="1"/>
  <c r="L194" i="1"/>
  <c r="E193" i="1"/>
  <c r="G193" i="1"/>
  <c r="J193" i="1"/>
  <c r="L193" i="1"/>
  <c r="E192" i="1"/>
  <c r="G192" i="1"/>
  <c r="J192" i="1"/>
  <c r="L192" i="1"/>
  <c r="E191" i="1"/>
  <c r="G191" i="1"/>
  <c r="J191" i="1"/>
  <c r="L191" i="1"/>
  <c r="E190" i="1"/>
  <c r="G190" i="1"/>
  <c r="J190" i="1"/>
  <c r="L190" i="1"/>
  <c r="E189" i="1"/>
  <c r="G189" i="1"/>
  <c r="J189" i="1"/>
  <c r="L189" i="1"/>
  <c r="E187" i="1"/>
  <c r="G187" i="1"/>
  <c r="J187" i="1"/>
  <c r="L187" i="1"/>
  <c r="E186" i="1"/>
  <c r="G186" i="1"/>
  <c r="J186" i="1"/>
  <c r="L186" i="1"/>
  <c r="E185" i="1"/>
  <c r="G185" i="1"/>
  <c r="J185" i="1"/>
  <c r="L185" i="1"/>
  <c r="E184" i="1"/>
  <c r="G184" i="1"/>
  <c r="J184" i="1"/>
  <c r="L184" i="1"/>
  <c r="E183" i="1"/>
  <c r="G183" i="1"/>
  <c r="J183" i="1"/>
  <c r="L183" i="1"/>
  <c r="E182" i="1"/>
  <c r="G182" i="1"/>
  <c r="J182" i="1"/>
  <c r="L182" i="1"/>
  <c r="E181" i="1"/>
  <c r="G181" i="1"/>
  <c r="J181" i="1"/>
  <c r="L181" i="1"/>
  <c r="E179" i="1"/>
  <c r="G179" i="1"/>
  <c r="J179" i="1"/>
  <c r="L179" i="1"/>
  <c r="E178" i="1"/>
  <c r="G178" i="1"/>
  <c r="J178" i="1"/>
  <c r="L178" i="1"/>
  <c r="E177" i="1"/>
  <c r="G177" i="1"/>
  <c r="J177" i="1"/>
  <c r="L177" i="1"/>
  <c r="E176" i="1"/>
  <c r="G176" i="1"/>
  <c r="J176" i="1"/>
  <c r="L176" i="1"/>
  <c r="E175" i="1"/>
  <c r="G175" i="1"/>
  <c r="J175" i="1"/>
  <c r="L175" i="1"/>
  <c r="E174" i="1"/>
  <c r="G174" i="1"/>
  <c r="J174" i="1"/>
  <c r="L174" i="1"/>
  <c r="E173" i="1"/>
  <c r="G173" i="1"/>
  <c r="J173" i="1"/>
  <c r="L173" i="1"/>
  <c r="E171" i="1"/>
  <c r="G171" i="1"/>
  <c r="J171" i="1"/>
  <c r="L171" i="1"/>
  <c r="E170" i="1"/>
  <c r="G170" i="1"/>
  <c r="J170" i="1"/>
  <c r="L170" i="1"/>
  <c r="E169" i="1"/>
  <c r="G169" i="1"/>
  <c r="J169" i="1"/>
  <c r="L169" i="1"/>
  <c r="E168" i="1"/>
  <c r="G168" i="1"/>
  <c r="J168" i="1"/>
  <c r="L168" i="1"/>
  <c r="E167" i="1"/>
  <c r="G167" i="1"/>
  <c r="J167" i="1"/>
  <c r="L167" i="1"/>
  <c r="E166" i="1"/>
  <c r="G166" i="1"/>
  <c r="J166" i="1"/>
  <c r="L166" i="1"/>
  <c r="E165" i="1"/>
  <c r="G165" i="1"/>
  <c r="J165" i="1"/>
  <c r="L165" i="1"/>
  <c r="E163" i="1"/>
  <c r="G163" i="1"/>
  <c r="J163" i="1"/>
  <c r="L163" i="1"/>
  <c r="E162" i="1"/>
  <c r="G162" i="1"/>
  <c r="J162" i="1"/>
  <c r="L162" i="1"/>
  <c r="E161" i="1"/>
  <c r="G161" i="1"/>
  <c r="J161" i="1"/>
  <c r="L161" i="1"/>
  <c r="E160" i="1"/>
  <c r="G160" i="1"/>
  <c r="J160" i="1"/>
  <c r="L160" i="1"/>
  <c r="E159" i="1"/>
  <c r="G159" i="1"/>
  <c r="J159" i="1"/>
  <c r="L159" i="1"/>
  <c r="E158" i="1"/>
  <c r="G158" i="1"/>
  <c r="J158" i="1"/>
  <c r="L158" i="1"/>
  <c r="E157" i="1"/>
  <c r="G157" i="1"/>
  <c r="J157" i="1"/>
  <c r="L157" i="1"/>
  <c r="E155" i="1"/>
  <c r="G155" i="1"/>
  <c r="J155" i="1"/>
  <c r="L155" i="1"/>
  <c r="E154" i="1"/>
  <c r="G154" i="1"/>
  <c r="J154" i="1"/>
  <c r="L154" i="1"/>
  <c r="E153" i="1"/>
  <c r="G153" i="1"/>
  <c r="J153" i="1"/>
  <c r="L153" i="1"/>
  <c r="E152" i="1"/>
  <c r="G152" i="1"/>
  <c r="J152" i="1"/>
  <c r="L152" i="1"/>
  <c r="E151" i="1"/>
  <c r="G151" i="1"/>
  <c r="J151" i="1"/>
  <c r="L151" i="1"/>
  <c r="E150" i="1"/>
  <c r="G150" i="1"/>
  <c r="J150" i="1"/>
  <c r="L150" i="1"/>
  <c r="E149" i="1"/>
  <c r="G149" i="1"/>
  <c r="J149" i="1"/>
  <c r="L149" i="1"/>
  <c r="E147" i="1"/>
  <c r="G147" i="1"/>
  <c r="J147" i="1"/>
  <c r="L147" i="1"/>
  <c r="E146" i="1"/>
  <c r="G146" i="1"/>
  <c r="J146" i="1"/>
  <c r="L146" i="1"/>
  <c r="E145" i="1"/>
  <c r="G145" i="1"/>
  <c r="J145" i="1"/>
  <c r="L145" i="1"/>
  <c r="E144" i="1"/>
  <c r="G144" i="1"/>
  <c r="J144" i="1"/>
  <c r="L144" i="1"/>
  <c r="E143" i="1"/>
  <c r="G143" i="1"/>
  <c r="J143" i="1"/>
  <c r="L143" i="1"/>
  <c r="E142" i="1"/>
  <c r="G142" i="1"/>
  <c r="J142" i="1"/>
  <c r="L142" i="1"/>
  <c r="E141" i="1"/>
  <c r="G141" i="1"/>
  <c r="J141" i="1"/>
  <c r="L141" i="1"/>
  <c r="E139" i="1"/>
  <c r="G139" i="1"/>
  <c r="J139" i="1"/>
  <c r="L139" i="1"/>
  <c r="E138" i="1"/>
  <c r="G138" i="1"/>
  <c r="J138" i="1"/>
  <c r="L138" i="1"/>
  <c r="E137" i="1"/>
  <c r="G137" i="1"/>
  <c r="J137" i="1"/>
  <c r="L137" i="1"/>
  <c r="E136" i="1"/>
  <c r="G136" i="1"/>
  <c r="J136" i="1"/>
  <c r="L136" i="1"/>
  <c r="E135" i="1"/>
  <c r="G135" i="1"/>
  <c r="J135" i="1"/>
  <c r="L135" i="1"/>
  <c r="E134" i="1"/>
  <c r="G134" i="1"/>
  <c r="J134" i="1"/>
  <c r="L134" i="1"/>
  <c r="E133" i="1"/>
  <c r="G133" i="1"/>
  <c r="J133" i="1"/>
  <c r="L133" i="1"/>
  <c r="E131" i="1"/>
  <c r="G131" i="1"/>
  <c r="J131" i="1"/>
  <c r="L131" i="1"/>
  <c r="E130" i="1"/>
  <c r="G130" i="1"/>
  <c r="J130" i="1"/>
  <c r="L130" i="1"/>
  <c r="E129" i="1"/>
  <c r="G129" i="1"/>
  <c r="J129" i="1"/>
  <c r="L129" i="1"/>
  <c r="E128" i="1"/>
  <c r="G128" i="1"/>
  <c r="J128" i="1"/>
  <c r="L128" i="1"/>
  <c r="E127" i="1"/>
  <c r="G127" i="1"/>
  <c r="J127" i="1"/>
  <c r="L127" i="1"/>
  <c r="E126" i="1"/>
  <c r="G126" i="1"/>
  <c r="J126" i="1"/>
  <c r="L126" i="1"/>
  <c r="E125" i="1"/>
  <c r="G125" i="1"/>
  <c r="J125" i="1"/>
  <c r="L125" i="1"/>
  <c r="E123" i="1"/>
  <c r="G123" i="1"/>
  <c r="J123" i="1"/>
  <c r="L123" i="1"/>
  <c r="E122" i="1"/>
  <c r="G122" i="1"/>
  <c r="J122" i="1"/>
  <c r="L122" i="1"/>
  <c r="E121" i="1"/>
  <c r="G121" i="1"/>
  <c r="J121" i="1"/>
  <c r="L121" i="1"/>
  <c r="E120" i="1"/>
  <c r="G120" i="1"/>
  <c r="J120" i="1"/>
  <c r="L120" i="1"/>
  <c r="E119" i="1"/>
  <c r="G119" i="1"/>
  <c r="J119" i="1"/>
  <c r="L119" i="1"/>
  <c r="E118" i="1"/>
  <c r="G118" i="1"/>
  <c r="J118" i="1"/>
  <c r="L118" i="1"/>
  <c r="E117" i="1"/>
  <c r="G117" i="1"/>
  <c r="J117" i="1"/>
  <c r="L117" i="1"/>
  <c r="E115" i="1"/>
  <c r="G115" i="1"/>
  <c r="J115" i="1"/>
  <c r="L115" i="1"/>
  <c r="E114" i="1"/>
  <c r="G114" i="1"/>
  <c r="J114" i="1"/>
  <c r="L114" i="1"/>
  <c r="E113" i="1"/>
  <c r="G113" i="1"/>
  <c r="J113" i="1"/>
  <c r="L113" i="1"/>
  <c r="E112" i="1"/>
  <c r="G112" i="1"/>
  <c r="J112" i="1"/>
  <c r="L112" i="1"/>
  <c r="E111" i="1"/>
  <c r="G111" i="1"/>
  <c r="J111" i="1"/>
  <c r="L111" i="1"/>
  <c r="E110" i="1"/>
  <c r="G110" i="1"/>
  <c r="J110" i="1"/>
  <c r="L110" i="1"/>
  <c r="E109" i="1"/>
  <c r="G109" i="1"/>
  <c r="J109" i="1"/>
  <c r="L109" i="1"/>
  <c r="E107" i="1"/>
  <c r="G107" i="1"/>
  <c r="J107" i="1"/>
  <c r="L107" i="1"/>
  <c r="E106" i="1"/>
  <c r="G106" i="1"/>
  <c r="J106" i="1"/>
  <c r="L106" i="1"/>
  <c r="E105" i="1"/>
  <c r="G105" i="1"/>
  <c r="J105" i="1"/>
  <c r="L105" i="1"/>
  <c r="E104" i="1"/>
  <c r="G104" i="1"/>
  <c r="J104" i="1"/>
  <c r="L104" i="1"/>
  <c r="E103" i="1"/>
  <c r="G103" i="1"/>
  <c r="J103" i="1"/>
  <c r="L103" i="1"/>
  <c r="E102" i="1"/>
  <c r="G102" i="1"/>
  <c r="J102" i="1"/>
  <c r="L102" i="1"/>
  <c r="E101" i="1"/>
  <c r="G101" i="1"/>
  <c r="J101" i="1"/>
  <c r="L101" i="1"/>
  <c r="E99" i="1"/>
  <c r="G99" i="1"/>
  <c r="J99" i="1"/>
  <c r="L99" i="1"/>
  <c r="E98" i="1"/>
  <c r="G98" i="1"/>
  <c r="J98" i="1"/>
  <c r="L98" i="1"/>
  <c r="E97" i="1"/>
  <c r="G97" i="1"/>
  <c r="J97" i="1"/>
  <c r="L97" i="1"/>
  <c r="E96" i="1"/>
  <c r="G96" i="1"/>
  <c r="J96" i="1"/>
  <c r="L96" i="1"/>
  <c r="E95" i="1"/>
  <c r="G95" i="1"/>
  <c r="J95" i="1"/>
  <c r="L95" i="1"/>
  <c r="E94" i="1"/>
  <c r="G94" i="1"/>
  <c r="J94" i="1"/>
  <c r="L94" i="1"/>
  <c r="E93" i="1"/>
  <c r="G93" i="1"/>
  <c r="J93" i="1"/>
  <c r="L93" i="1"/>
  <c r="E91" i="1"/>
  <c r="G91" i="1"/>
  <c r="J91" i="1"/>
  <c r="L91" i="1"/>
  <c r="E90" i="1"/>
  <c r="G90" i="1"/>
  <c r="J90" i="1"/>
  <c r="L90" i="1"/>
  <c r="E89" i="1"/>
  <c r="G89" i="1"/>
  <c r="J89" i="1"/>
  <c r="L89" i="1"/>
  <c r="E88" i="1"/>
  <c r="G88" i="1"/>
  <c r="J88" i="1"/>
  <c r="L88" i="1"/>
  <c r="E87" i="1"/>
  <c r="G87" i="1"/>
  <c r="J87" i="1"/>
  <c r="L87" i="1"/>
  <c r="E86" i="1"/>
  <c r="G86" i="1"/>
  <c r="J86" i="1"/>
  <c r="L86" i="1"/>
  <c r="E85" i="1"/>
  <c r="G85" i="1"/>
  <c r="J85" i="1"/>
  <c r="L85" i="1"/>
  <c r="E83" i="1"/>
  <c r="G83" i="1"/>
  <c r="J83" i="1"/>
  <c r="L83" i="1"/>
  <c r="E82" i="1"/>
  <c r="G82" i="1"/>
  <c r="J82" i="1"/>
  <c r="L82" i="1"/>
  <c r="E81" i="1"/>
  <c r="G81" i="1"/>
  <c r="J81" i="1"/>
  <c r="L81" i="1"/>
  <c r="E80" i="1"/>
  <c r="G80" i="1"/>
  <c r="J80" i="1"/>
  <c r="L80" i="1"/>
  <c r="E79" i="1"/>
  <c r="G79" i="1"/>
  <c r="J79" i="1"/>
  <c r="L79" i="1"/>
  <c r="E78" i="1"/>
  <c r="G78" i="1"/>
  <c r="J78" i="1"/>
  <c r="L78" i="1"/>
  <c r="E77" i="1"/>
  <c r="G77" i="1"/>
  <c r="J77" i="1"/>
  <c r="L77" i="1"/>
  <c r="E75" i="1"/>
  <c r="G75" i="1"/>
  <c r="J75" i="1"/>
  <c r="L75" i="1"/>
  <c r="E74" i="1"/>
  <c r="G74" i="1"/>
  <c r="J74" i="1"/>
  <c r="L74" i="1"/>
  <c r="E73" i="1"/>
  <c r="G73" i="1"/>
  <c r="J73" i="1"/>
  <c r="L73" i="1"/>
  <c r="E72" i="1"/>
  <c r="G72" i="1"/>
  <c r="J72" i="1"/>
  <c r="L72" i="1"/>
  <c r="E71" i="1"/>
  <c r="G71" i="1"/>
  <c r="J71" i="1"/>
  <c r="L71" i="1"/>
  <c r="E70" i="1"/>
  <c r="G70" i="1"/>
  <c r="J70" i="1"/>
  <c r="L70" i="1"/>
  <c r="E69" i="1"/>
  <c r="G69" i="1"/>
  <c r="J69" i="1"/>
  <c r="L69" i="1"/>
  <c r="E67" i="1"/>
  <c r="G67" i="1"/>
  <c r="J67" i="1"/>
  <c r="L67" i="1"/>
  <c r="E66" i="1"/>
  <c r="G66" i="1"/>
  <c r="J66" i="1"/>
  <c r="L66" i="1"/>
  <c r="E65" i="1"/>
  <c r="G65" i="1"/>
  <c r="J65" i="1"/>
  <c r="L65" i="1"/>
  <c r="E64" i="1"/>
  <c r="G64" i="1"/>
  <c r="J64" i="1"/>
  <c r="L64" i="1"/>
  <c r="E63" i="1"/>
  <c r="G63" i="1"/>
  <c r="J63" i="1"/>
  <c r="L63" i="1"/>
  <c r="E62" i="1"/>
  <c r="G62" i="1"/>
  <c r="J62" i="1"/>
  <c r="L62" i="1"/>
  <c r="E61" i="1"/>
  <c r="G61" i="1"/>
  <c r="J61" i="1"/>
  <c r="L61" i="1"/>
  <c r="E59" i="1"/>
  <c r="G59" i="1"/>
  <c r="J59" i="1"/>
  <c r="L59" i="1"/>
  <c r="E58" i="1"/>
  <c r="G58" i="1"/>
  <c r="J58" i="1"/>
  <c r="L58" i="1"/>
  <c r="E57" i="1"/>
  <c r="G57" i="1"/>
  <c r="J57" i="1"/>
  <c r="L57" i="1"/>
  <c r="E56" i="1"/>
  <c r="G56" i="1"/>
  <c r="J56" i="1"/>
  <c r="L56" i="1"/>
  <c r="E55" i="1"/>
  <c r="G55" i="1"/>
  <c r="J55" i="1"/>
  <c r="L55" i="1"/>
  <c r="E54" i="1"/>
  <c r="G54" i="1"/>
  <c r="J54" i="1"/>
  <c r="L54" i="1"/>
  <c r="E53" i="1"/>
  <c r="G53" i="1"/>
  <c r="J53" i="1"/>
  <c r="L53" i="1"/>
  <c r="E51" i="1"/>
  <c r="G51" i="1"/>
  <c r="J51" i="1"/>
  <c r="L51" i="1"/>
  <c r="E50" i="1"/>
  <c r="G50" i="1"/>
  <c r="J50" i="1"/>
  <c r="L50" i="1"/>
  <c r="E49" i="1"/>
  <c r="G49" i="1"/>
  <c r="J49" i="1"/>
  <c r="L49" i="1"/>
  <c r="E48" i="1"/>
  <c r="G48" i="1"/>
  <c r="J48" i="1"/>
  <c r="L48" i="1"/>
  <c r="E47" i="1"/>
  <c r="G47" i="1"/>
  <c r="J47" i="1"/>
  <c r="L47" i="1"/>
  <c r="E46" i="1"/>
  <c r="G46" i="1"/>
  <c r="J46" i="1"/>
  <c r="L46" i="1"/>
  <c r="E45" i="1"/>
  <c r="G45" i="1"/>
  <c r="J45" i="1"/>
  <c r="L45" i="1"/>
  <c r="E43" i="1"/>
  <c r="G43" i="1"/>
  <c r="J43" i="1"/>
  <c r="L43" i="1"/>
  <c r="E42" i="1"/>
  <c r="G42" i="1"/>
  <c r="J42" i="1"/>
  <c r="L42" i="1"/>
  <c r="E41" i="1"/>
  <c r="G41" i="1"/>
  <c r="J41" i="1"/>
  <c r="L41" i="1"/>
  <c r="E40" i="1"/>
  <c r="G40" i="1"/>
  <c r="J40" i="1"/>
  <c r="L40" i="1"/>
  <c r="E39" i="1"/>
  <c r="G39" i="1"/>
  <c r="J39" i="1"/>
  <c r="L39" i="1"/>
  <c r="E38" i="1"/>
  <c r="G38" i="1"/>
  <c r="J38" i="1"/>
  <c r="L38" i="1"/>
  <c r="E37" i="1"/>
  <c r="G37" i="1"/>
  <c r="J37" i="1"/>
  <c r="L37" i="1"/>
  <c r="E35" i="1"/>
  <c r="G35" i="1"/>
  <c r="J35" i="1"/>
  <c r="L35" i="1"/>
  <c r="E34" i="1"/>
  <c r="G34" i="1"/>
  <c r="J34" i="1"/>
  <c r="L34" i="1"/>
  <c r="E33" i="1"/>
  <c r="G33" i="1"/>
  <c r="J33" i="1"/>
  <c r="L33" i="1"/>
  <c r="E32" i="1"/>
  <c r="G32" i="1"/>
  <c r="J32" i="1"/>
  <c r="L32" i="1"/>
  <c r="E31" i="1"/>
  <c r="G31" i="1"/>
  <c r="J31" i="1"/>
  <c r="L31" i="1"/>
  <c r="E30" i="1"/>
  <c r="G30" i="1"/>
  <c r="J30" i="1"/>
  <c r="L30" i="1"/>
  <c r="E29" i="1"/>
  <c r="G29" i="1"/>
  <c r="J29" i="1"/>
  <c r="L29" i="1"/>
  <c r="E27" i="1"/>
  <c r="G27" i="1"/>
  <c r="J27" i="1"/>
  <c r="L27" i="1"/>
  <c r="E26" i="1"/>
  <c r="G26" i="1"/>
  <c r="J26" i="1"/>
  <c r="L26" i="1"/>
  <c r="E25" i="1"/>
  <c r="G25" i="1"/>
  <c r="J25" i="1"/>
  <c r="L25" i="1"/>
  <c r="E24" i="1"/>
  <c r="G24" i="1"/>
  <c r="J24" i="1"/>
  <c r="L24" i="1"/>
  <c r="E23" i="1"/>
  <c r="G23" i="1"/>
  <c r="J23" i="1"/>
  <c r="L23" i="1"/>
  <c r="E22" i="1"/>
  <c r="G22" i="1"/>
  <c r="J22" i="1"/>
  <c r="L22" i="1"/>
  <c r="E21" i="1"/>
  <c r="G21" i="1"/>
  <c r="J21" i="1"/>
  <c r="L21" i="1"/>
  <c r="E19" i="1"/>
  <c r="G19" i="1"/>
  <c r="J19" i="1"/>
  <c r="L19" i="1"/>
  <c r="E18" i="1"/>
  <c r="G18" i="1"/>
  <c r="J18" i="1"/>
  <c r="L18" i="1"/>
  <c r="E17" i="1"/>
  <c r="G17" i="1"/>
  <c r="J17" i="1"/>
  <c r="L17" i="1"/>
  <c r="E16" i="1"/>
  <c r="G16" i="1"/>
  <c r="J16" i="1"/>
  <c r="L16" i="1"/>
  <c r="M257" i="1"/>
  <c r="M258" i="1"/>
  <c r="M259" i="1"/>
  <c r="M260" i="1"/>
  <c r="M261" i="1"/>
  <c r="M262" i="1"/>
  <c r="M263" i="1"/>
  <c r="M264" i="1"/>
  <c r="M256" i="1"/>
  <c r="E257" i="1"/>
  <c r="G257" i="1"/>
  <c r="J257" i="1"/>
  <c r="L257" i="1"/>
  <c r="E258" i="1"/>
  <c r="G258" i="1"/>
  <c r="J258" i="1"/>
  <c r="L258" i="1"/>
  <c r="E259" i="1"/>
  <c r="G259" i="1"/>
  <c r="J259" i="1"/>
  <c r="L259" i="1"/>
  <c r="E260" i="1"/>
  <c r="G260" i="1"/>
  <c r="J260" i="1"/>
  <c r="L260" i="1"/>
  <c r="E261" i="1"/>
  <c r="G261" i="1"/>
  <c r="J261" i="1"/>
  <c r="L261" i="1"/>
  <c r="E262" i="1"/>
  <c r="G262" i="1"/>
  <c r="J262" i="1"/>
  <c r="L262" i="1"/>
  <c r="E263" i="1"/>
  <c r="G263" i="1"/>
  <c r="J263" i="1"/>
  <c r="L263" i="1"/>
  <c r="E264" i="1"/>
  <c r="G264" i="1"/>
  <c r="J264" i="1"/>
  <c r="L264" i="1"/>
  <c r="E256" i="1"/>
  <c r="G256" i="1"/>
  <c r="J256" i="1"/>
  <c r="L256" i="1"/>
</calcChain>
</file>

<file path=xl/sharedStrings.xml><?xml version="1.0" encoding="utf-8"?>
<sst xmlns="http://schemas.openxmlformats.org/spreadsheetml/2006/main" count="882" uniqueCount="432">
  <si>
    <t/>
  </si>
  <si>
    <t>Netto-</t>
  </si>
  <si>
    <t>Einfuhr</t>
  </si>
  <si>
    <t>Ausfuhr</t>
  </si>
  <si>
    <t>Landes-</t>
  </si>
  <si>
    <t>Total</t>
  </si>
  <si>
    <t>Einfuhr-</t>
  </si>
  <si>
    <t>Centrales</t>
  </si>
  <si>
    <t>nucléaires</t>
  </si>
  <si>
    <t>Pompage</t>
  </si>
  <si>
    <t>nette</t>
  </si>
  <si>
    <t>du pays</t>
  </si>
  <si>
    <t>Solde</t>
  </si>
  <si>
    <t>importateur</t>
  </si>
  <si>
    <t>Verbrauch der</t>
  </si>
  <si>
    <t>Speicherpumpen</t>
  </si>
  <si>
    <t>d'acccumulation</t>
  </si>
  <si>
    <t>Importation</t>
  </si>
  <si>
    <t>Exportation</t>
  </si>
  <si>
    <t>verbrauch</t>
  </si>
  <si>
    <t>Verluste</t>
  </si>
  <si>
    <t>Pertes</t>
  </si>
  <si>
    <t>Endverbrauch</t>
  </si>
  <si>
    <t>erzeugung</t>
  </si>
  <si>
    <t>Consommation</t>
  </si>
  <si>
    <t>finale</t>
  </si>
  <si>
    <t>Überschuss</t>
  </si>
  <si>
    <t>Ausfuhr- /</t>
  </si>
  <si>
    <t>exportateur /</t>
  </si>
  <si>
    <t>Production</t>
  </si>
  <si>
    <t>Wasserkraftwerke</t>
  </si>
  <si>
    <t xml:space="preserve">            Landeserzeugung</t>
  </si>
  <si>
    <t xml:space="preserve">          Production nationale</t>
  </si>
  <si>
    <t>hydrauliques</t>
  </si>
  <si>
    <t>thermiques classique</t>
  </si>
  <si>
    <t>Kernkraftwerke</t>
  </si>
  <si>
    <t xml:space="preserve">Elektrizitätsbilanz der Schweiz - Monatswerte, in GWh   </t>
  </si>
  <si>
    <t xml:space="preserve"> </t>
  </si>
  <si>
    <t xml:space="preserve">Bilan suisse de l'électricité - valeurs mensuelles, en GWh  </t>
  </si>
  <si>
    <t>Januar / Janvier 1990</t>
  </si>
  <si>
    <t>Februar / Février 1990</t>
  </si>
  <si>
    <t>März / Mars 1990</t>
  </si>
  <si>
    <t>April / Avril 1990</t>
  </si>
  <si>
    <t>Mai / Mai 1990</t>
  </si>
  <si>
    <t>Juni / Juin 1990</t>
  </si>
  <si>
    <t>Juli / Juillet 1990</t>
  </si>
  <si>
    <t>August / Août 1990</t>
  </si>
  <si>
    <t>September / Septembre 1990</t>
  </si>
  <si>
    <t>Oktober / Octobre 1990</t>
  </si>
  <si>
    <t>November / Novembre 1990</t>
  </si>
  <si>
    <t>Dezember / Décembre 1990</t>
  </si>
  <si>
    <t>Januar / Janvier 1991</t>
  </si>
  <si>
    <t>Februar / Février 1991</t>
  </si>
  <si>
    <t>März / Mars 1991</t>
  </si>
  <si>
    <t>April / Avril 1991</t>
  </si>
  <si>
    <t>Mai / Mai 1991</t>
  </si>
  <si>
    <t>Juni / Juin 1991</t>
  </si>
  <si>
    <t>Juli / Juillet 1991</t>
  </si>
  <si>
    <t>August / Août 1991</t>
  </si>
  <si>
    <t>September / Septembre 1991</t>
  </si>
  <si>
    <t>Oktober / Octobre 1991</t>
  </si>
  <si>
    <t>November / Novembre 1991</t>
  </si>
  <si>
    <t>Dezember / Décembre 1991</t>
  </si>
  <si>
    <t>Januar / Janvier 1992</t>
  </si>
  <si>
    <t>Februar / Février 1992</t>
  </si>
  <si>
    <t>März / Mars 1992</t>
  </si>
  <si>
    <t>April / Avril 1992</t>
  </si>
  <si>
    <t>Mai / Mai 1992</t>
  </si>
  <si>
    <t>Juni / Juin 1992</t>
  </si>
  <si>
    <t>Juli / Juillet 1992</t>
  </si>
  <si>
    <t>August / Août 1992</t>
  </si>
  <si>
    <t>September / Septembre 1992</t>
  </si>
  <si>
    <t>Oktober / Octobre 1992</t>
  </si>
  <si>
    <t>November / Novembre 1992</t>
  </si>
  <si>
    <t>Dezember / Décembre 1992</t>
  </si>
  <si>
    <t>Januar / Janvier 1993</t>
  </si>
  <si>
    <t>Februar / Février 1993</t>
  </si>
  <si>
    <t>März / Mars 1993</t>
  </si>
  <si>
    <t>April / Avril 1993</t>
  </si>
  <si>
    <t>Mai / Mai 1993</t>
  </si>
  <si>
    <t>Juni / Juin 1993</t>
  </si>
  <si>
    <t>Juli / Juillet 1993</t>
  </si>
  <si>
    <t>August / Août 1993</t>
  </si>
  <si>
    <t>September / Septembre 1993</t>
  </si>
  <si>
    <t>Oktober / Octobre 1993</t>
  </si>
  <si>
    <t>November / Novembre 1993</t>
  </si>
  <si>
    <t>Dezember / Décembre 1993</t>
  </si>
  <si>
    <t>Januar / Janvier 1994</t>
  </si>
  <si>
    <t>Februar / Février 1994</t>
  </si>
  <si>
    <t>März / Mars 1994</t>
  </si>
  <si>
    <t>April / Avril 1994</t>
  </si>
  <si>
    <t>Mai / Mai 1994</t>
  </si>
  <si>
    <t>Juni / Juin 1994</t>
  </si>
  <si>
    <t>Juli / Juillet 1994</t>
  </si>
  <si>
    <t>August / Août 1994</t>
  </si>
  <si>
    <t>September / Septembre 1994</t>
  </si>
  <si>
    <t>Oktober / Octobre 1994</t>
  </si>
  <si>
    <t>November / Novembre 1994</t>
  </si>
  <si>
    <t>Dezember / Décembre 1994</t>
  </si>
  <si>
    <t>Januar / Janvier 1995</t>
  </si>
  <si>
    <t>Februar / Février 1995</t>
  </si>
  <si>
    <t>März / Mars 1995</t>
  </si>
  <si>
    <t>April / Avril 1995</t>
  </si>
  <si>
    <t>Mai / Mai 1995</t>
  </si>
  <si>
    <t>Juni / Juin 1995</t>
  </si>
  <si>
    <t>Juli / Juillet 1995</t>
  </si>
  <si>
    <t>August / Août 1995</t>
  </si>
  <si>
    <t>September / Septembre 1995</t>
  </si>
  <si>
    <t>Oktober / Octobre 1995</t>
  </si>
  <si>
    <t>November / Novembre 1995</t>
  </si>
  <si>
    <t>Dezember / Décembre 1995</t>
  </si>
  <si>
    <t>Januar / Janvier 1996</t>
  </si>
  <si>
    <t>Februar / Février 1996</t>
  </si>
  <si>
    <t>März / Mars 1996</t>
  </si>
  <si>
    <t>April / Avril 1996</t>
  </si>
  <si>
    <t>Mai / Mai 1996</t>
  </si>
  <si>
    <t>Juni / Juin 1996</t>
  </si>
  <si>
    <t>Juli / Juillet 1996</t>
  </si>
  <si>
    <t>August / Août 1996</t>
  </si>
  <si>
    <t>September / Septembre 1996</t>
  </si>
  <si>
    <t>Oktober / Octobre 1996</t>
  </si>
  <si>
    <t>November / Novembre 1996</t>
  </si>
  <si>
    <t>Dezember / Décembre 1996</t>
  </si>
  <si>
    <t>Januar / Janvier 1997</t>
  </si>
  <si>
    <t>Februar / Février 1997</t>
  </si>
  <si>
    <t>März / Mars 1997</t>
  </si>
  <si>
    <t>April / Avril 1997</t>
  </si>
  <si>
    <t>Mai / Mai 1997</t>
  </si>
  <si>
    <t>Juni / Juin 1997</t>
  </si>
  <si>
    <t>Juli / Juillet 1997</t>
  </si>
  <si>
    <t>August / Août 1997</t>
  </si>
  <si>
    <t>September / Septembre 1997</t>
  </si>
  <si>
    <t>Oktober / Octobre 1997</t>
  </si>
  <si>
    <t>November / Novembre 1997</t>
  </si>
  <si>
    <t>Dezember / Décembre 1997</t>
  </si>
  <si>
    <t>Januar / Janvier 1998</t>
  </si>
  <si>
    <t>Februar / Février 1998</t>
  </si>
  <si>
    <t>März / Mars 1998</t>
  </si>
  <si>
    <t>April / Avril 1998</t>
  </si>
  <si>
    <t>Mai / Mai 1998</t>
  </si>
  <si>
    <t>Juni / Juin 1998</t>
  </si>
  <si>
    <t>Juli / Juillet 1998</t>
  </si>
  <si>
    <t>August / Août 1998</t>
  </si>
  <si>
    <t>September / Septembre 1998</t>
  </si>
  <si>
    <t>Oktober / Octobre 1998</t>
  </si>
  <si>
    <t>November / Novembre 1998</t>
  </si>
  <si>
    <t>Dezember / Décembre 1998</t>
  </si>
  <si>
    <t>Januar / Janvier 1999</t>
  </si>
  <si>
    <t>Februar / Février 1999</t>
  </si>
  <si>
    <t>März / Mars 1999</t>
  </si>
  <si>
    <t>April / Avril 1999</t>
  </si>
  <si>
    <t>Mai / Mai 1999</t>
  </si>
  <si>
    <t>Juni / Juin 1999</t>
  </si>
  <si>
    <t>Juli / Juillet 1999</t>
  </si>
  <si>
    <t>August / Août 1999</t>
  </si>
  <si>
    <t>September / Septembre 1999</t>
  </si>
  <si>
    <t>Oktober / Octobre 1999</t>
  </si>
  <si>
    <t>November / Novembre 1999</t>
  </si>
  <si>
    <t>Dezember / Décembre 1999</t>
  </si>
  <si>
    <t>Januar / Janvier 2000</t>
  </si>
  <si>
    <t>Februar / Février 2000</t>
  </si>
  <si>
    <t>März / Mars 2000</t>
  </si>
  <si>
    <t>April / Avril 2000</t>
  </si>
  <si>
    <t>Mai / Mai 2000</t>
  </si>
  <si>
    <t>Juni / Juin 2000</t>
  </si>
  <si>
    <t>Juli / Juillet 2000</t>
  </si>
  <si>
    <t>August / Août 2000</t>
  </si>
  <si>
    <t>September / Septembre 2000</t>
  </si>
  <si>
    <t>Oktober / Octobre 2000</t>
  </si>
  <si>
    <t>November / Novembre 2000</t>
  </si>
  <si>
    <t>Dezember / Décembre 2000</t>
  </si>
  <si>
    <t>Januar / Janvier 2001</t>
  </si>
  <si>
    <t>Februar / Février 2001</t>
  </si>
  <si>
    <t>März / Mars 2001</t>
  </si>
  <si>
    <t>April / Avril 2001</t>
  </si>
  <si>
    <t>Mai / Mai 2001</t>
  </si>
  <si>
    <t>Juni / Juin 2001</t>
  </si>
  <si>
    <t>August / Août 2001</t>
  </si>
  <si>
    <t>Juli / Juillet 2001</t>
  </si>
  <si>
    <t>September / Septembre 2001</t>
  </si>
  <si>
    <t>Oktober / Octobre 2001</t>
  </si>
  <si>
    <t>November / Novembre 2001</t>
  </si>
  <si>
    <t>Dezember / Décembre 2001</t>
  </si>
  <si>
    <t>Januar / Janvier 2002</t>
  </si>
  <si>
    <t>Februar / Février 2002</t>
  </si>
  <si>
    <t>März / Mars 2002</t>
  </si>
  <si>
    <t>April / Avril 2002</t>
  </si>
  <si>
    <t>Mai / Mai 2002</t>
  </si>
  <si>
    <t>Juni / Juin 2002</t>
  </si>
  <si>
    <t>Juli / Juillet 2002</t>
  </si>
  <si>
    <t>August / Août 2002</t>
  </si>
  <si>
    <t>September / Septembre 2002</t>
  </si>
  <si>
    <t>Oktober / Octobre 2002</t>
  </si>
  <si>
    <t>November / Novembre 2002</t>
  </si>
  <si>
    <t>Dezember / Décembre 2002</t>
  </si>
  <si>
    <t>Januar / Janvier 2003</t>
  </si>
  <si>
    <t>Februar / Février 2003</t>
  </si>
  <si>
    <t>März / Mars 2003</t>
  </si>
  <si>
    <t>April / Avril 2003</t>
  </si>
  <si>
    <t>Mai / Mai 2003</t>
  </si>
  <si>
    <t>Juni / Juin 2003</t>
  </si>
  <si>
    <t>Juli / Juillet 2003</t>
  </si>
  <si>
    <t>August / Août 2003</t>
  </si>
  <si>
    <t>September / Septembre 2003</t>
  </si>
  <si>
    <t>Oktober / Octobre 2003</t>
  </si>
  <si>
    <t>November / Novembre 2003</t>
  </si>
  <si>
    <t>Dezember / Décembre 2003</t>
  </si>
  <si>
    <t>Januar / Janvier 2004</t>
  </si>
  <si>
    <t>Februar / Février 2004</t>
  </si>
  <si>
    <t>März / Mars 2004</t>
  </si>
  <si>
    <t>April / Avril 2004</t>
  </si>
  <si>
    <t>Mai / Mai 2004</t>
  </si>
  <si>
    <t>Juni / Juin 2004</t>
  </si>
  <si>
    <t>Juli / Juillet 2004</t>
  </si>
  <si>
    <t>August / Août 2004</t>
  </si>
  <si>
    <t>September / Septembre 2004</t>
  </si>
  <si>
    <t>Oktober / Octobre 2004</t>
  </si>
  <si>
    <t>November / Novembre 2004</t>
  </si>
  <si>
    <t>Dezember / Décembre 2004</t>
  </si>
  <si>
    <t>Januar / Janvier 2005</t>
  </si>
  <si>
    <t>Februar / Février 2005</t>
  </si>
  <si>
    <t>März / Mars 2005</t>
  </si>
  <si>
    <t>April / Avril 2005</t>
  </si>
  <si>
    <t>Mai / Mai 2005</t>
  </si>
  <si>
    <t>Juni / Juin 2005</t>
  </si>
  <si>
    <t>Juli / Juillet 2005</t>
  </si>
  <si>
    <t>August / Août 2005</t>
  </si>
  <si>
    <t>September / Septembre 2005</t>
  </si>
  <si>
    <t>Oktober / Octobre 2005</t>
  </si>
  <si>
    <t>November / Novembre 2005</t>
  </si>
  <si>
    <t>Dezember / Décembre 2005</t>
  </si>
  <si>
    <t>Januar / Janvier 2006</t>
  </si>
  <si>
    <t>Februar / Février 2006</t>
  </si>
  <si>
    <t>März / Mars 2006</t>
  </si>
  <si>
    <t>April / Avril 2006</t>
  </si>
  <si>
    <t>Mai / Mai 2006</t>
  </si>
  <si>
    <t>Juni / Juin 2006</t>
  </si>
  <si>
    <t>Juli / Juillet 2006</t>
  </si>
  <si>
    <t>August / Août 2006</t>
  </si>
  <si>
    <t>September / Septembre 2006</t>
  </si>
  <si>
    <t>Oktober / Octobre 2006</t>
  </si>
  <si>
    <t>November / Novembre 2006</t>
  </si>
  <si>
    <t>Dezember / Décembre 2006</t>
  </si>
  <si>
    <t>Januar / Janvier 2007</t>
  </si>
  <si>
    <t>Februar / Février 2007</t>
  </si>
  <si>
    <t>März / Mars 2007</t>
  </si>
  <si>
    <t>April / Avril 2007</t>
  </si>
  <si>
    <t>Mai / Mai 2007</t>
  </si>
  <si>
    <t>Juni / Juin 2007</t>
  </si>
  <si>
    <t>Juli / Juillet 2007</t>
  </si>
  <si>
    <t>August / Août 2007</t>
  </si>
  <si>
    <t>September / Septembre 2007</t>
  </si>
  <si>
    <t>Oktober / Octobre 2007</t>
  </si>
  <si>
    <t>November / Novembre 2007</t>
  </si>
  <si>
    <t>Dezember / Décembre 2007</t>
  </si>
  <si>
    <t>Januar / Janvier 2008</t>
  </si>
  <si>
    <t>Februar / Février 2008</t>
  </si>
  <si>
    <t>März / Mars 2008</t>
  </si>
  <si>
    <t>April / Avril 2008</t>
  </si>
  <si>
    <t>Mai / Mai 2008</t>
  </si>
  <si>
    <t>Juni / Juin 2008</t>
  </si>
  <si>
    <t>Juli / Juillet 2008</t>
  </si>
  <si>
    <t>August / Août 2008</t>
  </si>
  <si>
    <t>September / Septembre 2008</t>
  </si>
  <si>
    <t>Oktober / Octobre 2008</t>
  </si>
  <si>
    <t>November / Novembre 2008</t>
  </si>
  <si>
    <t>Dezember / Décembre 2008</t>
  </si>
  <si>
    <t>Januar / Janvier 2009</t>
  </si>
  <si>
    <t>Februar / Février 2009</t>
  </si>
  <si>
    <t>März / Mars 2009</t>
  </si>
  <si>
    <t>April / Avril 2009</t>
  </si>
  <si>
    <t>Mai / Mai 2009</t>
  </si>
  <si>
    <t>Juni / Juin 2009</t>
  </si>
  <si>
    <t>Juli / Juillet 2009</t>
  </si>
  <si>
    <t>August / Août 2009</t>
  </si>
  <si>
    <t>September / Septembre 2009</t>
  </si>
  <si>
    <t>Oktober / Octobre 2009</t>
  </si>
  <si>
    <t>November / Novembre 2009</t>
  </si>
  <si>
    <t>Dezember / Décembre 2009</t>
  </si>
  <si>
    <t>Januar / Janvier 2010</t>
  </si>
  <si>
    <t>Februar / Février 2010</t>
  </si>
  <si>
    <t>März / Mars 2010</t>
  </si>
  <si>
    <t>April / Avril 2010</t>
  </si>
  <si>
    <t>Mai / Mai 2010</t>
  </si>
  <si>
    <t>Juni / Juin 2010</t>
  </si>
  <si>
    <t>Juli / Juillet 2010</t>
  </si>
  <si>
    <t>August / Août 2010</t>
  </si>
  <si>
    <t>September / Septembre 2010</t>
  </si>
  <si>
    <t>Monat / Jahr</t>
  </si>
  <si>
    <t>Mois / Année</t>
  </si>
  <si>
    <t>Oktober / Octobre 2010</t>
  </si>
  <si>
    <t>November / Novembre 2010</t>
  </si>
  <si>
    <t>Dezember / Décembre 2010</t>
  </si>
  <si>
    <t>Januar / Janvier 2011</t>
  </si>
  <si>
    <t>Februar / Février 2011</t>
  </si>
  <si>
    <t>März / Mars 2011</t>
  </si>
  <si>
    <t>April / Avril 2011</t>
  </si>
  <si>
    <t>Mai / Mai 2011</t>
  </si>
  <si>
    <t>Juni / Juin 2011</t>
  </si>
  <si>
    <t>Juli / Juillet 2011</t>
  </si>
  <si>
    <t>August / Août 2011</t>
  </si>
  <si>
    <t>September / Septembre 2011</t>
  </si>
  <si>
    <t>Oktober / Octobre 2011</t>
  </si>
  <si>
    <t>revidiert / révisé</t>
  </si>
  <si>
    <t>November / Novembre 2011</t>
  </si>
  <si>
    <t>Dezember / Décembre 2011</t>
  </si>
  <si>
    <t>Januar / Janvier 2012</t>
  </si>
  <si>
    <t>Februar / Février 2012</t>
  </si>
  <si>
    <t>März / Mars 2012</t>
  </si>
  <si>
    <t>April / Avril 2012</t>
  </si>
  <si>
    <t>Mai / Mai 2012</t>
  </si>
  <si>
    <t>Juni / Juin 2012</t>
  </si>
  <si>
    <t>Juli / Juillet 2012</t>
  </si>
  <si>
    <t>August / Août 2012</t>
  </si>
  <si>
    <t>September / Septembre 2012</t>
  </si>
  <si>
    <t>Oktober / Octobre 2012</t>
  </si>
  <si>
    <t>November / Novembre 2012</t>
  </si>
  <si>
    <t>Dezember / Décembre 2012</t>
  </si>
  <si>
    <t>Januar / Janvier 2013</t>
  </si>
  <si>
    <t>Februar / Février 2013</t>
  </si>
  <si>
    <t>März / Mars 2013</t>
  </si>
  <si>
    <t>April / Avril 2013</t>
  </si>
  <si>
    <t>Mai / Mai 2013</t>
  </si>
  <si>
    <t>Juni / Juin 2013</t>
  </si>
  <si>
    <t>Juli / Juillet 2013</t>
  </si>
  <si>
    <t>August / Août 2013</t>
  </si>
  <si>
    <t>September / Septembre 2013</t>
  </si>
  <si>
    <t>Oktober / Octobre 2013</t>
  </si>
  <si>
    <t>November / Novembre 2013</t>
  </si>
  <si>
    <t>Dezember / Décembre 2013</t>
  </si>
  <si>
    <t>Januar / Janvier 2014</t>
  </si>
  <si>
    <t>Februar / Février 2014</t>
  </si>
  <si>
    <t>März / Mars 2014</t>
  </si>
  <si>
    <t>April / Avril 2014</t>
  </si>
  <si>
    <t>Mai / Mai 2014</t>
  </si>
  <si>
    <t>Juni / Juin 2014</t>
  </si>
  <si>
    <t>Juli / Juillet 2014</t>
  </si>
  <si>
    <t>August / Août 2014</t>
  </si>
  <si>
    <t>September / Septembre 2014</t>
  </si>
  <si>
    <t>Oktober / Octobre 2014</t>
  </si>
  <si>
    <t>November / Novembre 2014</t>
  </si>
  <si>
    <t>Dezember / Décembre 2014</t>
  </si>
  <si>
    <t>Januar / Janvier 2015</t>
  </si>
  <si>
    <t>Februar / Février 2015</t>
  </si>
  <si>
    <t>März / Mars 2015</t>
  </si>
  <si>
    <t>April / Avril 2015</t>
  </si>
  <si>
    <t>Mai / Mai 2015</t>
  </si>
  <si>
    <t>Juni / Juin 2015</t>
  </si>
  <si>
    <t>Juli / Juillet 2015</t>
  </si>
  <si>
    <t>August / Août 2015</t>
  </si>
  <si>
    <t>September / Septembre 2015</t>
  </si>
  <si>
    <t>Oktober / Octobre 2015</t>
  </si>
  <si>
    <t>November / Novembre 2015</t>
  </si>
  <si>
    <t>Dezember / Décembre 2015</t>
  </si>
  <si>
    <t>Januar / Janvier 2016</t>
  </si>
  <si>
    <t>Februar / Février 2016</t>
  </si>
  <si>
    <t>März / Mars 2016</t>
  </si>
  <si>
    <t>April / Avril 2016</t>
  </si>
  <si>
    <t>Mai / Mai 2016</t>
  </si>
  <si>
    <t>Juni / Juin 2016</t>
  </si>
  <si>
    <t>Juli / Juillet 2016</t>
  </si>
  <si>
    <t>August / Août 2016</t>
  </si>
  <si>
    <t>September / Septembre 2016</t>
  </si>
  <si>
    <t>Oktober / Octobre 2016</t>
  </si>
  <si>
    <t>November / Novembre 2016</t>
  </si>
  <si>
    <t>Dezember / Décembre 2016</t>
  </si>
  <si>
    <t>Januar / Janvier 2017</t>
  </si>
  <si>
    <t>Februar / Février 2017</t>
  </si>
  <si>
    <t>et renouvelables</t>
  </si>
  <si>
    <t>erneuerbare Kraftwerke</t>
  </si>
  <si>
    <t>Konv.-therm. und</t>
  </si>
  <si>
    <t>März / Mars 2017</t>
  </si>
  <si>
    <t>April / Avril 2017</t>
  </si>
  <si>
    <t>Mai / Mai 2017</t>
  </si>
  <si>
    <t>Juni / Juin 2017</t>
  </si>
  <si>
    <t>Juli / Juillet 2017</t>
  </si>
  <si>
    <t>August / Août 2017</t>
  </si>
  <si>
    <t>September / Septembre 2017</t>
  </si>
  <si>
    <t>Oktober / Octobre 2017</t>
  </si>
  <si>
    <t>November / Novembre 2017</t>
  </si>
  <si>
    <t>Dezember / Décembre 2017</t>
  </si>
  <si>
    <t>Januar / Janvier 2018</t>
  </si>
  <si>
    <t>Februar / Février 2018</t>
  </si>
  <si>
    <t>ab 2000:physikalisch</t>
  </si>
  <si>
    <t>dès 2000:physique</t>
  </si>
  <si>
    <t>März / Mars 2018</t>
  </si>
  <si>
    <t>April / Avril 2018</t>
  </si>
  <si>
    <t>Mai / Mai 2018</t>
  </si>
  <si>
    <t>Juni / Juin 2018</t>
  </si>
  <si>
    <t>Juli / Juillet 2018</t>
  </si>
  <si>
    <t>August / Août 2018</t>
  </si>
  <si>
    <t>September / Septembre 2018</t>
  </si>
  <si>
    <t>Oktober / Octobre 2018</t>
  </si>
  <si>
    <t>November / Novembre 2018</t>
  </si>
  <si>
    <t>Dezember / Décembre 2018</t>
  </si>
  <si>
    <t>Januar / Janvier 2019</t>
  </si>
  <si>
    <t>Februar / Février 2019</t>
  </si>
  <si>
    <t>März / Mars 2019</t>
  </si>
  <si>
    <t>April / Avril 2019</t>
  </si>
  <si>
    <t>Mai / Mai 2019</t>
  </si>
  <si>
    <t>Juni / Juin 2019</t>
  </si>
  <si>
    <t>Juli / Juillet 2019</t>
  </si>
  <si>
    <t>August / Août 2019</t>
  </si>
  <si>
    <t>September / Septembre 2019</t>
  </si>
  <si>
    <t>Oktober / Octobre 2019</t>
  </si>
  <si>
    <t>November / Novembre 2019</t>
  </si>
  <si>
    <t>Dezember / Décembre 2019</t>
  </si>
  <si>
    <t>Januar / Janvier 2020</t>
  </si>
  <si>
    <t>Februar / Février 2020</t>
  </si>
  <si>
    <t>März / Mars 2020</t>
  </si>
  <si>
    <t>Quelle: Bundesamt für Energie BFE; aktualisiert am 29.7.2020.</t>
  </si>
  <si>
    <t>Source: Office fédéral de l'énergie OFEN; actualisé le 29.7.2020.</t>
  </si>
  <si>
    <t>April / Avril 2020</t>
  </si>
  <si>
    <t>Elektrizitätserzeugung</t>
  </si>
  <si>
    <t>T 8.2.2.1</t>
  </si>
  <si>
    <t>In GWh</t>
  </si>
  <si>
    <t xml:space="preserve">Wasserkraftwerke </t>
  </si>
  <si>
    <t>Konventionell thermische</t>
  </si>
  <si>
    <t>Diverse Erneuerbare 1)</t>
  </si>
  <si>
    <t>Landeserzeugung (brutto)</t>
  </si>
  <si>
    <t xml:space="preserve">Nettoerzeugung </t>
  </si>
  <si>
    <t>Kraft- und Fernheizkraftwerke</t>
  </si>
  <si>
    <t xml:space="preserve">Total </t>
  </si>
  <si>
    <t>…</t>
  </si>
  <si>
    <t>1) Feuerungen mit Holz und Holzanteilen, Biogasanlagen, Photovoltaikanlagen, Windenergieanlagen; 1990 erstmals erfasst</t>
  </si>
  <si>
    <t xml:space="preserve">Bundesamt für Energie, Schweiz. Gesamtenergiestatistik </t>
  </si>
  <si>
    <t>Auskunft: Giulia Lechthaler-Felber, 058 461 40 49, giulia.lechthaler@bfe.admin.ch</t>
  </si>
  <si>
    <t>Stand: Juni 2020</t>
  </si>
  <si>
    <t>© BFS 2020</t>
  </si>
  <si>
    <t>Erneuerbare Energien Anteil</t>
  </si>
  <si>
    <t>Erzeugung Erneuerbarer Kraftwerke</t>
  </si>
  <si>
    <t>Anteil Erneuerbare an "Landeserzeugung konv.-therm. Und erneuerbare Kraftwerke"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</si>
</sst>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4" formatCode="#,###,##0__;\-#,###,##0__;0__;@\ "/>
  </numFmts>
  <fonts count="9" x14ac:knownFonts="1">
    <font>
      <sz val="10"/>
      <name val="Arial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9"/>
      <name val="Arial"/>
      <family val="2"/>
    </font>
    <font>
      <sz val="8"/>
      <name val="Arial"/>
      <family val="2"/>
    </font>
    <font>
      <sz val="8"/>
      <color rgb="FFC00000"/>
      <name val="Arial"/>
      <family val="2"/>
    </font>
    <font>
      <b/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E8EAF7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Border="1" applyAlignment="1" applyProtection="1">
      <alignment horizontal="left"/>
      <protection locked="0"/>
    </xf>
    <xf numFmtId="0" fontId="0" fillId="0" borderId="0" xfId="0" applyBorder="1" applyProtection="1">
      <protection locked="0"/>
    </xf>
    <xf numFmtId="0" fontId="3" fillId="0" borderId="0" xfId="0" applyFont="1" applyBorder="1" applyProtection="1">
      <protection locked="0"/>
    </xf>
    <xf numFmtId="0" fontId="1" fillId="0" borderId="0" xfId="0" applyFont="1" applyBorder="1" applyProtection="1">
      <protection locked="0"/>
    </xf>
    <xf numFmtId="0" fontId="0" fillId="0" borderId="0" xfId="0" applyBorder="1" applyAlignment="1" applyProtection="1">
      <alignment horizontal="center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left"/>
      <protection locked="0"/>
    </xf>
    <xf numFmtId="0" fontId="0" fillId="0" borderId="0" xfId="0" applyBorder="1"/>
    <xf numFmtId="0" fontId="2" fillId="0" borderId="0" xfId="0" applyFont="1" applyBorder="1" applyProtection="1">
      <protection locked="0"/>
    </xf>
    <xf numFmtId="0" fontId="3" fillId="0" borderId="0" xfId="0" applyFont="1" applyBorder="1" applyAlignment="1" applyProtection="1">
      <alignment horizontal="left"/>
      <protection locked="0"/>
    </xf>
    <xf numFmtId="0" fontId="3" fillId="0" borderId="0" xfId="0" applyFont="1" applyBorder="1"/>
    <xf numFmtId="0" fontId="3" fillId="0" borderId="0" xfId="0" applyFont="1" applyBorder="1" applyAlignment="1" applyProtection="1">
      <alignment horizontal="right"/>
      <protection locked="0"/>
    </xf>
    <xf numFmtId="0" fontId="0" fillId="0" borderId="0" xfId="0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5" fillId="0" borderId="0" xfId="0" applyFont="1" applyBorder="1" applyAlignment="1" applyProtection="1">
      <alignment horizontal="center"/>
      <protection locked="0"/>
    </xf>
    <xf numFmtId="0" fontId="0" fillId="0" borderId="0" xfId="0" applyFill="1" applyBorder="1"/>
    <xf numFmtId="0" fontId="3" fillId="0" borderId="0" xfId="0" applyFont="1" applyFill="1" applyBorder="1"/>
    <xf numFmtId="0" fontId="7" fillId="0" borderId="0" xfId="0" applyFont="1" applyBorder="1"/>
    <xf numFmtId="0" fontId="5" fillId="0" borderId="0" xfId="0" applyFont="1" applyBorder="1" applyAlignment="1">
      <alignment horizontal="center"/>
    </xf>
    <xf numFmtId="0" fontId="0" fillId="0" borderId="0" xfId="0" applyFont="1" applyFill="1" applyBorder="1"/>
    <xf numFmtId="0" fontId="6" fillId="0" borderId="0" xfId="0" applyFont="1" applyBorder="1" applyAlignment="1">
      <alignment horizontal="center"/>
    </xf>
    <xf numFmtId="0" fontId="6" fillId="0" borderId="0" xfId="0" applyFont="1" applyBorder="1" applyAlignment="1" applyProtection="1">
      <alignment horizontal="center"/>
      <protection locked="0"/>
    </xf>
    <xf numFmtId="0" fontId="5" fillId="0" borderId="1" xfId="0" applyFont="1" applyBorder="1" applyAlignment="1" applyProtection="1">
      <alignment horizontal="center"/>
      <protection locked="0"/>
    </xf>
    <xf numFmtId="0" fontId="0" fillId="0" borderId="1" xfId="0" applyBorder="1"/>
    <xf numFmtId="0" fontId="8" fillId="2" borderId="0" xfId="0" applyFont="1" applyFill="1" applyBorder="1" applyAlignment="1">
      <alignment vertical="center"/>
    </xf>
    <xf numFmtId="0" fontId="6" fillId="2" borderId="0" xfId="0" applyFont="1" applyFill="1" applyBorder="1"/>
    <xf numFmtId="0" fontId="8" fillId="2" borderId="0" xfId="0" applyFont="1" applyFill="1" applyBorder="1" applyAlignment="1">
      <alignment horizontal="right" vertical="center"/>
    </xf>
    <xf numFmtId="0" fontId="5" fillId="2" borderId="0" xfId="0" applyFont="1" applyFill="1" applyBorder="1" applyAlignment="1">
      <alignment vertical="center"/>
    </xf>
    <xf numFmtId="0" fontId="6" fillId="2" borderId="1" xfId="0" applyFont="1" applyFill="1" applyBorder="1"/>
    <xf numFmtId="0" fontId="6" fillId="2" borderId="2" xfId="0" applyFont="1" applyFill="1" applyBorder="1"/>
    <xf numFmtId="0" fontId="6" fillId="2" borderId="3" xfId="0" applyFont="1" applyFill="1" applyBorder="1"/>
    <xf numFmtId="0" fontId="6" fillId="2" borderId="4" xfId="0" applyFont="1" applyFill="1" applyBorder="1"/>
    <xf numFmtId="0" fontId="6" fillId="2" borderId="5" xfId="0" applyFont="1" applyFill="1" applyBorder="1"/>
    <xf numFmtId="0" fontId="6" fillId="2" borderId="6" xfId="0" applyFont="1" applyFill="1" applyBorder="1"/>
    <xf numFmtId="0" fontId="6" fillId="2" borderId="7" xfId="0" applyFont="1" applyFill="1" applyBorder="1"/>
    <xf numFmtId="0" fontId="6" fillId="2" borderId="8" xfId="0" applyFont="1" applyFill="1" applyBorder="1"/>
    <xf numFmtId="0" fontId="6" fillId="2" borderId="9" xfId="0" applyFont="1" applyFill="1" applyBorder="1"/>
    <xf numFmtId="0" fontId="6" fillId="3" borderId="0" xfId="0" applyFont="1" applyFill="1" applyBorder="1" applyAlignment="1">
      <alignment horizontal="left"/>
    </xf>
    <xf numFmtId="184" fontId="6" fillId="3" borderId="0" xfId="0" applyNumberFormat="1" applyFont="1" applyFill="1" applyBorder="1" applyAlignment="1">
      <alignment horizontal="right"/>
    </xf>
    <xf numFmtId="0" fontId="6" fillId="2" borderId="0" xfId="0" applyFont="1" applyFill="1" applyBorder="1" applyAlignment="1">
      <alignment horizontal="left"/>
    </xf>
    <xf numFmtId="184" fontId="6" fillId="2" borderId="0" xfId="0" applyNumberFormat="1" applyFont="1" applyFill="1" applyBorder="1" applyAlignment="1">
      <alignment horizontal="right"/>
    </xf>
    <xf numFmtId="184" fontId="6" fillId="2" borderId="0" xfId="0" applyNumberFormat="1" applyFont="1" applyFill="1" applyBorder="1"/>
    <xf numFmtId="184" fontId="6" fillId="3" borderId="0" xfId="0" applyNumberFormat="1" applyFont="1" applyFill="1" applyBorder="1"/>
    <xf numFmtId="0" fontId="6" fillId="2" borderId="0" xfId="0" applyNumberFormat="1" applyFont="1" applyFill="1" applyBorder="1" applyAlignment="1">
      <alignment horizontal="left"/>
    </xf>
    <xf numFmtId="0" fontId="3" fillId="0" borderId="0" xfId="0" applyFont="1"/>
    <xf numFmtId="17" fontId="5" fillId="0" borderId="0" xfId="0" applyNumberFormat="1" applyFont="1" applyBorder="1" applyAlignment="1" applyProtection="1">
      <alignment horizontal="center"/>
      <protection locked="0"/>
    </xf>
    <xf numFmtId="0" fontId="3" fillId="0" borderId="0" xfId="0" applyFont="1" applyAlignment="1">
      <alignment wrapText="1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9"/>
  <sheetViews>
    <sheetView topLeftCell="A328" zoomScale="75" workbookViewId="0">
      <selection sqref="A1:M379"/>
    </sheetView>
  </sheetViews>
  <sheetFormatPr baseColWidth="10" defaultRowHeight="12.75" x14ac:dyDescent="0.2"/>
  <cols>
    <col min="1" max="1" width="21.7109375" style="8" customWidth="1"/>
    <col min="2" max="2" width="13.7109375" style="8" customWidth="1"/>
    <col min="3" max="3" width="12.7109375" style="8" customWidth="1"/>
    <col min="4" max="4" width="14.28515625" style="8" customWidth="1"/>
    <col min="5" max="5" width="10.7109375" style="8" customWidth="1"/>
    <col min="6" max="6" width="13.7109375" style="8" customWidth="1"/>
    <col min="7" max="7" width="10.7109375" style="8" customWidth="1"/>
    <col min="8" max="9" width="13.28515625" style="8" customWidth="1"/>
    <col min="10" max="10" width="12.7109375" style="8" customWidth="1"/>
    <col min="11" max="11" width="10.28515625" style="8" customWidth="1"/>
    <col min="12" max="12" width="12.7109375" style="11" customWidth="1"/>
    <col min="13" max="13" width="11.42578125" style="11"/>
    <col min="14" max="16384" width="11.42578125" style="8"/>
  </cols>
  <sheetData>
    <row r="1" spans="1:13" ht="15.75" x14ac:dyDescent="0.25">
      <c r="A1" s="7" t="s">
        <v>36</v>
      </c>
      <c r="B1" s="2"/>
      <c r="C1" s="2"/>
      <c r="D1" s="4"/>
      <c r="E1" s="2"/>
      <c r="F1" s="2"/>
      <c r="G1" s="4" t="s">
        <v>0</v>
      </c>
      <c r="H1" s="2"/>
      <c r="I1" s="2"/>
      <c r="J1" s="2"/>
      <c r="K1" s="2"/>
      <c r="L1" s="3"/>
      <c r="M1" s="12"/>
    </row>
    <row r="2" spans="1:13" ht="15.75" x14ac:dyDescent="0.25">
      <c r="A2" s="7" t="s">
        <v>38</v>
      </c>
      <c r="B2" s="2"/>
      <c r="C2" s="2"/>
      <c r="D2" s="2"/>
      <c r="E2" s="2"/>
      <c r="F2" s="2"/>
      <c r="G2" s="2"/>
      <c r="H2" s="2"/>
      <c r="I2" s="9"/>
      <c r="J2" s="2"/>
      <c r="K2" s="2"/>
      <c r="L2" s="3"/>
      <c r="M2" s="12"/>
    </row>
    <row r="3" spans="1:13" ht="12.75" customHeight="1" x14ac:dyDescent="0.25">
      <c r="A3" s="7" t="s">
        <v>37</v>
      </c>
      <c r="B3" s="2"/>
      <c r="C3" s="2"/>
      <c r="D3" s="2"/>
      <c r="E3" s="2"/>
      <c r="F3" s="2"/>
      <c r="G3" s="2"/>
      <c r="H3" s="2"/>
      <c r="I3" s="9"/>
      <c r="J3" s="2"/>
      <c r="K3" s="2"/>
      <c r="L3" s="3"/>
      <c r="M3" s="12"/>
    </row>
    <row r="4" spans="1:13" ht="12.75" customHeight="1" x14ac:dyDescent="0.2">
      <c r="A4" s="10" t="s">
        <v>410</v>
      </c>
      <c r="B4" s="2"/>
      <c r="C4" s="2"/>
      <c r="D4" s="2"/>
      <c r="E4" s="2"/>
      <c r="F4" s="2"/>
      <c r="G4" s="2"/>
      <c r="H4" s="2"/>
      <c r="I4" s="9"/>
      <c r="J4" s="2"/>
      <c r="K4" s="2"/>
      <c r="L4" s="3"/>
      <c r="M4" s="12"/>
    </row>
    <row r="5" spans="1:13" ht="12.75" customHeight="1" x14ac:dyDescent="0.2">
      <c r="A5" s="10" t="s">
        <v>411</v>
      </c>
      <c r="B5" s="2"/>
      <c r="C5" s="2"/>
      <c r="D5" s="2"/>
      <c r="E5" s="2"/>
      <c r="F5" s="2"/>
      <c r="G5" s="2"/>
      <c r="H5" s="2"/>
      <c r="I5" s="9"/>
      <c r="J5" s="2"/>
      <c r="K5" s="2"/>
      <c r="L5" s="3"/>
      <c r="M5" s="12"/>
    </row>
    <row r="6" spans="1:13" ht="12.75" customHeight="1" x14ac:dyDescent="0.2">
      <c r="A6" s="10"/>
      <c r="B6" s="2"/>
      <c r="C6" s="2"/>
      <c r="D6" s="2"/>
      <c r="E6" s="2"/>
      <c r="F6" s="2"/>
      <c r="G6" s="2"/>
      <c r="H6" s="2"/>
      <c r="I6" s="9"/>
      <c r="J6" s="2"/>
      <c r="K6" s="2"/>
      <c r="L6" s="3"/>
      <c r="M6" s="12"/>
    </row>
    <row r="7" spans="1:13" x14ac:dyDescent="0.2">
      <c r="A7" s="5" t="s">
        <v>288</v>
      </c>
      <c r="C7" s="3" t="s">
        <v>31</v>
      </c>
      <c r="D7" s="2"/>
      <c r="E7" s="5"/>
      <c r="F7" s="5" t="s">
        <v>14</v>
      </c>
      <c r="G7" s="5" t="s">
        <v>1</v>
      </c>
      <c r="H7" s="5" t="s">
        <v>2</v>
      </c>
      <c r="I7" s="5" t="s">
        <v>3</v>
      </c>
      <c r="J7" s="5" t="s">
        <v>4</v>
      </c>
      <c r="K7" s="5" t="s">
        <v>20</v>
      </c>
      <c r="L7" s="6" t="s">
        <v>22</v>
      </c>
      <c r="M7" s="6" t="s">
        <v>27</v>
      </c>
    </row>
    <row r="8" spans="1:13" x14ac:dyDescent="0.2">
      <c r="A8" s="13"/>
      <c r="B8" s="5" t="s">
        <v>30</v>
      </c>
      <c r="C8" s="5" t="s">
        <v>35</v>
      </c>
      <c r="D8" s="15" t="s">
        <v>370</v>
      </c>
      <c r="E8" s="5" t="s">
        <v>5</v>
      </c>
      <c r="F8" s="5" t="s">
        <v>15</v>
      </c>
      <c r="G8" s="5" t="s">
        <v>23</v>
      </c>
      <c r="H8" s="5"/>
      <c r="I8" s="5"/>
      <c r="J8" s="5" t="s">
        <v>19</v>
      </c>
      <c r="K8" s="5"/>
      <c r="L8" s="6"/>
      <c r="M8" s="6" t="s">
        <v>6</v>
      </c>
    </row>
    <row r="9" spans="1:13" x14ac:dyDescent="0.2">
      <c r="A9" s="6"/>
      <c r="B9" s="5"/>
      <c r="C9" s="5"/>
      <c r="D9" s="15" t="s">
        <v>369</v>
      </c>
      <c r="E9" s="5"/>
      <c r="F9" s="5"/>
      <c r="G9" s="5"/>
      <c r="H9" s="21" t="s">
        <v>383</v>
      </c>
      <c r="I9" s="21" t="s">
        <v>383</v>
      </c>
      <c r="J9" s="5"/>
      <c r="K9" s="13"/>
      <c r="L9" s="6"/>
      <c r="M9" s="6" t="s">
        <v>26</v>
      </c>
    </row>
    <row r="10" spans="1:13" x14ac:dyDescent="0.2">
      <c r="A10" s="6"/>
      <c r="B10" s="1"/>
      <c r="C10" s="1"/>
      <c r="D10" s="1"/>
      <c r="E10" s="5"/>
      <c r="F10" s="5"/>
      <c r="G10" s="5"/>
      <c r="H10" s="5"/>
      <c r="I10" s="5"/>
      <c r="J10" s="5"/>
      <c r="K10" s="5"/>
      <c r="L10" s="6"/>
      <c r="M10" s="14"/>
    </row>
    <row r="11" spans="1:13" x14ac:dyDescent="0.2">
      <c r="A11" s="5" t="s">
        <v>289</v>
      </c>
      <c r="C11" s="3" t="s">
        <v>32</v>
      </c>
      <c r="D11" s="1"/>
      <c r="E11" s="5"/>
      <c r="F11" s="5" t="s">
        <v>9</v>
      </c>
      <c r="G11" s="5" t="s">
        <v>29</v>
      </c>
      <c r="H11" s="5" t="s">
        <v>17</v>
      </c>
      <c r="I11" s="5" t="s">
        <v>18</v>
      </c>
      <c r="J11" s="5" t="s">
        <v>24</v>
      </c>
      <c r="K11" s="5" t="s">
        <v>21</v>
      </c>
      <c r="L11" s="6" t="s">
        <v>24</v>
      </c>
      <c r="M11" s="6" t="s">
        <v>12</v>
      </c>
    </row>
    <row r="12" spans="1:13" x14ac:dyDescent="0.2">
      <c r="B12" s="5" t="s">
        <v>7</v>
      </c>
      <c r="C12" s="5" t="s">
        <v>7</v>
      </c>
      <c r="D12" s="15" t="s">
        <v>7</v>
      </c>
      <c r="E12" s="5" t="s">
        <v>5</v>
      </c>
      <c r="F12" s="5" t="s">
        <v>16</v>
      </c>
      <c r="G12" s="5" t="s">
        <v>10</v>
      </c>
      <c r="H12" s="5"/>
      <c r="I12" s="5"/>
      <c r="J12" s="5" t="s">
        <v>11</v>
      </c>
      <c r="K12" s="5"/>
      <c r="L12" s="6" t="s">
        <v>25</v>
      </c>
      <c r="M12" s="6" t="s">
        <v>28</v>
      </c>
    </row>
    <row r="13" spans="1:13" x14ac:dyDescent="0.2">
      <c r="A13" s="6"/>
      <c r="B13" s="5" t="s">
        <v>33</v>
      </c>
      <c r="C13" s="5" t="s">
        <v>8</v>
      </c>
      <c r="D13" s="15" t="s">
        <v>34</v>
      </c>
      <c r="E13" s="5"/>
      <c r="F13" s="5"/>
      <c r="G13" s="13"/>
      <c r="H13" s="22" t="s">
        <v>384</v>
      </c>
      <c r="I13" s="22" t="s">
        <v>384</v>
      </c>
      <c r="J13" s="13"/>
      <c r="K13" s="5"/>
      <c r="L13" s="6"/>
      <c r="M13" s="6" t="s">
        <v>13</v>
      </c>
    </row>
    <row r="14" spans="1:13" x14ac:dyDescent="0.2">
      <c r="A14" s="5"/>
      <c r="B14" s="5"/>
      <c r="C14" s="5"/>
      <c r="D14" s="15" t="s">
        <v>368</v>
      </c>
      <c r="E14" s="5"/>
      <c r="G14" s="1"/>
      <c r="H14" s="22"/>
      <c r="I14" s="22"/>
      <c r="J14" s="1"/>
      <c r="K14" s="1"/>
      <c r="L14" s="10"/>
    </row>
    <row r="15" spans="1:13" x14ac:dyDescent="0.2">
      <c r="A15" s="5"/>
      <c r="B15" s="1"/>
      <c r="C15" s="1"/>
      <c r="D15" s="1"/>
      <c r="E15" s="1"/>
      <c r="G15" s="1"/>
      <c r="H15" s="1"/>
      <c r="I15" s="1"/>
      <c r="J15" s="1"/>
      <c r="K15" s="1"/>
      <c r="L15" s="10"/>
      <c r="M15" s="10"/>
    </row>
    <row r="16" spans="1:13" x14ac:dyDescent="0.2">
      <c r="A16" s="15" t="s">
        <v>39</v>
      </c>
      <c r="B16" s="2">
        <v>2009</v>
      </c>
      <c r="C16" s="2">
        <v>2185</v>
      </c>
      <c r="D16" s="2">
        <v>134</v>
      </c>
      <c r="E16" s="8">
        <f t="shared" ref="E16:E79" si="0">SUM(B16:D16)</f>
        <v>4328</v>
      </c>
      <c r="F16" s="2">
        <v>49</v>
      </c>
      <c r="G16" s="8">
        <f t="shared" ref="G16:G79" si="1">+E16-F16</f>
        <v>4279</v>
      </c>
      <c r="H16" s="2">
        <v>2616</v>
      </c>
      <c r="I16" s="2">
        <v>1974</v>
      </c>
      <c r="J16" s="8">
        <f t="shared" ref="J16:J79" si="2">+G16+H16-I16</f>
        <v>4921</v>
      </c>
      <c r="K16" s="2">
        <v>332</v>
      </c>
      <c r="L16" s="11">
        <f t="shared" ref="L16:L79" si="3">+J16-K16</f>
        <v>4589</v>
      </c>
      <c r="M16" s="11">
        <f t="shared" ref="M16:M79" si="4">+H16-I16</f>
        <v>642</v>
      </c>
    </row>
    <row r="17" spans="1:13" x14ac:dyDescent="0.2">
      <c r="A17" s="15" t="s">
        <v>40</v>
      </c>
      <c r="B17" s="2">
        <v>1805</v>
      </c>
      <c r="C17" s="2">
        <v>1964</v>
      </c>
      <c r="D17" s="2">
        <v>160</v>
      </c>
      <c r="E17" s="8">
        <f t="shared" si="0"/>
        <v>3929</v>
      </c>
      <c r="F17" s="2">
        <v>67</v>
      </c>
      <c r="G17" s="8">
        <f t="shared" si="1"/>
        <v>3862</v>
      </c>
      <c r="H17" s="2">
        <v>2113</v>
      </c>
      <c r="I17" s="2">
        <v>1741</v>
      </c>
      <c r="J17" s="8">
        <f t="shared" si="2"/>
        <v>4234</v>
      </c>
      <c r="K17" s="2">
        <v>313</v>
      </c>
      <c r="L17" s="11">
        <f t="shared" si="3"/>
        <v>3921</v>
      </c>
      <c r="M17" s="11">
        <f t="shared" si="4"/>
        <v>372</v>
      </c>
    </row>
    <row r="18" spans="1:13" x14ac:dyDescent="0.2">
      <c r="A18" s="15" t="s">
        <v>41</v>
      </c>
      <c r="B18" s="2">
        <v>2437</v>
      </c>
      <c r="C18" s="2">
        <v>2172</v>
      </c>
      <c r="D18" s="2">
        <v>127</v>
      </c>
      <c r="E18" s="8">
        <f t="shared" si="0"/>
        <v>4736</v>
      </c>
      <c r="F18" s="2">
        <v>40</v>
      </c>
      <c r="G18" s="8">
        <f t="shared" si="1"/>
        <v>4696</v>
      </c>
      <c r="H18" s="2">
        <v>1895</v>
      </c>
      <c r="I18" s="2">
        <v>2100</v>
      </c>
      <c r="J18" s="8">
        <f t="shared" si="2"/>
        <v>4491</v>
      </c>
      <c r="K18" s="2">
        <v>334</v>
      </c>
      <c r="L18" s="11">
        <f t="shared" si="3"/>
        <v>4157</v>
      </c>
      <c r="M18" s="11">
        <f t="shared" si="4"/>
        <v>-205</v>
      </c>
    </row>
    <row r="19" spans="1:13" x14ac:dyDescent="0.2">
      <c r="A19" s="15" t="s">
        <v>42</v>
      </c>
      <c r="B19" s="2">
        <v>2220</v>
      </c>
      <c r="C19" s="2">
        <v>2105</v>
      </c>
      <c r="D19" s="2">
        <v>72</v>
      </c>
      <c r="E19" s="8">
        <f t="shared" si="0"/>
        <v>4397</v>
      </c>
      <c r="F19" s="2">
        <v>62</v>
      </c>
      <c r="G19" s="8">
        <f t="shared" si="1"/>
        <v>4335</v>
      </c>
      <c r="H19" s="2">
        <v>1799</v>
      </c>
      <c r="I19" s="2">
        <v>2015</v>
      </c>
      <c r="J19" s="8">
        <f t="shared" si="2"/>
        <v>4119</v>
      </c>
      <c r="K19" s="2">
        <v>323</v>
      </c>
      <c r="L19" s="11">
        <f t="shared" si="3"/>
        <v>3796</v>
      </c>
      <c r="M19" s="11">
        <f t="shared" si="4"/>
        <v>-216</v>
      </c>
    </row>
    <row r="20" spans="1:13" x14ac:dyDescent="0.2">
      <c r="A20" s="15" t="s">
        <v>43</v>
      </c>
      <c r="B20" s="2">
        <v>2897</v>
      </c>
      <c r="C20" s="2">
        <v>1940</v>
      </c>
      <c r="D20" s="2">
        <v>60</v>
      </c>
      <c r="E20" s="8">
        <f t="shared" si="0"/>
        <v>4897</v>
      </c>
      <c r="F20" s="2">
        <v>249</v>
      </c>
      <c r="G20" s="8">
        <f t="shared" si="1"/>
        <v>4648</v>
      </c>
      <c r="H20" s="2">
        <v>1423</v>
      </c>
      <c r="I20" s="2">
        <v>2202</v>
      </c>
      <c r="J20" s="8">
        <f t="shared" si="2"/>
        <v>3869</v>
      </c>
      <c r="K20" s="2">
        <v>288</v>
      </c>
      <c r="L20" s="11">
        <f t="shared" si="3"/>
        <v>3581</v>
      </c>
      <c r="M20" s="11">
        <f t="shared" si="4"/>
        <v>-779</v>
      </c>
    </row>
    <row r="21" spans="1:13" x14ac:dyDescent="0.2">
      <c r="A21" s="15" t="s">
        <v>44</v>
      </c>
      <c r="B21" s="2">
        <v>3381</v>
      </c>
      <c r="C21" s="2">
        <v>1188</v>
      </c>
      <c r="D21" s="2">
        <v>54</v>
      </c>
      <c r="E21" s="8">
        <f t="shared" si="0"/>
        <v>4623</v>
      </c>
      <c r="F21" s="2">
        <v>212</v>
      </c>
      <c r="G21" s="8">
        <f t="shared" si="1"/>
        <v>4411</v>
      </c>
      <c r="H21" s="2">
        <v>1521</v>
      </c>
      <c r="I21" s="2">
        <v>2158</v>
      </c>
      <c r="J21" s="8">
        <f t="shared" si="2"/>
        <v>3774</v>
      </c>
      <c r="K21" s="2">
        <v>261</v>
      </c>
      <c r="L21" s="11">
        <f t="shared" si="3"/>
        <v>3513</v>
      </c>
      <c r="M21" s="11">
        <f t="shared" si="4"/>
        <v>-637</v>
      </c>
    </row>
    <row r="22" spans="1:13" x14ac:dyDescent="0.2">
      <c r="A22" s="15" t="s">
        <v>45</v>
      </c>
      <c r="B22" s="2">
        <v>3570</v>
      </c>
      <c r="C22" s="2">
        <v>1592</v>
      </c>
      <c r="D22" s="2">
        <v>61</v>
      </c>
      <c r="E22" s="8">
        <f t="shared" si="0"/>
        <v>5223</v>
      </c>
      <c r="F22" s="2">
        <v>321</v>
      </c>
      <c r="G22" s="8">
        <f t="shared" si="1"/>
        <v>4902</v>
      </c>
      <c r="H22" s="2">
        <v>1287</v>
      </c>
      <c r="I22" s="2">
        <v>2557</v>
      </c>
      <c r="J22" s="8">
        <f t="shared" si="2"/>
        <v>3632</v>
      </c>
      <c r="K22" s="2">
        <v>286</v>
      </c>
      <c r="L22" s="11">
        <f t="shared" si="3"/>
        <v>3346</v>
      </c>
      <c r="M22" s="11">
        <f t="shared" si="4"/>
        <v>-1270</v>
      </c>
    </row>
    <row r="23" spans="1:13" x14ac:dyDescent="0.2">
      <c r="A23" s="15" t="s">
        <v>46</v>
      </c>
      <c r="B23" s="2">
        <v>3103</v>
      </c>
      <c r="C23" s="2">
        <v>910</v>
      </c>
      <c r="D23" s="2">
        <v>55</v>
      </c>
      <c r="E23" s="8">
        <f t="shared" si="0"/>
        <v>4068</v>
      </c>
      <c r="F23" s="2">
        <v>305</v>
      </c>
      <c r="G23" s="8">
        <f t="shared" si="1"/>
        <v>3763</v>
      </c>
      <c r="H23" s="2">
        <v>1735</v>
      </c>
      <c r="I23" s="2">
        <v>1850</v>
      </c>
      <c r="J23" s="8">
        <f t="shared" si="2"/>
        <v>3648</v>
      </c>
      <c r="K23" s="2">
        <v>275</v>
      </c>
      <c r="L23" s="11">
        <f t="shared" si="3"/>
        <v>3373</v>
      </c>
      <c r="M23" s="11">
        <f t="shared" si="4"/>
        <v>-115</v>
      </c>
    </row>
    <row r="24" spans="1:13" x14ac:dyDescent="0.2">
      <c r="A24" s="15" t="s">
        <v>47</v>
      </c>
      <c r="B24" s="2">
        <v>2337</v>
      </c>
      <c r="C24" s="2">
        <v>1831</v>
      </c>
      <c r="D24" s="2">
        <v>61</v>
      </c>
      <c r="E24" s="8">
        <f t="shared" si="0"/>
        <v>4229</v>
      </c>
      <c r="F24" s="2">
        <v>172</v>
      </c>
      <c r="G24" s="8">
        <f t="shared" si="1"/>
        <v>4057</v>
      </c>
      <c r="H24" s="2">
        <v>1921</v>
      </c>
      <c r="I24" s="2">
        <v>2173</v>
      </c>
      <c r="J24" s="8">
        <f t="shared" si="2"/>
        <v>3805</v>
      </c>
      <c r="K24" s="2">
        <v>279</v>
      </c>
      <c r="L24" s="11">
        <f t="shared" si="3"/>
        <v>3526</v>
      </c>
      <c r="M24" s="11">
        <f t="shared" si="4"/>
        <v>-252</v>
      </c>
    </row>
    <row r="25" spans="1:13" x14ac:dyDescent="0.2">
      <c r="A25" s="15" t="s">
        <v>48</v>
      </c>
      <c r="B25" s="2">
        <v>2288</v>
      </c>
      <c r="C25" s="2">
        <v>2131</v>
      </c>
      <c r="D25" s="2">
        <v>81</v>
      </c>
      <c r="E25" s="8">
        <f t="shared" si="0"/>
        <v>4500</v>
      </c>
      <c r="F25" s="2">
        <v>92</v>
      </c>
      <c r="G25" s="8">
        <f t="shared" si="1"/>
        <v>4408</v>
      </c>
      <c r="H25" s="2">
        <v>2107</v>
      </c>
      <c r="I25" s="2">
        <v>2228</v>
      </c>
      <c r="J25" s="8">
        <f t="shared" si="2"/>
        <v>4287</v>
      </c>
      <c r="K25" s="2">
        <v>320</v>
      </c>
      <c r="L25" s="11">
        <f t="shared" si="3"/>
        <v>3967</v>
      </c>
      <c r="M25" s="11">
        <f t="shared" si="4"/>
        <v>-121</v>
      </c>
    </row>
    <row r="26" spans="1:13" x14ac:dyDescent="0.2">
      <c r="A26" s="15" t="s">
        <v>49</v>
      </c>
      <c r="B26" s="2">
        <v>2371</v>
      </c>
      <c r="C26" s="2">
        <v>2107</v>
      </c>
      <c r="D26" s="2">
        <v>112</v>
      </c>
      <c r="E26" s="8">
        <f t="shared" si="0"/>
        <v>4590</v>
      </c>
      <c r="F26" s="2">
        <v>64</v>
      </c>
      <c r="G26" s="8">
        <f t="shared" si="1"/>
        <v>4526</v>
      </c>
      <c r="H26" s="2">
        <v>2056</v>
      </c>
      <c r="I26" s="2">
        <v>1949</v>
      </c>
      <c r="J26" s="8">
        <f t="shared" si="2"/>
        <v>4633</v>
      </c>
      <c r="K26" s="2">
        <v>334</v>
      </c>
      <c r="L26" s="11">
        <f t="shared" si="3"/>
        <v>4299</v>
      </c>
      <c r="M26" s="11">
        <f t="shared" si="4"/>
        <v>107</v>
      </c>
    </row>
    <row r="27" spans="1:13" x14ac:dyDescent="0.2">
      <c r="A27" s="15" t="s">
        <v>50</v>
      </c>
      <c r="B27" s="2">
        <v>2257</v>
      </c>
      <c r="C27" s="2">
        <v>2173</v>
      </c>
      <c r="D27" s="2">
        <v>124</v>
      </c>
      <c r="E27" s="8">
        <f t="shared" si="0"/>
        <v>4554</v>
      </c>
      <c r="F27" s="2">
        <v>62</v>
      </c>
      <c r="G27" s="8">
        <f t="shared" si="1"/>
        <v>4492</v>
      </c>
      <c r="H27" s="2">
        <v>2326</v>
      </c>
      <c r="I27" s="2">
        <v>1960</v>
      </c>
      <c r="J27" s="8">
        <f t="shared" si="2"/>
        <v>4858</v>
      </c>
      <c r="K27" s="2">
        <v>348</v>
      </c>
      <c r="L27" s="11">
        <f t="shared" si="3"/>
        <v>4510</v>
      </c>
      <c r="M27" s="11">
        <f t="shared" si="4"/>
        <v>366</v>
      </c>
    </row>
    <row r="28" spans="1:13" x14ac:dyDescent="0.2">
      <c r="A28" s="15" t="s">
        <v>51</v>
      </c>
      <c r="B28" s="2">
        <v>2500</v>
      </c>
      <c r="C28" s="2">
        <v>2178</v>
      </c>
      <c r="D28" s="2">
        <v>136</v>
      </c>
      <c r="E28" s="8">
        <f t="shared" si="0"/>
        <v>4814</v>
      </c>
      <c r="F28" s="2">
        <v>55</v>
      </c>
      <c r="G28" s="8">
        <f t="shared" si="1"/>
        <v>4759</v>
      </c>
      <c r="H28" s="2">
        <v>2338</v>
      </c>
      <c r="I28" s="2">
        <v>2170</v>
      </c>
      <c r="J28" s="8">
        <f t="shared" si="2"/>
        <v>4927</v>
      </c>
      <c r="K28" s="2">
        <v>333</v>
      </c>
      <c r="L28" s="11">
        <f t="shared" si="3"/>
        <v>4594</v>
      </c>
      <c r="M28" s="11">
        <f t="shared" si="4"/>
        <v>168</v>
      </c>
    </row>
    <row r="29" spans="1:13" x14ac:dyDescent="0.2">
      <c r="A29" s="15" t="s">
        <v>52</v>
      </c>
      <c r="B29" s="2">
        <v>2578</v>
      </c>
      <c r="C29" s="2">
        <v>1974</v>
      </c>
      <c r="D29" s="2">
        <v>180</v>
      </c>
      <c r="E29" s="8">
        <f t="shared" si="0"/>
        <v>4732</v>
      </c>
      <c r="F29" s="2">
        <v>26</v>
      </c>
      <c r="G29" s="8">
        <f t="shared" si="1"/>
        <v>4706</v>
      </c>
      <c r="H29" s="2">
        <v>2207</v>
      </c>
      <c r="I29" s="2">
        <v>2186</v>
      </c>
      <c r="J29" s="8">
        <f t="shared" si="2"/>
        <v>4727</v>
      </c>
      <c r="K29" s="2">
        <v>346</v>
      </c>
      <c r="L29" s="11">
        <f t="shared" si="3"/>
        <v>4381</v>
      </c>
      <c r="M29" s="11">
        <f t="shared" si="4"/>
        <v>21</v>
      </c>
    </row>
    <row r="30" spans="1:13" x14ac:dyDescent="0.2">
      <c r="A30" s="15" t="s">
        <v>53</v>
      </c>
      <c r="B30" s="2">
        <v>2218</v>
      </c>
      <c r="C30" s="2">
        <v>2174</v>
      </c>
      <c r="D30" s="2">
        <v>132</v>
      </c>
      <c r="E30" s="8">
        <f t="shared" si="0"/>
        <v>4524</v>
      </c>
      <c r="F30" s="2">
        <v>109</v>
      </c>
      <c r="G30" s="8">
        <f t="shared" si="1"/>
        <v>4415</v>
      </c>
      <c r="H30" s="2">
        <v>2195</v>
      </c>
      <c r="I30" s="2">
        <v>2153</v>
      </c>
      <c r="J30" s="8">
        <f t="shared" si="2"/>
        <v>4457</v>
      </c>
      <c r="K30" s="2">
        <v>330</v>
      </c>
      <c r="L30" s="11">
        <f t="shared" si="3"/>
        <v>4127</v>
      </c>
      <c r="M30" s="11">
        <f t="shared" si="4"/>
        <v>42</v>
      </c>
    </row>
    <row r="31" spans="1:13" x14ac:dyDescent="0.2">
      <c r="A31" s="15" t="s">
        <v>54</v>
      </c>
      <c r="B31" s="2">
        <v>2435</v>
      </c>
      <c r="C31" s="2">
        <v>2067</v>
      </c>
      <c r="D31" s="2">
        <v>73</v>
      </c>
      <c r="E31" s="8">
        <f t="shared" si="0"/>
        <v>4575</v>
      </c>
      <c r="F31" s="2">
        <v>70</v>
      </c>
      <c r="G31" s="8">
        <f t="shared" si="1"/>
        <v>4505</v>
      </c>
      <c r="H31" s="2">
        <v>1838</v>
      </c>
      <c r="I31" s="2">
        <v>2158</v>
      </c>
      <c r="J31" s="8">
        <f t="shared" si="2"/>
        <v>4185</v>
      </c>
      <c r="K31" s="2">
        <v>325</v>
      </c>
      <c r="L31" s="11">
        <f t="shared" si="3"/>
        <v>3860</v>
      </c>
      <c r="M31" s="11">
        <f t="shared" si="4"/>
        <v>-320</v>
      </c>
    </row>
    <row r="32" spans="1:13" x14ac:dyDescent="0.2">
      <c r="A32" s="15" t="s">
        <v>55</v>
      </c>
      <c r="B32" s="2">
        <v>2295</v>
      </c>
      <c r="C32" s="2">
        <v>1847</v>
      </c>
      <c r="D32" s="2">
        <v>143</v>
      </c>
      <c r="E32" s="8">
        <f t="shared" si="0"/>
        <v>4285</v>
      </c>
      <c r="F32" s="2">
        <v>115</v>
      </c>
      <c r="G32" s="8">
        <f t="shared" si="1"/>
        <v>4170</v>
      </c>
      <c r="H32" s="2">
        <v>2066</v>
      </c>
      <c r="I32" s="2">
        <v>2146</v>
      </c>
      <c r="J32" s="8">
        <f t="shared" si="2"/>
        <v>4090</v>
      </c>
      <c r="K32" s="2">
        <v>301</v>
      </c>
      <c r="L32" s="11">
        <f t="shared" si="3"/>
        <v>3789</v>
      </c>
      <c r="M32" s="11">
        <f t="shared" si="4"/>
        <v>-80</v>
      </c>
    </row>
    <row r="33" spans="1:13" x14ac:dyDescent="0.2">
      <c r="A33" s="15" t="s">
        <v>56</v>
      </c>
      <c r="B33" s="2">
        <v>3522</v>
      </c>
      <c r="C33" s="2">
        <v>1026</v>
      </c>
      <c r="D33" s="2">
        <v>59</v>
      </c>
      <c r="E33" s="8">
        <f t="shared" si="0"/>
        <v>4607</v>
      </c>
      <c r="F33" s="2">
        <v>357</v>
      </c>
      <c r="G33" s="8">
        <f t="shared" si="1"/>
        <v>4250</v>
      </c>
      <c r="H33" s="2">
        <v>1927</v>
      </c>
      <c r="I33" s="2">
        <v>2372</v>
      </c>
      <c r="J33" s="8">
        <f t="shared" si="2"/>
        <v>3805</v>
      </c>
      <c r="K33" s="2">
        <v>262</v>
      </c>
      <c r="L33" s="11">
        <f t="shared" si="3"/>
        <v>3543</v>
      </c>
      <c r="M33" s="11">
        <f t="shared" si="4"/>
        <v>-445</v>
      </c>
    </row>
    <row r="34" spans="1:13" x14ac:dyDescent="0.2">
      <c r="A34" s="15" t="s">
        <v>57</v>
      </c>
      <c r="B34" s="2">
        <v>3817</v>
      </c>
      <c r="C34" s="2">
        <v>1375</v>
      </c>
      <c r="D34" s="2">
        <v>62</v>
      </c>
      <c r="E34" s="8">
        <f t="shared" si="0"/>
        <v>5254</v>
      </c>
      <c r="F34" s="2">
        <v>420</v>
      </c>
      <c r="G34" s="8">
        <f t="shared" si="1"/>
        <v>4834</v>
      </c>
      <c r="H34" s="2">
        <v>1757</v>
      </c>
      <c r="I34" s="2">
        <v>2954</v>
      </c>
      <c r="J34" s="8">
        <f t="shared" si="2"/>
        <v>3637</v>
      </c>
      <c r="K34" s="2">
        <v>285</v>
      </c>
      <c r="L34" s="11">
        <f t="shared" si="3"/>
        <v>3352</v>
      </c>
      <c r="M34" s="11">
        <f t="shared" si="4"/>
        <v>-1197</v>
      </c>
    </row>
    <row r="35" spans="1:13" x14ac:dyDescent="0.2">
      <c r="A35" s="15" t="s">
        <v>58</v>
      </c>
      <c r="B35" s="2">
        <v>3345</v>
      </c>
      <c r="C35" s="2">
        <v>905</v>
      </c>
      <c r="D35" s="2">
        <v>60</v>
      </c>
      <c r="E35" s="8">
        <f t="shared" si="0"/>
        <v>4310</v>
      </c>
      <c r="F35" s="2">
        <v>344</v>
      </c>
      <c r="G35" s="8">
        <f t="shared" si="1"/>
        <v>3966</v>
      </c>
      <c r="H35" s="2">
        <v>1731</v>
      </c>
      <c r="I35" s="2">
        <v>2000</v>
      </c>
      <c r="J35" s="8">
        <f t="shared" si="2"/>
        <v>3697</v>
      </c>
      <c r="K35" s="2">
        <v>278</v>
      </c>
      <c r="L35" s="11">
        <f t="shared" si="3"/>
        <v>3419</v>
      </c>
      <c r="M35" s="11">
        <f t="shared" si="4"/>
        <v>-269</v>
      </c>
    </row>
    <row r="36" spans="1:13" x14ac:dyDescent="0.2">
      <c r="A36" s="15" t="s">
        <v>59</v>
      </c>
      <c r="B36" s="2">
        <v>2956</v>
      </c>
      <c r="C36" s="2">
        <v>1675</v>
      </c>
      <c r="D36" s="2">
        <v>59</v>
      </c>
      <c r="E36" s="8">
        <f t="shared" si="0"/>
        <v>4690</v>
      </c>
      <c r="F36" s="2">
        <v>253</v>
      </c>
      <c r="G36" s="8">
        <f t="shared" si="1"/>
        <v>4437</v>
      </c>
      <c r="H36" s="2">
        <v>1774</v>
      </c>
      <c r="I36" s="2">
        <v>2364</v>
      </c>
      <c r="J36" s="8">
        <f t="shared" si="2"/>
        <v>3847</v>
      </c>
      <c r="K36" s="2">
        <v>282</v>
      </c>
      <c r="L36" s="11">
        <f t="shared" si="3"/>
        <v>3565</v>
      </c>
      <c r="M36" s="11">
        <f t="shared" si="4"/>
        <v>-590</v>
      </c>
    </row>
    <row r="37" spans="1:13" x14ac:dyDescent="0.2">
      <c r="A37" s="15" t="s">
        <v>60</v>
      </c>
      <c r="B37" s="2">
        <v>2953</v>
      </c>
      <c r="C37" s="2">
        <v>2155</v>
      </c>
      <c r="D37" s="2">
        <v>83</v>
      </c>
      <c r="E37" s="8">
        <f t="shared" si="0"/>
        <v>5191</v>
      </c>
      <c r="F37" s="2">
        <v>71</v>
      </c>
      <c r="G37" s="8">
        <f t="shared" si="1"/>
        <v>5120</v>
      </c>
      <c r="H37" s="2">
        <v>1735</v>
      </c>
      <c r="I37" s="2">
        <v>2464</v>
      </c>
      <c r="J37" s="8">
        <f t="shared" si="2"/>
        <v>4391</v>
      </c>
      <c r="K37" s="2">
        <v>325</v>
      </c>
      <c r="L37" s="11">
        <f t="shared" si="3"/>
        <v>4066</v>
      </c>
      <c r="M37" s="11">
        <f t="shared" si="4"/>
        <v>-729</v>
      </c>
    </row>
    <row r="38" spans="1:13" x14ac:dyDescent="0.2">
      <c r="A38" s="15" t="s">
        <v>61</v>
      </c>
      <c r="B38" s="2">
        <v>2228</v>
      </c>
      <c r="C38" s="2">
        <v>2094</v>
      </c>
      <c r="D38" s="2">
        <v>187</v>
      </c>
      <c r="E38" s="8">
        <f t="shared" si="0"/>
        <v>4509</v>
      </c>
      <c r="F38" s="2">
        <v>42</v>
      </c>
      <c r="G38" s="8">
        <f t="shared" si="1"/>
        <v>4467</v>
      </c>
      <c r="H38" s="2">
        <v>2130</v>
      </c>
      <c r="I38" s="2">
        <v>1927</v>
      </c>
      <c r="J38" s="8">
        <f t="shared" si="2"/>
        <v>4670</v>
      </c>
      <c r="K38" s="2">
        <v>333</v>
      </c>
      <c r="L38" s="11">
        <f t="shared" si="3"/>
        <v>4337</v>
      </c>
      <c r="M38" s="11">
        <f t="shared" si="4"/>
        <v>203</v>
      </c>
    </row>
    <row r="39" spans="1:13" x14ac:dyDescent="0.2">
      <c r="A39" s="15" t="s">
        <v>62</v>
      </c>
      <c r="B39" s="2">
        <v>2235</v>
      </c>
      <c r="C39" s="2">
        <v>2184</v>
      </c>
      <c r="D39" s="2">
        <v>168</v>
      </c>
      <c r="E39" s="8">
        <f t="shared" si="0"/>
        <v>4587</v>
      </c>
      <c r="F39" s="2">
        <v>84</v>
      </c>
      <c r="G39" s="8">
        <f t="shared" si="1"/>
        <v>4503</v>
      </c>
      <c r="H39" s="2">
        <v>2307</v>
      </c>
      <c r="I39" s="2">
        <v>1907</v>
      </c>
      <c r="J39" s="8">
        <f t="shared" si="2"/>
        <v>4903</v>
      </c>
      <c r="K39" s="2">
        <v>350</v>
      </c>
      <c r="L39" s="11">
        <f t="shared" si="3"/>
        <v>4553</v>
      </c>
      <c r="M39" s="11">
        <f t="shared" si="4"/>
        <v>400</v>
      </c>
    </row>
    <row r="40" spans="1:13" x14ac:dyDescent="0.2">
      <c r="A40" s="15" t="s">
        <v>63</v>
      </c>
      <c r="B40" s="2">
        <v>2301</v>
      </c>
      <c r="C40" s="2">
        <v>2176</v>
      </c>
      <c r="D40" s="2">
        <v>219</v>
      </c>
      <c r="E40" s="8">
        <f t="shared" si="0"/>
        <v>4696</v>
      </c>
      <c r="F40" s="2">
        <v>50</v>
      </c>
      <c r="G40" s="8">
        <f t="shared" si="1"/>
        <v>4646</v>
      </c>
      <c r="H40" s="2">
        <v>2350</v>
      </c>
      <c r="I40" s="2">
        <v>1908</v>
      </c>
      <c r="J40" s="8">
        <f t="shared" si="2"/>
        <v>5088</v>
      </c>
      <c r="K40" s="2">
        <v>338</v>
      </c>
      <c r="L40" s="11">
        <f t="shared" si="3"/>
        <v>4750</v>
      </c>
      <c r="M40" s="11">
        <f t="shared" si="4"/>
        <v>442</v>
      </c>
    </row>
    <row r="41" spans="1:13" x14ac:dyDescent="0.2">
      <c r="A41" s="15" t="s">
        <v>64</v>
      </c>
      <c r="B41" s="2">
        <v>2472</v>
      </c>
      <c r="C41" s="2">
        <v>2032</v>
      </c>
      <c r="D41" s="2">
        <v>261</v>
      </c>
      <c r="E41" s="8">
        <f t="shared" si="0"/>
        <v>4765</v>
      </c>
      <c r="F41" s="2">
        <v>43</v>
      </c>
      <c r="G41" s="8">
        <f t="shared" si="1"/>
        <v>4722</v>
      </c>
      <c r="H41" s="2">
        <v>2105</v>
      </c>
      <c r="I41" s="2">
        <v>1854</v>
      </c>
      <c r="J41" s="8">
        <f t="shared" si="2"/>
        <v>4973</v>
      </c>
      <c r="K41" s="2">
        <v>362</v>
      </c>
      <c r="L41" s="11">
        <f t="shared" si="3"/>
        <v>4611</v>
      </c>
      <c r="M41" s="11">
        <f t="shared" si="4"/>
        <v>251</v>
      </c>
    </row>
    <row r="42" spans="1:13" x14ac:dyDescent="0.2">
      <c r="A42" s="15" t="s">
        <v>65</v>
      </c>
      <c r="B42" s="2">
        <v>2174</v>
      </c>
      <c r="C42" s="2">
        <v>2121</v>
      </c>
      <c r="D42" s="2">
        <v>218</v>
      </c>
      <c r="E42" s="8">
        <f t="shared" si="0"/>
        <v>4513</v>
      </c>
      <c r="F42" s="2">
        <v>35</v>
      </c>
      <c r="G42" s="8">
        <f t="shared" si="1"/>
        <v>4478</v>
      </c>
      <c r="H42" s="2">
        <v>2223</v>
      </c>
      <c r="I42" s="2">
        <v>2008</v>
      </c>
      <c r="J42" s="8">
        <f t="shared" si="2"/>
        <v>4693</v>
      </c>
      <c r="K42" s="2">
        <v>345</v>
      </c>
      <c r="L42" s="11">
        <f t="shared" si="3"/>
        <v>4348</v>
      </c>
      <c r="M42" s="11">
        <f t="shared" si="4"/>
        <v>215</v>
      </c>
    </row>
    <row r="43" spans="1:13" x14ac:dyDescent="0.2">
      <c r="A43" s="15" t="s">
        <v>66</v>
      </c>
      <c r="B43" s="2">
        <v>2308</v>
      </c>
      <c r="C43" s="2">
        <v>1836</v>
      </c>
      <c r="D43" s="2">
        <v>69</v>
      </c>
      <c r="E43" s="8">
        <f t="shared" si="0"/>
        <v>4213</v>
      </c>
      <c r="F43" s="2">
        <v>84</v>
      </c>
      <c r="G43" s="8">
        <f t="shared" si="1"/>
        <v>4129</v>
      </c>
      <c r="H43" s="2">
        <v>2129</v>
      </c>
      <c r="I43" s="2">
        <v>2100</v>
      </c>
      <c r="J43" s="8">
        <f t="shared" si="2"/>
        <v>4158</v>
      </c>
      <c r="K43" s="2">
        <v>323</v>
      </c>
      <c r="L43" s="11">
        <f t="shared" si="3"/>
        <v>3835</v>
      </c>
      <c r="M43" s="11">
        <f t="shared" si="4"/>
        <v>29</v>
      </c>
    </row>
    <row r="44" spans="1:13" x14ac:dyDescent="0.2">
      <c r="A44" s="15" t="s">
        <v>67</v>
      </c>
      <c r="B44" s="2">
        <v>3401</v>
      </c>
      <c r="C44" s="2">
        <v>1778</v>
      </c>
      <c r="D44" s="2">
        <v>71</v>
      </c>
      <c r="E44" s="8">
        <f t="shared" si="0"/>
        <v>5250</v>
      </c>
      <c r="F44" s="2">
        <v>215</v>
      </c>
      <c r="G44" s="8">
        <f t="shared" si="1"/>
        <v>5035</v>
      </c>
      <c r="H44" s="2">
        <v>1653</v>
      </c>
      <c r="I44" s="2">
        <v>2750</v>
      </c>
      <c r="J44" s="8">
        <f t="shared" si="2"/>
        <v>3938</v>
      </c>
      <c r="K44" s="2">
        <v>290</v>
      </c>
      <c r="L44" s="11">
        <f t="shared" si="3"/>
        <v>3648</v>
      </c>
      <c r="M44" s="11">
        <f t="shared" si="4"/>
        <v>-1097</v>
      </c>
    </row>
    <row r="45" spans="1:13" x14ac:dyDescent="0.2">
      <c r="A45" s="15" t="s">
        <v>68</v>
      </c>
      <c r="B45" s="2">
        <v>3595</v>
      </c>
      <c r="C45" s="2">
        <v>1256</v>
      </c>
      <c r="D45" s="2">
        <v>67</v>
      </c>
      <c r="E45" s="8">
        <f t="shared" si="0"/>
        <v>4918</v>
      </c>
      <c r="F45" s="2">
        <v>195</v>
      </c>
      <c r="G45" s="8">
        <f t="shared" si="1"/>
        <v>4723</v>
      </c>
      <c r="H45" s="2">
        <v>1464</v>
      </c>
      <c r="I45" s="2">
        <v>2454</v>
      </c>
      <c r="J45" s="8">
        <f t="shared" si="2"/>
        <v>3733</v>
      </c>
      <c r="K45" s="2">
        <v>260</v>
      </c>
      <c r="L45" s="11">
        <f t="shared" si="3"/>
        <v>3473</v>
      </c>
      <c r="M45" s="11">
        <f t="shared" si="4"/>
        <v>-990</v>
      </c>
    </row>
    <row r="46" spans="1:13" x14ac:dyDescent="0.2">
      <c r="A46" s="15" t="s">
        <v>69</v>
      </c>
      <c r="B46" s="2">
        <v>3680</v>
      </c>
      <c r="C46" s="2">
        <v>1616</v>
      </c>
      <c r="D46" s="2">
        <v>62</v>
      </c>
      <c r="E46" s="8">
        <f t="shared" si="0"/>
        <v>5358</v>
      </c>
      <c r="F46" s="2">
        <v>250</v>
      </c>
      <c r="G46" s="8">
        <f t="shared" si="1"/>
        <v>5108</v>
      </c>
      <c r="H46" s="2">
        <v>1268</v>
      </c>
      <c r="I46" s="2">
        <v>2672</v>
      </c>
      <c r="J46" s="8">
        <f t="shared" si="2"/>
        <v>3704</v>
      </c>
      <c r="K46" s="2">
        <v>287</v>
      </c>
      <c r="L46" s="11">
        <f t="shared" si="3"/>
        <v>3417</v>
      </c>
      <c r="M46" s="11">
        <f t="shared" si="4"/>
        <v>-1404</v>
      </c>
    </row>
    <row r="47" spans="1:13" x14ac:dyDescent="0.2">
      <c r="A47" s="15" t="s">
        <v>70</v>
      </c>
      <c r="B47" s="2">
        <v>3532</v>
      </c>
      <c r="C47" s="2">
        <v>1016</v>
      </c>
      <c r="D47" s="2">
        <v>63</v>
      </c>
      <c r="E47" s="8">
        <f t="shared" si="0"/>
        <v>4611</v>
      </c>
      <c r="F47" s="2">
        <v>248</v>
      </c>
      <c r="G47" s="8">
        <f t="shared" si="1"/>
        <v>4363</v>
      </c>
      <c r="H47" s="2">
        <v>1453</v>
      </c>
      <c r="I47" s="2">
        <v>2075</v>
      </c>
      <c r="J47" s="8">
        <f t="shared" si="2"/>
        <v>3741</v>
      </c>
      <c r="K47" s="2">
        <v>278</v>
      </c>
      <c r="L47" s="11">
        <f t="shared" si="3"/>
        <v>3463</v>
      </c>
      <c r="M47" s="11">
        <f t="shared" si="4"/>
        <v>-622</v>
      </c>
    </row>
    <row r="48" spans="1:13" x14ac:dyDescent="0.2">
      <c r="A48" s="15" t="s">
        <v>71</v>
      </c>
      <c r="B48" s="2">
        <v>3058</v>
      </c>
      <c r="C48" s="2">
        <v>1862</v>
      </c>
      <c r="D48" s="2">
        <v>66</v>
      </c>
      <c r="E48" s="8">
        <f t="shared" si="0"/>
        <v>4986</v>
      </c>
      <c r="F48" s="2">
        <v>122</v>
      </c>
      <c r="G48" s="8">
        <f t="shared" si="1"/>
        <v>4864</v>
      </c>
      <c r="H48" s="2">
        <v>1490</v>
      </c>
      <c r="I48" s="2">
        <v>2431</v>
      </c>
      <c r="J48" s="8">
        <f t="shared" si="2"/>
        <v>3923</v>
      </c>
      <c r="K48" s="2">
        <v>285</v>
      </c>
      <c r="L48" s="11">
        <f t="shared" si="3"/>
        <v>3638</v>
      </c>
      <c r="M48" s="11">
        <f t="shared" si="4"/>
        <v>-941</v>
      </c>
    </row>
    <row r="49" spans="1:13" x14ac:dyDescent="0.2">
      <c r="A49" s="15" t="s">
        <v>72</v>
      </c>
      <c r="B49" s="2">
        <v>2522</v>
      </c>
      <c r="C49" s="2">
        <v>2164</v>
      </c>
      <c r="D49" s="2">
        <v>132</v>
      </c>
      <c r="E49" s="8">
        <f t="shared" si="0"/>
        <v>4818</v>
      </c>
      <c r="F49" s="2">
        <v>67</v>
      </c>
      <c r="G49" s="8">
        <f t="shared" si="1"/>
        <v>4751</v>
      </c>
      <c r="H49" s="2">
        <v>1741</v>
      </c>
      <c r="I49" s="2">
        <v>2060</v>
      </c>
      <c r="J49" s="8">
        <f t="shared" si="2"/>
        <v>4432</v>
      </c>
      <c r="K49" s="2">
        <v>327</v>
      </c>
      <c r="L49" s="11">
        <f t="shared" si="3"/>
        <v>4105</v>
      </c>
      <c r="M49" s="11">
        <f t="shared" si="4"/>
        <v>-319</v>
      </c>
    </row>
    <row r="50" spans="1:13" x14ac:dyDescent="0.2">
      <c r="A50" s="15" t="s">
        <v>73</v>
      </c>
      <c r="B50" s="2">
        <v>2323</v>
      </c>
      <c r="C50" s="2">
        <v>2066</v>
      </c>
      <c r="D50" s="2">
        <v>147</v>
      </c>
      <c r="E50" s="8">
        <f t="shared" si="0"/>
        <v>4536</v>
      </c>
      <c r="F50" s="2">
        <v>88</v>
      </c>
      <c r="G50" s="8">
        <f t="shared" si="1"/>
        <v>4448</v>
      </c>
      <c r="H50" s="2">
        <v>1916</v>
      </c>
      <c r="I50" s="2">
        <v>1864</v>
      </c>
      <c r="J50" s="8">
        <f t="shared" si="2"/>
        <v>4500</v>
      </c>
      <c r="K50" s="2">
        <v>321</v>
      </c>
      <c r="L50" s="11">
        <f t="shared" si="3"/>
        <v>4179</v>
      </c>
      <c r="M50" s="11">
        <f t="shared" si="4"/>
        <v>52</v>
      </c>
    </row>
    <row r="51" spans="1:13" x14ac:dyDescent="0.2">
      <c r="A51" s="15" t="s">
        <v>74</v>
      </c>
      <c r="B51" s="2">
        <v>2359</v>
      </c>
      <c r="C51" s="2">
        <v>2198</v>
      </c>
      <c r="D51" s="2">
        <v>127</v>
      </c>
      <c r="E51" s="8">
        <f t="shared" si="0"/>
        <v>4684</v>
      </c>
      <c r="F51" s="2">
        <v>41</v>
      </c>
      <c r="G51" s="8">
        <f t="shared" si="1"/>
        <v>4643</v>
      </c>
      <c r="H51" s="2">
        <v>1965</v>
      </c>
      <c r="I51" s="2">
        <v>1870</v>
      </c>
      <c r="J51" s="8">
        <f t="shared" si="2"/>
        <v>4738</v>
      </c>
      <c r="K51" s="2">
        <v>339</v>
      </c>
      <c r="L51" s="11">
        <f t="shared" si="3"/>
        <v>4399</v>
      </c>
      <c r="M51" s="11">
        <f t="shared" si="4"/>
        <v>95</v>
      </c>
    </row>
    <row r="52" spans="1:13" x14ac:dyDescent="0.2">
      <c r="A52" s="15" t="s">
        <v>75</v>
      </c>
      <c r="B52" s="2">
        <v>2418</v>
      </c>
      <c r="C52" s="2">
        <v>2191</v>
      </c>
      <c r="D52" s="2">
        <v>97</v>
      </c>
      <c r="E52" s="8">
        <f t="shared" si="0"/>
        <v>4706</v>
      </c>
      <c r="F52" s="2">
        <v>44</v>
      </c>
      <c r="G52" s="8">
        <f t="shared" si="1"/>
        <v>4662</v>
      </c>
      <c r="H52" s="2">
        <v>2442</v>
      </c>
      <c r="I52" s="2">
        <v>2306</v>
      </c>
      <c r="J52" s="8">
        <f t="shared" si="2"/>
        <v>4798</v>
      </c>
      <c r="K52" s="2">
        <v>321</v>
      </c>
      <c r="L52" s="11">
        <f t="shared" si="3"/>
        <v>4477</v>
      </c>
      <c r="M52" s="11">
        <f t="shared" si="4"/>
        <v>136</v>
      </c>
    </row>
    <row r="53" spans="1:13" x14ac:dyDescent="0.2">
      <c r="A53" s="15" t="s">
        <v>76</v>
      </c>
      <c r="B53" s="3">
        <v>2505</v>
      </c>
      <c r="C53" s="3">
        <v>1987</v>
      </c>
      <c r="D53" s="3">
        <v>91</v>
      </c>
      <c r="E53" s="8">
        <f t="shared" si="0"/>
        <v>4583</v>
      </c>
      <c r="F53" s="3">
        <v>10</v>
      </c>
      <c r="G53" s="8">
        <f t="shared" si="1"/>
        <v>4573</v>
      </c>
      <c r="H53" s="3">
        <v>2338</v>
      </c>
      <c r="I53" s="3">
        <v>2356</v>
      </c>
      <c r="J53" s="8">
        <f t="shared" si="2"/>
        <v>4555</v>
      </c>
      <c r="K53" s="3">
        <v>326</v>
      </c>
      <c r="L53" s="11">
        <f t="shared" si="3"/>
        <v>4229</v>
      </c>
      <c r="M53" s="11">
        <f t="shared" si="4"/>
        <v>-18</v>
      </c>
    </row>
    <row r="54" spans="1:13" x14ac:dyDescent="0.2">
      <c r="A54" s="15" t="s">
        <v>77</v>
      </c>
      <c r="B54" s="3">
        <v>2389</v>
      </c>
      <c r="C54" s="3">
        <v>2193</v>
      </c>
      <c r="D54" s="3">
        <v>112</v>
      </c>
      <c r="E54" s="8">
        <f t="shared" si="0"/>
        <v>4694</v>
      </c>
      <c r="F54" s="3">
        <v>26</v>
      </c>
      <c r="G54" s="8">
        <f t="shared" si="1"/>
        <v>4668</v>
      </c>
      <c r="H54" s="3">
        <v>2477</v>
      </c>
      <c r="I54" s="3">
        <v>2368</v>
      </c>
      <c r="J54" s="8">
        <f t="shared" si="2"/>
        <v>4777</v>
      </c>
      <c r="K54" s="3">
        <v>348</v>
      </c>
      <c r="L54" s="11">
        <f t="shared" si="3"/>
        <v>4429</v>
      </c>
      <c r="M54" s="11">
        <f t="shared" si="4"/>
        <v>109</v>
      </c>
    </row>
    <row r="55" spans="1:13" x14ac:dyDescent="0.2">
      <c r="A55" s="15" t="s">
        <v>78</v>
      </c>
      <c r="B55" s="3">
        <v>2134</v>
      </c>
      <c r="C55" s="3">
        <v>1867</v>
      </c>
      <c r="D55" s="3">
        <v>69</v>
      </c>
      <c r="E55" s="8">
        <f t="shared" si="0"/>
        <v>4070</v>
      </c>
      <c r="F55" s="3">
        <v>43</v>
      </c>
      <c r="G55" s="8">
        <f t="shared" si="1"/>
        <v>4027</v>
      </c>
      <c r="H55" s="3">
        <v>2146</v>
      </c>
      <c r="I55" s="3">
        <v>2181</v>
      </c>
      <c r="J55" s="8">
        <f t="shared" si="2"/>
        <v>3992</v>
      </c>
      <c r="K55" s="3">
        <v>310</v>
      </c>
      <c r="L55" s="11">
        <f t="shared" si="3"/>
        <v>3682</v>
      </c>
      <c r="M55" s="11">
        <f t="shared" si="4"/>
        <v>-35</v>
      </c>
    </row>
    <row r="56" spans="1:13" x14ac:dyDescent="0.2">
      <c r="A56" s="15" t="s">
        <v>79</v>
      </c>
      <c r="B56" s="2">
        <v>2936</v>
      </c>
      <c r="C56" s="2">
        <v>1780</v>
      </c>
      <c r="D56" s="2">
        <v>68</v>
      </c>
      <c r="E56" s="8">
        <f t="shared" si="0"/>
        <v>4784</v>
      </c>
      <c r="F56" s="2">
        <v>142</v>
      </c>
      <c r="G56" s="8">
        <f t="shared" si="1"/>
        <v>4642</v>
      </c>
      <c r="H56" s="2">
        <v>1823</v>
      </c>
      <c r="I56" s="2">
        <v>2662</v>
      </c>
      <c r="J56" s="8">
        <f t="shared" si="2"/>
        <v>3803</v>
      </c>
      <c r="K56" s="2">
        <v>278</v>
      </c>
      <c r="L56" s="11">
        <f t="shared" si="3"/>
        <v>3525</v>
      </c>
      <c r="M56" s="11">
        <f t="shared" si="4"/>
        <v>-839</v>
      </c>
    </row>
    <row r="57" spans="1:13" x14ac:dyDescent="0.2">
      <c r="A57" s="15" t="s">
        <v>80</v>
      </c>
      <c r="B57" s="3">
        <v>3794</v>
      </c>
      <c r="C57" s="3">
        <v>1105</v>
      </c>
      <c r="D57" s="3">
        <v>59</v>
      </c>
      <c r="E57" s="8">
        <f t="shared" si="0"/>
        <v>4958</v>
      </c>
      <c r="F57" s="3">
        <v>207</v>
      </c>
      <c r="G57" s="8">
        <f t="shared" si="1"/>
        <v>4751</v>
      </c>
      <c r="H57" s="3">
        <v>1746</v>
      </c>
      <c r="I57" s="3">
        <v>2725</v>
      </c>
      <c r="J57" s="8">
        <f t="shared" si="2"/>
        <v>3772</v>
      </c>
      <c r="K57" s="3">
        <v>262</v>
      </c>
      <c r="L57" s="11">
        <f t="shared" si="3"/>
        <v>3510</v>
      </c>
      <c r="M57" s="11">
        <f t="shared" si="4"/>
        <v>-979</v>
      </c>
    </row>
    <row r="58" spans="1:13" x14ac:dyDescent="0.2">
      <c r="A58" s="15" t="s">
        <v>81</v>
      </c>
      <c r="B58" s="3">
        <v>3798</v>
      </c>
      <c r="C58" s="3">
        <v>1722</v>
      </c>
      <c r="D58" s="3">
        <v>68</v>
      </c>
      <c r="E58" s="8">
        <f t="shared" si="0"/>
        <v>5588</v>
      </c>
      <c r="F58" s="3">
        <v>206</v>
      </c>
      <c r="G58" s="8">
        <f t="shared" si="1"/>
        <v>5382</v>
      </c>
      <c r="H58" s="3">
        <v>1385</v>
      </c>
      <c r="I58" s="3">
        <v>3108</v>
      </c>
      <c r="J58" s="8">
        <f t="shared" si="2"/>
        <v>3659</v>
      </c>
      <c r="K58" s="3">
        <v>282</v>
      </c>
      <c r="L58" s="11">
        <f t="shared" si="3"/>
        <v>3377</v>
      </c>
      <c r="M58" s="11">
        <f t="shared" si="4"/>
        <v>-1723</v>
      </c>
    </row>
    <row r="59" spans="1:13" x14ac:dyDescent="0.2">
      <c r="A59" s="15" t="s">
        <v>82</v>
      </c>
      <c r="B59" s="2">
        <v>3596</v>
      </c>
      <c r="C59" s="2">
        <v>1042</v>
      </c>
      <c r="D59" s="2">
        <v>64</v>
      </c>
      <c r="E59" s="8">
        <f t="shared" si="0"/>
        <v>4702</v>
      </c>
      <c r="F59" s="2">
        <v>240</v>
      </c>
      <c r="G59" s="8">
        <f t="shared" si="1"/>
        <v>4462</v>
      </c>
      <c r="H59" s="2">
        <v>1551</v>
      </c>
      <c r="I59" s="2">
        <v>2324</v>
      </c>
      <c r="J59" s="8">
        <f t="shared" si="2"/>
        <v>3689</v>
      </c>
      <c r="K59" s="3">
        <v>274</v>
      </c>
      <c r="L59" s="11">
        <f t="shared" si="3"/>
        <v>3415</v>
      </c>
      <c r="M59" s="11">
        <f t="shared" si="4"/>
        <v>-773</v>
      </c>
    </row>
    <row r="60" spans="1:13" x14ac:dyDescent="0.2">
      <c r="A60" s="15" t="s">
        <v>83</v>
      </c>
      <c r="B60" s="3">
        <v>3534</v>
      </c>
      <c r="C60" s="3">
        <v>1633</v>
      </c>
      <c r="D60" s="3">
        <v>69</v>
      </c>
      <c r="E60" s="8">
        <f t="shared" si="0"/>
        <v>5236</v>
      </c>
      <c r="F60" s="3">
        <v>129</v>
      </c>
      <c r="G60" s="8">
        <f t="shared" si="1"/>
        <v>5107</v>
      </c>
      <c r="H60" s="3">
        <v>1690</v>
      </c>
      <c r="I60" s="3">
        <v>2847</v>
      </c>
      <c r="J60" s="8">
        <f t="shared" si="2"/>
        <v>3950</v>
      </c>
      <c r="K60" s="3">
        <v>286</v>
      </c>
      <c r="L60" s="11">
        <f t="shared" si="3"/>
        <v>3664</v>
      </c>
      <c r="M60" s="11">
        <f t="shared" si="4"/>
        <v>-1157</v>
      </c>
    </row>
    <row r="61" spans="1:13" x14ac:dyDescent="0.2">
      <c r="A61" s="15" t="s">
        <v>84</v>
      </c>
      <c r="B61" s="3">
        <v>4151</v>
      </c>
      <c r="C61" s="3">
        <v>2117</v>
      </c>
      <c r="D61" s="3">
        <v>78</v>
      </c>
      <c r="E61" s="8">
        <f t="shared" si="0"/>
        <v>6346</v>
      </c>
      <c r="F61" s="3">
        <v>59</v>
      </c>
      <c r="G61" s="8">
        <f t="shared" si="1"/>
        <v>6287</v>
      </c>
      <c r="H61" s="3">
        <v>1563</v>
      </c>
      <c r="I61" s="3">
        <v>3479</v>
      </c>
      <c r="J61" s="8">
        <f t="shared" si="2"/>
        <v>4371</v>
      </c>
      <c r="K61" s="3">
        <v>326</v>
      </c>
      <c r="L61" s="11">
        <f t="shared" si="3"/>
        <v>4045</v>
      </c>
      <c r="M61" s="11">
        <f t="shared" si="4"/>
        <v>-1916</v>
      </c>
    </row>
    <row r="62" spans="1:13" x14ac:dyDescent="0.2">
      <c r="A62" s="15" t="s">
        <v>85</v>
      </c>
      <c r="B62" s="3">
        <v>2791</v>
      </c>
      <c r="C62" s="3">
        <v>2154</v>
      </c>
      <c r="D62" s="3">
        <v>123</v>
      </c>
      <c r="E62" s="8">
        <f t="shared" si="0"/>
        <v>5068</v>
      </c>
      <c r="F62" s="3">
        <v>24</v>
      </c>
      <c r="G62" s="8">
        <f t="shared" si="1"/>
        <v>5044</v>
      </c>
      <c r="H62" s="3">
        <v>2184</v>
      </c>
      <c r="I62" s="3">
        <v>2454</v>
      </c>
      <c r="J62" s="8">
        <f t="shared" si="2"/>
        <v>4774</v>
      </c>
      <c r="K62" s="3">
        <v>338</v>
      </c>
      <c r="L62" s="11">
        <f t="shared" si="3"/>
        <v>4436</v>
      </c>
      <c r="M62" s="11">
        <f t="shared" si="4"/>
        <v>-270</v>
      </c>
    </row>
    <row r="63" spans="1:13" x14ac:dyDescent="0.2">
      <c r="A63" s="15" t="s">
        <v>86</v>
      </c>
      <c r="B63" s="3">
        <v>2207</v>
      </c>
      <c r="C63" s="3">
        <v>2238</v>
      </c>
      <c r="D63" s="3">
        <v>133</v>
      </c>
      <c r="E63" s="8">
        <f t="shared" si="0"/>
        <v>4578</v>
      </c>
      <c r="F63" s="3">
        <v>56</v>
      </c>
      <c r="G63" s="8">
        <f t="shared" si="1"/>
        <v>4522</v>
      </c>
      <c r="H63" s="3">
        <v>2509</v>
      </c>
      <c r="I63" s="3">
        <v>2243</v>
      </c>
      <c r="J63" s="8">
        <f t="shared" si="2"/>
        <v>4788</v>
      </c>
      <c r="K63" s="3">
        <v>338</v>
      </c>
      <c r="L63" s="11">
        <f t="shared" si="3"/>
        <v>4450</v>
      </c>
      <c r="M63" s="11">
        <f t="shared" si="4"/>
        <v>266</v>
      </c>
    </row>
    <row r="64" spans="1:13" x14ac:dyDescent="0.2">
      <c r="A64" s="15" t="s">
        <v>87</v>
      </c>
      <c r="B64" s="3">
        <v>2551</v>
      </c>
      <c r="C64" s="3">
        <v>2236</v>
      </c>
      <c r="D64" s="3">
        <v>150</v>
      </c>
      <c r="E64" s="8">
        <f t="shared" si="0"/>
        <v>4937</v>
      </c>
      <c r="F64" s="3">
        <v>44</v>
      </c>
      <c r="G64" s="8">
        <f t="shared" si="1"/>
        <v>4893</v>
      </c>
      <c r="H64" s="3">
        <v>2418</v>
      </c>
      <c r="I64" s="3">
        <v>2491</v>
      </c>
      <c r="J64" s="8">
        <f t="shared" si="2"/>
        <v>4820</v>
      </c>
      <c r="K64" s="3">
        <v>319</v>
      </c>
      <c r="L64" s="11">
        <f t="shared" si="3"/>
        <v>4501</v>
      </c>
      <c r="M64" s="11">
        <f t="shared" si="4"/>
        <v>-73</v>
      </c>
    </row>
    <row r="65" spans="1:13" s="11" customFormat="1" x14ac:dyDescent="0.2">
      <c r="A65" s="15" t="s">
        <v>88</v>
      </c>
      <c r="B65" s="3">
        <v>2706</v>
      </c>
      <c r="C65" s="3">
        <v>1974</v>
      </c>
      <c r="D65" s="3">
        <v>119</v>
      </c>
      <c r="E65" s="8">
        <f t="shared" si="0"/>
        <v>4799</v>
      </c>
      <c r="F65" s="3">
        <v>11</v>
      </c>
      <c r="G65" s="8">
        <f t="shared" si="1"/>
        <v>4788</v>
      </c>
      <c r="H65" s="3">
        <v>2276</v>
      </c>
      <c r="I65" s="3">
        <v>2550</v>
      </c>
      <c r="J65" s="8">
        <f t="shared" si="2"/>
        <v>4514</v>
      </c>
      <c r="K65" s="3">
        <v>321</v>
      </c>
      <c r="L65" s="11">
        <f t="shared" si="3"/>
        <v>4193</v>
      </c>
      <c r="M65" s="11">
        <f t="shared" si="4"/>
        <v>-274</v>
      </c>
    </row>
    <row r="66" spans="1:13" x14ac:dyDescent="0.2">
      <c r="A66" s="15" t="s">
        <v>89</v>
      </c>
      <c r="B66" s="2">
        <v>2679</v>
      </c>
      <c r="C66" s="2">
        <v>2226</v>
      </c>
      <c r="D66" s="2">
        <v>99</v>
      </c>
      <c r="E66" s="8">
        <f t="shared" si="0"/>
        <v>5004</v>
      </c>
      <c r="F66" s="2">
        <v>34</v>
      </c>
      <c r="G66" s="8">
        <f t="shared" si="1"/>
        <v>4970</v>
      </c>
      <c r="H66" s="2">
        <v>2259</v>
      </c>
      <c r="I66" s="2">
        <v>2792</v>
      </c>
      <c r="J66" s="8">
        <f t="shared" si="2"/>
        <v>4437</v>
      </c>
      <c r="K66" s="2">
        <v>320</v>
      </c>
      <c r="L66" s="11">
        <f t="shared" si="3"/>
        <v>4117</v>
      </c>
      <c r="M66" s="11">
        <f t="shared" si="4"/>
        <v>-533</v>
      </c>
    </row>
    <row r="67" spans="1:13" x14ac:dyDescent="0.2">
      <c r="A67" s="15" t="s">
        <v>90</v>
      </c>
      <c r="B67" s="2">
        <v>2690</v>
      </c>
      <c r="C67" s="2">
        <v>2140</v>
      </c>
      <c r="D67" s="2">
        <v>73</v>
      </c>
      <c r="E67" s="8">
        <f t="shared" si="0"/>
        <v>4903</v>
      </c>
      <c r="F67" s="2">
        <v>33</v>
      </c>
      <c r="G67" s="8">
        <f t="shared" si="1"/>
        <v>4870</v>
      </c>
      <c r="H67" s="2">
        <v>1928</v>
      </c>
      <c r="I67" s="2">
        <v>2621</v>
      </c>
      <c r="J67" s="8">
        <f t="shared" si="2"/>
        <v>4177</v>
      </c>
      <c r="K67" s="2">
        <v>321</v>
      </c>
      <c r="L67" s="11">
        <f t="shared" si="3"/>
        <v>3856</v>
      </c>
      <c r="M67" s="11">
        <f t="shared" si="4"/>
        <v>-693</v>
      </c>
    </row>
    <row r="68" spans="1:13" x14ac:dyDescent="0.2">
      <c r="A68" s="15" t="s">
        <v>91</v>
      </c>
      <c r="B68" s="8">
        <v>3617</v>
      </c>
      <c r="C68" s="8">
        <v>1877</v>
      </c>
      <c r="D68" s="8">
        <v>74</v>
      </c>
      <c r="E68" s="8">
        <f t="shared" si="0"/>
        <v>5568</v>
      </c>
      <c r="F68" s="8">
        <v>105</v>
      </c>
      <c r="G68" s="8">
        <f t="shared" si="1"/>
        <v>5463</v>
      </c>
      <c r="H68" s="8">
        <v>1527</v>
      </c>
      <c r="I68" s="8">
        <v>3079</v>
      </c>
      <c r="J68" s="8">
        <f t="shared" si="2"/>
        <v>3911</v>
      </c>
      <c r="K68" s="8">
        <v>282</v>
      </c>
      <c r="L68" s="11">
        <f t="shared" si="3"/>
        <v>3629</v>
      </c>
      <c r="M68" s="11">
        <f t="shared" si="4"/>
        <v>-1552</v>
      </c>
    </row>
    <row r="69" spans="1:13" x14ac:dyDescent="0.2">
      <c r="A69" s="15" t="s">
        <v>92</v>
      </c>
      <c r="B69" s="8">
        <v>4182</v>
      </c>
      <c r="C69" s="8">
        <v>1292</v>
      </c>
      <c r="D69" s="8">
        <v>66</v>
      </c>
      <c r="E69" s="8">
        <f t="shared" si="0"/>
        <v>5540</v>
      </c>
      <c r="F69" s="8">
        <v>173</v>
      </c>
      <c r="G69" s="8">
        <f t="shared" si="1"/>
        <v>5367</v>
      </c>
      <c r="H69" s="8">
        <v>1508</v>
      </c>
      <c r="I69" s="8">
        <v>2992</v>
      </c>
      <c r="J69" s="8">
        <f t="shared" si="2"/>
        <v>3883</v>
      </c>
      <c r="K69" s="8">
        <v>270</v>
      </c>
      <c r="L69" s="11">
        <f t="shared" si="3"/>
        <v>3613</v>
      </c>
      <c r="M69" s="11">
        <f t="shared" si="4"/>
        <v>-1484</v>
      </c>
    </row>
    <row r="70" spans="1:13" x14ac:dyDescent="0.2">
      <c r="A70" s="15" t="s">
        <v>93</v>
      </c>
      <c r="B70" s="8">
        <v>4369</v>
      </c>
      <c r="C70" s="8">
        <v>1397</v>
      </c>
      <c r="D70" s="8">
        <v>76</v>
      </c>
      <c r="E70" s="8">
        <f t="shared" si="0"/>
        <v>5842</v>
      </c>
      <c r="F70" s="8">
        <v>290</v>
      </c>
      <c r="G70" s="8">
        <f t="shared" si="1"/>
        <v>5552</v>
      </c>
      <c r="H70" s="8">
        <v>1477</v>
      </c>
      <c r="I70" s="8">
        <v>3391</v>
      </c>
      <c r="J70" s="8">
        <f t="shared" si="2"/>
        <v>3638</v>
      </c>
      <c r="K70" s="8">
        <v>280</v>
      </c>
      <c r="L70" s="11">
        <f t="shared" si="3"/>
        <v>3358</v>
      </c>
      <c r="M70" s="11">
        <f t="shared" si="4"/>
        <v>-1914</v>
      </c>
    </row>
    <row r="71" spans="1:13" x14ac:dyDescent="0.2">
      <c r="A71" s="15" t="s">
        <v>94</v>
      </c>
      <c r="B71" s="8">
        <v>4155</v>
      </c>
      <c r="C71" s="8">
        <v>1164</v>
      </c>
      <c r="D71" s="8">
        <v>64</v>
      </c>
      <c r="E71" s="8">
        <f t="shared" si="0"/>
        <v>5383</v>
      </c>
      <c r="F71" s="8">
        <v>266</v>
      </c>
      <c r="G71" s="8">
        <f t="shared" si="1"/>
        <v>5117</v>
      </c>
      <c r="H71" s="8">
        <v>1344</v>
      </c>
      <c r="I71" s="8">
        <v>2754</v>
      </c>
      <c r="J71" s="8">
        <f t="shared" si="2"/>
        <v>3707</v>
      </c>
      <c r="K71" s="8">
        <v>276</v>
      </c>
      <c r="L71" s="11">
        <f t="shared" si="3"/>
        <v>3431</v>
      </c>
      <c r="M71" s="11">
        <f t="shared" si="4"/>
        <v>-1410</v>
      </c>
    </row>
    <row r="72" spans="1:13" x14ac:dyDescent="0.2">
      <c r="A72" s="15" t="s">
        <v>95</v>
      </c>
      <c r="B72" s="8">
        <v>4170</v>
      </c>
      <c r="C72" s="8">
        <v>1957</v>
      </c>
      <c r="D72" s="8">
        <v>71</v>
      </c>
      <c r="E72" s="8">
        <f t="shared" si="0"/>
        <v>6198</v>
      </c>
      <c r="F72" s="8">
        <v>171</v>
      </c>
      <c r="G72" s="8">
        <f t="shared" si="1"/>
        <v>6027</v>
      </c>
      <c r="H72" s="8">
        <v>1360</v>
      </c>
      <c r="I72" s="8">
        <v>3403</v>
      </c>
      <c r="J72" s="8">
        <f t="shared" si="2"/>
        <v>3984</v>
      </c>
      <c r="K72" s="8">
        <v>288</v>
      </c>
      <c r="L72" s="11">
        <f t="shared" si="3"/>
        <v>3696</v>
      </c>
      <c r="M72" s="11">
        <f t="shared" si="4"/>
        <v>-2043</v>
      </c>
    </row>
    <row r="73" spans="1:13" x14ac:dyDescent="0.2">
      <c r="A73" s="15" t="s">
        <v>96</v>
      </c>
      <c r="B73" s="8">
        <v>3104</v>
      </c>
      <c r="C73" s="8">
        <v>2273</v>
      </c>
      <c r="D73" s="8">
        <v>78</v>
      </c>
      <c r="E73" s="8">
        <f t="shared" si="0"/>
        <v>5455</v>
      </c>
      <c r="F73" s="8">
        <v>43</v>
      </c>
      <c r="G73" s="8">
        <f t="shared" si="1"/>
        <v>5412</v>
      </c>
      <c r="H73" s="8">
        <v>1972</v>
      </c>
      <c r="I73" s="8">
        <v>3073</v>
      </c>
      <c r="J73" s="8">
        <f t="shared" si="2"/>
        <v>4311</v>
      </c>
      <c r="K73" s="8">
        <v>322</v>
      </c>
      <c r="L73" s="11">
        <f t="shared" si="3"/>
        <v>3989</v>
      </c>
      <c r="M73" s="11">
        <f t="shared" si="4"/>
        <v>-1101</v>
      </c>
    </row>
    <row r="74" spans="1:13" x14ac:dyDescent="0.2">
      <c r="A74" s="15" t="s">
        <v>97</v>
      </c>
      <c r="B74" s="8">
        <v>2691</v>
      </c>
      <c r="C74" s="8">
        <v>2214</v>
      </c>
      <c r="D74" s="8">
        <v>129</v>
      </c>
      <c r="E74" s="8">
        <f t="shared" si="0"/>
        <v>5034</v>
      </c>
      <c r="F74" s="8">
        <v>69</v>
      </c>
      <c r="G74" s="8">
        <f t="shared" si="1"/>
        <v>4965</v>
      </c>
      <c r="H74" s="8">
        <v>2179</v>
      </c>
      <c r="I74" s="8">
        <v>2701</v>
      </c>
      <c r="J74" s="8">
        <f t="shared" si="2"/>
        <v>4443</v>
      </c>
      <c r="K74" s="8">
        <v>319</v>
      </c>
      <c r="L74" s="11">
        <f t="shared" si="3"/>
        <v>4124</v>
      </c>
      <c r="M74" s="11">
        <f t="shared" si="4"/>
        <v>-522</v>
      </c>
    </row>
    <row r="75" spans="1:13" x14ac:dyDescent="0.2">
      <c r="A75" s="15" t="s">
        <v>98</v>
      </c>
      <c r="B75" s="8">
        <v>2642</v>
      </c>
      <c r="C75" s="8">
        <v>2234</v>
      </c>
      <c r="D75" s="8">
        <v>122</v>
      </c>
      <c r="E75" s="8">
        <f t="shared" si="0"/>
        <v>4998</v>
      </c>
      <c r="F75" s="8">
        <v>32</v>
      </c>
      <c r="G75" s="8">
        <f t="shared" si="1"/>
        <v>4966</v>
      </c>
      <c r="H75" s="8">
        <v>2475</v>
      </c>
      <c r="I75" s="8">
        <v>2719</v>
      </c>
      <c r="J75" s="8">
        <f t="shared" si="2"/>
        <v>4722</v>
      </c>
      <c r="K75" s="8">
        <v>332</v>
      </c>
      <c r="L75" s="11">
        <f t="shared" si="3"/>
        <v>4390</v>
      </c>
      <c r="M75" s="11">
        <f t="shared" si="4"/>
        <v>-244</v>
      </c>
    </row>
    <row r="76" spans="1:13" x14ac:dyDescent="0.2">
      <c r="A76" s="15" t="s">
        <v>99</v>
      </c>
      <c r="B76" s="8">
        <v>2883</v>
      </c>
      <c r="C76" s="8">
        <v>2294</v>
      </c>
      <c r="D76" s="8">
        <v>140</v>
      </c>
      <c r="E76" s="8">
        <f t="shared" si="0"/>
        <v>5317</v>
      </c>
      <c r="F76" s="8">
        <v>28</v>
      </c>
      <c r="G76" s="8">
        <f t="shared" si="1"/>
        <v>5289</v>
      </c>
      <c r="H76" s="8">
        <v>2811</v>
      </c>
      <c r="I76" s="8">
        <v>2942</v>
      </c>
      <c r="J76" s="8">
        <f t="shared" si="2"/>
        <v>5158</v>
      </c>
      <c r="K76" s="8">
        <v>336</v>
      </c>
      <c r="L76" s="11">
        <f t="shared" si="3"/>
        <v>4822</v>
      </c>
      <c r="M76" s="11">
        <f t="shared" si="4"/>
        <v>-131</v>
      </c>
    </row>
    <row r="77" spans="1:13" x14ac:dyDescent="0.2">
      <c r="A77" s="15" t="s">
        <v>100</v>
      </c>
      <c r="B77" s="8">
        <v>2425</v>
      </c>
      <c r="C77" s="8">
        <v>2063</v>
      </c>
      <c r="D77" s="8">
        <v>138</v>
      </c>
      <c r="E77" s="8">
        <f t="shared" si="0"/>
        <v>4626</v>
      </c>
      <c r="F77" s="8">
        <v>25</v>
      </c>
      <c r="G77" s="8">
        <f t="shared" si="1"/>
        <v>4601</v>
      </c>
      <c r="H77" s="8">
        <v>2516</v>
      </c>
      <c r="I77" s="8">
        <v>2738</v>
      </c>
      <c r="J77" s="8">
        <f t="shared" si="2"/>
        <v>4379</v>
      </c>
      <c r="K77" s="8">
        <v>314</v>
      </c>
      <c r="L77" s="11">
        <f t="shared" si="3"/>
        <v>4065</v>
      </c>
      <c r="M77" s="11">
        <f t="shared" si="4"/>
        <v>-222</v>
      </c>
    </row>
    <row r="78" spans="1:13" x14ac:dyDescent="0.2">
      <c r="A78" s="15" t="s">
        <v>101</v>
      </c>
      <c r="B78" s="8">
        <v>2701</v>
      </c>
      <c r="C78" s="8">
        <v>2277</v>
      </c>
      <c r="D78" s="8">
        <v>137</v>
      </c>
      <c r="E78" s="8">
        <f t="shared" si="0"/>
        <v>5115</v>
      </c>
      <c r="F78" s="8">
        <v>31</v>
      </c>
      <c r="G78" s="8">
        <f t="shared" si="1"/>
        <v>5084</v>
      </c>
      <c r="H78" s="8">
        <v>2782</v>
      </c>
      <c r="I78" s="8">
        <v>3052</v>
      </c>
      <c r="J78" s="8">
        <f t="shared" si="2"/>
        <v>4814</v>
      </c>
      <c r="K78" s="8">
        <v>341</v>
      </c>
      <c r="L78" s="11">
        <f t="shared" si="3"/>
        <v>4473</v>
      </c>
      <c r="M78" s="11">
        <f t="shared" si="4"/>
        <v>-270</v>
      </c>
    </row>
    <row r="79" spans="1:13" x14ac:dyDescent="0.2">
      <c r="A79" s="15" t="s">
        <v>102</v>
      </c>
      <c r="B79" s="8">
        <v>2472</v>
      </c>
      <c r="C79" s="8">
        <v>1938</v>
      </c>
      <c r="D79" s="8">
        <v>78</v>
      </c>
      <c r="E79" s="8">
        <f t="shared" si="0"/>
        <v>4488</v>
      </c>
      <c r="F79" s="8">
        <v>87</v>
      </c>
      <c r="G79" s="8">
        <f t="shared" si="1"/>
        <v>4401</v>
      </c>
      <c r="H79" s="8">
        <v>2330</v>
      </c>
      <c r="I79" s="8">
        <v>2686</v>
      </c>
      <c r="J79" s="8">
        <f t="shared" si="2"/>
        <v>4045</v>
      </c>
      <c r="K79" s="8">
        <v>312</v>
      </c>
      <c r="L79" s="11">
        <f t="shared" si="3"/>
        <v>3733</v>
      </c>
      <c r="M79" s="11">
        <f t="shared" si="4"/>
        <v>-356</v>
      </c>
    </row>
    <row r="80" spans="1:13" x14ac:dyDescent="0.2">
      <c r="A80" s="15" t="s">
        <v>103</v>
      </c>
      <c r="B80" s="8">
        <v>3477</v>
      </c>
      <c r="C80" s="8">
        <v>1945</v>
      </c>
      <c r="D80" s="8">
        <v>75</v>
      </c>
      <c r="E80" s="8">
        <f t="shared" ref="E80:E143" si="5">SUM(B80:D80)</f>
        <v>5497</v>
      </c>
      <c r="F80" s="8">
        <v>140</v>
      </c>
      <c r="G80" s="8">
        <f t="shared" ref="G80:G143" si="6">+E80-F80</f>
        <v>5357</v>
      </c>
      <c r="H80" s="8">
        <v>1856</v>
      </c>
      <c r="I80" s="8">
        <v>3212</v>
      </c>
      <c r="J80" s="8">
        <f t="shared" ref="J80:J143" si="7">+G80+H80-I80</f>
        <v>4001</v>
      </c>
      <c r="K80" s="8">
        <v>285</v>
      </c>
      <c r="L80" s="11">
        <f t="shared" ref="L80:L143" si="8">+J80-K80</f>
        <v>3716</v>
      </c>
      <c r="M80" s="11">
        <f t="shared" ref="M80:M143" si="9">+H80-I80</f>
        <v>-1356</v>
      </c>
    </row>
    <row r="81" spans="1:13" x14ac:dyDescent="0.2">
      <c r="A81" s="15" t="s">
        <v>104</v>
      </c>
      <c r="B81" s="8">
        <v>3761</v>
      </c>
      <c r="C81" s="8">
        <v>1528</v>
      </c>
      <c r="D81" s="8">
        <v>66</v>
      </c>
      <c r="E81" s="8">
        <f t="shared" si="5"/>
        <v>5355</v>
      </c>
      <c r="F81" s="8">
        <v>194</v>
      </c>
      <c r="G81" s="8">
        <f t="shared" si="6"/>
        <v>5161</v>
      </c>
      <c r="H81" s="8">
        <v>1699</v>
      </c>
      <c r="I81" s="8">
        <v>2978</v>
      </c>
      <c r="J81" s="8">
        <f t="shared" si="7"/>
        <v>3882</v>
      </c>
      <c r="K81" s="8">
        <v>266</v>
      </c>
      <c r="L81" s="11">
        <f t="shared" si="8"/>
        <v>3616</v>
      </c>
      <c r="M81" s="11">
        <f t="shared" si="9"/>
        <v>-1279</v>
      </c>
    </row>
    <row r="82" spans="1:13" x14ac:dyDescent="0.2">
      <c r="A82" s="15" t="s">
        <v>105</v>
      </c>
      <c r="B82" s="8">
        <v>4223</v>
      </c>
      <c r="C82" s="8">
        <v>1539</v>
      </c>
      <c r="D82" s="8">
        <v>72</v>
      </c>
      <c r="E82" s="8">
        <f t="shared" si="5"/>
        <v>5834</v>
      </c>
      <c r="F82" s="8">
        <v>373</v>
      </c>
      <c r="G82" s="8">
        <f t="shared" si="6"/>
        <v>5461</v>
      </c>
      <c r="H82" s="8">
        <v>1765</v>
      </c>
      <c r="I82" s="8">
        <v>3516</v>
      </c>
      <c r="J82" s="8">
        <f t="shared" si="7"/>
        <v>3710</v>
      </c>
      <c r="K82" s="8">
        <v>284</v>
      </c>
      <c r="L82" s="11">
        <f t="shared" si="8"/>
        <v>3426</v>
      </c>
      <c r="M82" s="11">
        <f t="shared" si="9"/>
        <v>-1751</v>
      </c>
    </row>
    <row r="83" spans="1:13" x14ac:dyDescent="0.2">
      <c r="A83" s="15" t="s">
        <v>106</v>
      </c>
      <c r="B83" s="8">
        <v>3541</v>
      </c>
      <c r="C83" s="8">
        <v>1250</v>
      </c>
      <c r="D83" s="8">
        <v>74</v>
      </c>
      <c r="E83" s="8">
        <f t="shared" si="5"/>
        <v>4865</v>
      </c>
      <c r="F83" s="8">
        <v>246</v>
      </c>
      <c r="G83" s="8">
        <f t="shared" si="6"/>
        <v>4619</v>
      </c>
      <c r="H83" s="8">
        <v>1787</v>
      </c>
      <c r="I83" s="8">
        <v>2650</v>
      </c>
      <c r="J83" s="8">
        <f t="shared" si="7"/>
        <v>3756</v>
      </c>
      <c r="K83" s="8">
        <v>279</v>
      </c>
      <c r="L83" s="11">
        <f t="shared" si="8"/>
        <v>3477</v>
      </c>
      <c r="M83" s="11">
        <f t="shared" si="9"/>
        <v>-863</v>
      </c>
    </row>
    <row r="84" spans="1:13" x14ac:dyDescent="0.2">
      <c r="A84" s="15" t="s">
        <v>107</v>
      </c>
      <c r="B84" s="8">
        <v>3026</v>
      </c>
      <c r="C84" s="8">
        <v>1881</v>
      </c>
      <c r="D84" s="8">
        <v>81</v>
      </c>
      <c r="E84" s="8">
        <f t="shared" si="5"/>
        <v>4988</v>
      </c>
      <c r="F84" s="8">
        <v>138</v>
      </c>
      <c r="G84" s="8">
        <f t="shared" si="6"/>
        <v>4850</v>
      </c>
      <c r="H84" s="8">
        <v>2290</v>
      </c>
      <c r="I84" s="8">
        <v>3110</v>
      </c>
      <c r="J84" s="8">
        <f t="shared" si="7"/>
        <v>4030</v>
      </c>
      <c r="K84" s="8">
        <v>285</v>
      </c>
      <c r="L84" s="11">
        <f t="shared" si="8"/>
        <v>3745</v>
      </c>
      <c r="M84" s="11">
        <f t="shared" si="9"/>
        <v>-820</v>
      </c>
    </row>
    <row r="85" spans="1:13" x14ac:dyDescent="0.2">
      <c r="A85" s="15" t="s">
        <v>108</v>
      </c>
      <c r="B85" s="8">
        <v>2353</v>
      </c>
      <c r="C85" s="8">
        <v>2259</v>
      </c>
      <c r="D85" s="8">
        <v>106</v>
      </c>
      <c r="E85" s="8">
        <f t="shared" si="5"/>
        <v>4718</v>
      </c>
      <c r="F85" s="8">
        <v>114</v>
      </c>
      <c r="G85" s="8">
        <f t="shared" si="6"/>
        <v>4604</v>
      </c>
      <c r="H85" s="8">
        <v>2699</v>
      </c>
      <c r="I85" s="8">
        <v>3104</v>
      </c>
      <c r="J85" s="8">
        <f t="shared" si="7"/>
        <v>4199</v>
      </c>
      <c r="K85" s="8">
        <v>314</v>
      </c>
      <c r="L85" s="11">
        <f t="shared" si="8"/>
        <v>3885</v>
      </c>
      <c r="M85" s="11">
        <f t="shared" si="9"/>
        <v>-405</v>
      </c>
    </row>
    <row r="86" spans="1:13" x14ac:dyDescent="0.2">
      <c r="A86" s="15" t="s">
        <v>109</v>
      </c>
      <c r="B86" s="8">
        <v>2371</v>
      </c>
      <c r="C86" s="8">
        <v>2223</v>
      </c>
      <c r="D86" s="8">
        <v>138</v>
      </c>
      <c r="E86" s="8">
        <f t="shared" si="5"/>
        <v>4732</v>
      </c>
      <c r="F86" s="8">
        <v>53</v>
      </c>
      <c r="G86" s="8">
        <f t="shared" si="6"/>
        <v>4679</v>
      </c>
      <c r="H86" s="8">
        <v>3052</v>
      </c>
      <c r="I86" s="8">
        <v>3049</v>
      </c>
      <c r="J86" s="8">
        <f t="shared" si="7"/>
        <v>4682</v>
      </c>
      <c r="K86" s="8">
        <v>330</v>
      </c>
      <c r="L86" s="11">
        <f t="shared" si="8"/>
        <v>4352</v>
      </c>
      <c r="M86" s="11">
        <f t="shared" si="9"/>
        <v>3</v>
      </c>
    </row>
    <row r="87" spans="1:13" x14ac:dyDescent="0.2">
      <c r="A87" s="15" t="s">
        <v>110</v>
      </c>
      <c r="B87" s="8">
        <v>2364</v>
      </c>
      <c r="C87" s="8">
        <v>2289</v>
      </c>
      <c r="D87" s="8">
        <v>170</v>
      </c>
      <c r="E87" s="8">
        <f t="shared" si="5"/>
        <v>4823</v>
      </c>
      <c r="F87" s="8">
        <v>91</v>
      </c>
      <c r="G87" s="8">
        <f t="shared" si="6"/>
        <v>4732</v>
      </c>
      <c r="H87" s="8">
        <v>3361</v>
      </c>
      <c r="I87" s="8">
        <v>3182</v>
      </c>
      <c r="J87" s="8">
        <f t="shared" si="7"/>
        <v>4911</v>
      </c>
      <c r="K87" s="8">
        <v>339</v>
      </c>
      <c r="L87" s="11">
        <f t="shared" si="8"/>
        <v>4572</v>
      </c>
      <c r="M87" s="11">
        <f t="shared" si="9"/>
        <v>179</v>
      </c>
    </row>
    <row r="88" spans="1:13" x14ac:dyDescent="0.2">
      <c r="A88" s="15" t="s">
        <v>111</v>
      </c>
      <c r="B88" s="8">
        <v>2231</v>
      </c>
      <c r="C88" s="8">
        <v>2295</v>
      </c>
      <c r="D88" s="8">
        <v>193</v>
      </c>
      <c r="E88" s="8">
        <f t="shared" si="5"/>
        <v>4719</v>
      </c>
      <c r="F88" s="8">
        <v>56</v>
      </c>
      <c r="G88" s="8">
        <f t="shared" si="6"/>
        <v>4663</v>
      </c>
      <c r="H88" s="8">
        <v>3162</v>
      </c>
      <c r="I88" s="8">
        <v>2750</v>
      </c>
      <c r="J88" s="8">
        <f t="shared" si="7"/>
        <v>5075</v>
      </c>
      <c r="K88" s="8">
        <v>331</v>
      </c>
      <c r="L88" s="11">
        <f t="shared" si="8"/>
        <v>4744</v>
      </c>
      <c r="M88" s="11">
        <f t="shared" si="9"/>
        <v>412</v>
      </c>
    </row>
    <row r="89" spans="1:13" x14ac:dyDescent="0.2">
      <c r="A89" s="15" t="s">
        <v>112</v>
      </c>
      <c r="B89" s="8">
        <v>2424</v>
      </c>
      <c r="C89" s="8">
        <v>2149</v>
      </c>
      <c r="D89" s="8">
        <v>214</v>
      </c>
      <c r="E89" s="8">
        <f t="shared" si="5"/>
        <v>4787</v>
      </c>
      <c r="F89" s="8">
        <v>28</v>
      </c>
      <c r="G89" s="8">
        <f t="shared" si="6"/>
        <v>4759</v>
      </c>
      <c r="H89" s="8">
        <v>3069</v>
      </c>
      <c r="I89" s="8">
        <v>2900</v>
      </c>
      <c r="J89" s="8">
        <f t="shared" si="7"/>
        <v>4928</v>
      </c>
      <c r="K89" s="8">
        <v>349</v>
      </c>
      <c r="L89" s="11">
        <f t="shared" si="8"/>
        <v>4579</v>
      </c>
      <c r="M89" s="11">
        <f t="shared" si="9"/>
        <v>169</v>
      </c>
    </row>
    <row r="90" spans="1:13" x14ac:dyDescent="0.2">
      <c r="A90" s="15" t="s">
        <v>113</v>
      </c>
      <c r="B90" s="8">
        <v>1763</v>
      </c>
      <c r="C90" s="8">
        <v>2270</v>
      </c>
      <c r="D90" s="8">
        <v>148</v>
      </c>
      <c r="E90" s="8">
        <f t="shared" si="5"/>
        <v>4181</v>
      </c>
      <c r="F90" s="8">
        <v>85</v>
      </c>
      <c r="G90" s="8">
        <f t="shared" si="6"/>
        <v>4096</v>
      </c>
      <c r="H90" s="8">
        <v>3413</v>
      </c>
      <c r="I90" s="8">
        <v>2745</v>
      </c>
      <c r="J90" s="8">
        <f t="shared" si="7"/>
        <v>4764</v>
      </c>
      <c r="K90" s="8">
        <v>336</v>
      </c>
      <c r="L90" s="11">
        <f t="shared" si="8"/>
        <v>4428</v>
      </c>
      <c r="M90" s="11">
        <f t="shared" si="9"/>
        <v>668</v>
      </c>
    </row>
    <row r="91" spans="1:13" x14ac:dyDescent="0.2">
      <c r="A91" s="15" t="s">
        <v>114</v>
      </c>
      <c r="B91" s="8">
        <v>1704</v>
      </c>
      <c r="C91" s="8">
        <v>2201</v>
      </c>
      <c r="D91" s="8">
        <v>124</v>
      </c>
      <c r="E91" s="8">
        <f t="shared" si="5"/>
        <v>4029</v>
      </c>
      <c r="F91" s="8">
        <v>87</v>
      </c>
      <c r="G91" s="8">
        <f t="shared" si="6"/>
        <v>3942</v>
      </c>
      <c r="H91" s="8">
        <v>2788</v>
      </c>
      <c r="I91" s="8">
        <v>2621</v>
      </c>
      <c r="J91" s="8">
        <f t="shared" si="7"/>
        <v>4109</v>
      </c>
      <c r="K91" s="8">
        <v>318</v>
      </c>
      <c r="L91" s="11">
        <f t="shared" si="8"/>
        <v>3791</v>
      </c>
      <c r="M91" s="11">
        <f t="shared" si="9"/>
        <v>167</v>
      </c>
    </row>
    <row r="92" spans="1:13" x14ac:dyDescent="0.2">
      <c r="A92" s="15" t="s">
        <v>115</v>
      </c>
      <c r="B92" s="8">
        <v>2681</v>
      </c>
      <c r="C92" s="8">
        <v>2213</v>
      </c>
      <c r="D92" s="8">
        <v>117</v>
      </c>
      <c r="E92" s="8">
        <f t="shared" si="5"/>
        <v>5011</v>
      </c>
      <c r="F92" s="8">
        <v>198</v>
      </c>
      <c r="G92" s="8">
        <f t="shared" si="6"/>
        <v>4813</v>
      </c>
      <c r="H92" s="8">
        <v>2324</v>
      </c>
      <c r="I92" s="8">
        <v>3173</v>
      </c>
      <c r="J92" s="8">
        <f t="shared" si="7"/>
        <v>3964</v>
      </c>
      <c r="K92" s="8">
        <v>282</v>
      </c>
      <c r="L92" s="11">
        <f t="shared" si="8"/>
        <v>3682</v>
      </c>
      <c r="M92" s="11">
        <f t="shared" si="9"/>
        <v>-849</v>
      </c>
    </row>
    <row r="93" spans="1:13" x14ac:dyDescent="0.2">
      <c r="A93" s="15" t="s">
        <v>116</v>
      </c>
      <c r="B93" s="8">
        <v>3354</v>
      </c>
      <c r="C93" s="8">
        <v>1484</v>
      </c>
      <c r="D93" s="8">
        <v>99</v>
      </c>
      <c r="E93" s="8">
        <f t="shared" si="5"/>
        <v>4937</v>
      </c>
      <c r="F93" s="8">
        <v>221</v>
      </c>
      <c r="G93" s="8">
        <f t="shared" si="6"/>
        <v>4716</v>
      </c>
      <c r="H93" s="8">
        <v>2286</v>
      </c>
      <c r="I93" s="8">
        <v>3232</v>
      </c>
      <c r="J93" s="8">
        <f t="shared" si="7"/>
        <v>3770</v>
      </c>
      <c r="K93" s="8">
        <v>254</v>
      </c>
      <c r="L93" s="11">
        <f t="shared" si="8"/>
        <v>3516</v>
      </c>
      <c r="M93" s="11">
        <f t="shared" si="9"/>
        <v>-946</v>
      </c>
    </row>
    <row r="94" spans="1:13" x14ac:dyDescent="0.2">
      <c r="A94" s="15" t="s">
        <v>117</v>
      </c>
      <c r="B94" s="8">
        <v>3297</v>
      </c>
      <c r="C94" s="8">
        <v>1538</v>
      </c>
      <c r="D94" s="8">
        <v>92</v>
      </c>
      <c r="E94" s="8">
        <f t="shared" si="5"/>
        <v>4927</v>
      </c>
      <c r="F94" s="8">
        <v>327</v>
      </c>
      <c r="G94" s="8">
        <f t="shared" si="6"/>
        <v>4600</v>
      </c>
      <c r="H94" s="8">
        <v>2263</v>
      </c>
      <c r="I94" s="8">
        <v>3125</v>
      </c>
      <c r="J94" s="8">
        <f t="shared" si="7"/>
        <v>3738</v>
      </c>
      <c r="K94" s="8">
        <v>286</v>
      </c>
      <c r="L94" s="11">
        <f t="shared" si="8"/>
        <v>3452</v>
      </c>
      <c r="M94" s="11">
        <f t="shared" si="9"/>
        <v>-862</v>
      </c>
    </row>
    <row r="95" spans="1:13" x14ac:dyDescent="0.2">
      <c r="A95" s="15" t="s">
        <v>118</v>
      </c>
      <c r="B95" s="8">
        <v>2910</v>
      </c>
      <c r="C95" s="8">
        <v>1144</v>
      </c>
      <c r="D95" s="8">
        <v>89</v>
      </c>
      <c r="E95" s="8">
        <f t="shared" si="5"/>
        <v>4143</v>
      </c>
      <c r="F95" s="8">
        <v>315</v>
      </c>
      <c r="G95" s="8">
        <f t="shared" si="6"/>
        <v>3828</v>
      </c>
      <c r="H95" s="8">
        <v>2184</v>
      </c>
      <c r="I95" s="8">
        <v>2279</v>
      </c>
      <c r="J95" s="8">
        <f t="shared" si="7"/>
        <v>3733</v>
      </c>
      <c r="K95" s="8">
        <v>276</v>
      </c>
      <c r="L95" s="11">
        <f t="shared" si="8"/>
        <v>3457</v>
      </c>
      <c r="M95" s="11">
        <f t="shared" si="9"/>
        <v>-95</v>
      </c>
    </row>
    <row r="96" spans="1:13" x14ac:dyDescent="0.2">
      <c r="A96" s="15" t="s">
        <v>119</v>
      </c>
      <c r="B96" s="8">
        <v>2170</v>
      </c>
      <c r="C96" s="8">
        <v>1898</v>
      </c>
      <c r="D96" s="8">
        <v>121</v>
      </c>
      <c r="E96" s="8">
        <f t="shared" si="5"/>
        <v>4189</v>
      </c>
      <c r="F96" s="8">
        <v>131</v>
      </c>
      <c r="G96" s="8">
        <f t="shared" si="6"/>
        <v>4058</v>
      </c>
      <c r="H96" s="8">
        <v>2815</v>
      </c>
      <c r="I96" s="8">
        <v>2725</v>
      </c>
      <c r="J96" s="8">
        <f t="shared" si="7"/>
        <v>4148</v>
      </c>
      <c r="K96" s="8">
        <v>292</v>
      </c>
      <c r="L96" s="11">
        <f t="shared" si="8"/>
        <v>3856</v>
      </c>
      <c r="M96" s="11">
        <f t="shared" si="9"/>
        <v>90</v>
      </c>
    </row>
    <row r="97" spans="1:13" x14ac:dyDescent="0.2">
      <c r="A97" s="15" t="s">
        <v>120</v>
      </c>
      <c r="B97" s="8">
        <v>2128</v>
      </c>
      <c r="C97" s="8">
        <v>2044</v>
      </c>
      <c r="D97" s="8">
        <v>143</v>
      </c>
      <c r="E97" s="8">
        <f t="shared" si="5"/>
        <v>4315</v>
      </c>
      <c r="F97" s="8">
        <v>113</v>
      </c>
      <c r="G97" s="8">
        <f t="shared" si="6"/>
        <v>4202</v>
      </c>
      <c r="H97" s="8">
        <v>3090</v>
      </c>
      <c r="I97" s="8">
        <v>2881</v>
      </c>
      <c r="J97" s="8">
        <f t="shared" si="7"/>
        <v>4411</v>
      </c>
      <c r="K97" s="8">
        <v>326</v>
      </c>
      <c r="L97" s="11">
        <f t="shared" si="8"/>
        <v>4085</v>
      </c>
      <c r="M97" s="11">
        <f t="shared" si="9"/>
        <v>209</v>
      </c>
    </row>
    <row r="98" spans="1:13" x14ac:dyDescent="0.2">
      <c r="A98" s="15" t="s">
        <v>121</v>
      </c>
      <c r="B98" s="8">
        <v>2619</v>
      </c>
      <c r="C98" s="8">
        <v>2206</v>
      </c>
      <c r="D98" s="8">
        <v>173</v>
      </c>
      <c r="E98" s="8">
        <f t="shared" si="5"/>
        <v>4998</v>
      </c>
      <c r="F98" s="8">
        <v>125</v>
      </c>
      <c r="G98" s="8">
        <f t="shared" si="6"/>
        <v>4873</v>
      </c>
      <c r="H98" s="8">
        <v>2890</v>
      </c>
      <c r="I98" s="8">
        <v>2913</v>
      </c>
      <c r="J98" s="8">
        <f t="shared" si="7"/>
        <v>4850</v>
      </c>
      <c r="K98" s="8">
        <v>337</v>
      </c>
      <c r="L98" s="11">
        <f t="shared" si="8"/>
        <v>4513</v>
      </c>
      <c r="M98" s="11">
        <f t="shared" si="9"/>
        <v>-23</v>
      </c>
    </row>
    <row r="99" spans="1:13" x14ac:dyDescent="0.2">
      <c r="A99" s="15" t="s">
        <v>122</v>
      </c>
      <c r="B99" s="8">
        <v>2417</v>
      </c>
      <c r="C99" s="8">
        <v>2277</v>
      </c>
      <c r="D99" s="8">
        <v>190</v>
      </c>
      <c r="E99" s="8">
        <f t="shared" si="5"/>
        <v>4884</v>
      </c>
      <c r="F99" s="8">
        <v>68</v>
      </c>
      <c r="G99" s="8">
        <f t="shared" si="6"/>
        <v>4816</v>
      </c>
      <c r="H99" s="8">
        <v>3201</v>
      </c>
      <c r="I99" s="8">
        <v>3087</v>
      </c>
      <c r="J99" s="8">
        <f t="shared" si="7"/>
        <v>4930</v>
      </c>
      <c r="K99" s="8">
        <v>341</v>
      </c>
      <c r="L99" s="11">
        <f t="shared" si="8"/>
        <v>4589</v>
      </c>
      <c r="M99" s="11">
        <f t="shared" si="9"/>
        <v>114</v>
      </c>
    </row>
    <row r="100" spans="1:13" x14ac:dyDescent="0.2">
      <c r="A100" s="15" t="s">
        <v>123</v>
      </c>
      <c r="B100" s="8">
        <v>2826</v>
      </c>
      <c r="C100" s="8">
        <v>2287</v>
      </c>
      <c r="D100" s="8">
        <v>191</v>
      </c>
      <c r="E100" s="8">
        <f t="shared" si="5"/>
        <v>5304</v>
      </c>
      <c r="F100" s="8">
        <v>23</v>
      </c>
      <c r="G100" s="8">
        <f t="shared" si="6"/>
        <v>5281</v>
      </c>
      <c r="H100" s="8">
        <v>3145</v>
      </c>
      <c r="I100" s="8">
        <v>3201</v>
      </c>
      <c r="J100" s="8">
        <f t="shared" si="7"/>
        <v>5225</v>
      </c>
      <c r="K100" s="8">
        <v>337</v>
      </c>
      <c r="L100" s="11">
        <f t="shared" si="8"/>
        <v>4888</v>
      </c>
      <c r="M100" s="11">
        <f t="shared" si="9"/>
        <v>-56</v>
      </c>
    </row>
    <row r="101" spans="1:13" x14ac:dyDescent="0.2">
      <c r="A101" s="15" t="s">
        <v>124</v>
      </c>
      <c r="B101" s="8">
        <v>2115</v>
      </c>
      <c r="C101" s="8">
        <v>2063</v>
      </c>
      <c r="D101" s="8">
        <v>194</v>
      </c>
      <c r="E101" s="8">
        <f t="shared" si="5"/>
        <v>4372</v>
      </c>
      <c r="F101" s="8">
        <v>32</v>
      </c>
      <c r="G101" s="8">
        <f t="shared" si="6"/>
        <v>4340</v>
      </c>
      <c r="H101" s="8">
        <v>2899</v>
      </c>
      <c r="I101" s="8">
        <v>2706</v>
      </c>
      <c r="J101" s="8">
        <f t="shared" si="7"/>
        <v>4533</v>
      </c>
      <c r="K101" s="8">
        <v>326</v>
      </c>
      <c r="L101" s="11">
        <f t="shared" si="8"/>
        <v>4207</v>
      </c>
      <c r="M101" s="11">
        <f t="shared" si="9"/>
        <v>193</v>
      </c>
    </row>
    <row r="102" spans="1:13" x14ac:dyDescent="0.2">
      <c r="A102" s="15" t="s">
        <v>125</v>
      </c>
      <c r="B102" s="8">
        <v>2253</v>
      </c>
      <c r="C102" s="8">
        <v>2267</v>
      </c>
      <c r="D102" s="8">
        <v>185</v>
      </c>
      <c r="E102" s="8">
        <f t="shared" si="5"/>
        <v>4705</v>
      </c>
      <c r="F102" s="8">
        <v>49</v>
      </c>
      <c r="G102" s="8">
        <f t="shared" si="6"/>
        <v>4656</v>
      </c>
      <c r="H102" s="8">
        <v>2764</v>
      </c>
      <c r="I102" s="8">
        <v>2899</v>
      </c>
      <c r="J102" s="8">
        <f t="shared" si="7"/>
        <v>4521</v>
      </c>
      <c r="K102" s="8">
        <v>319</v>
      </c>
      <c r="L102" s="11">
        <f t="shared" si="8"/>
        <v>4202</v>
      </c>
      <c r="M102" s="11">
        <f t="shared" si="9"/>
        <v>-135</v>
      </c>
    </row>
    <row r="103" spans="1:13" x14ac:dyDescent="0.2">
      <c r="A103" s="15" t="s">
        <v>126</v>
      </c>
      <c r="B103" s="8">
        <v>2271</v>
      </c>
      <c r="C103" s="8">
        <v>2183</v>
      </c>
      <c r="D103" s="8">
        <v>131</v>
      </c>
      <c r="E103" s="8">
        <f t="shared" si="5"/>
        <v>4585</v>
      </c>
      <c r="F103" s="8">
        <v>42</v>
      </c>
      <c r="G103" s="8">
        <f t="shared" si="6"/>
        <v>4543</v>
      </c>
      <c r="H103" s="8">
        <v>2380</v>
      </c>
      <c r="I103" s="8">
        <v>2688</v>
      </c>
      <c r="J103" s="8">
        <f t="shared" si="7"/>
        <v>4235</v>
      </c>
      <c r="K103" s="8">
        <v>327</v>
      </c>
      <c r="L103" s="11">
        <f t="shared" si="8"/>
        <v>3908</v>
      </c>
      <c r="M103" s="11">
        <f t="shared" si="9"/>
        <v>-308</v>
      </c>
    </row>
    <row r="104" spans="1:13" x14ac:dyDescent="0.2">
      <c r="A104" s="15" t="s">
        <v>127</v>
      </c>
      <c r="B104" s="8">
        <v>2890</v>
      </c>
      <c r="C104" s="8">
        <v>2174</v>
      </c>
      <c r="D104" s="8">
        <v>116</v>
      </c>
      <c r="E104" s="8">
        <f t="shared" si="5"/>
        <v>5180</v>
      </c>
      <c r="F104" s="8">
        <v>195</v>
      </c>
      <c r="G104" s="8">
        <f t="shared" si="6"/>
        <v>4985</v>
      </c>
      <c r="H104" s="8">
        <v>2160</v>
      </c>
      <c r="I104" s="8">
        <v>3161</v>
      </c>
      <c r="J104" s="8">
        <f t="shared" si="7"/>
        <v>3984</v>
      </c>
      <c r="K104" s="8">
        <v>284</v>
      </c>
      <c r="L104" s="11">
        <f t="shared" si="8"/>
        <v>3700</v>
      </c>
      <c r="M104" s="11">
        <f t="shared" si="9"/>
        <v>-1001</v>
      </c>
    </row>
    <row r="105" spans="1:13" x14ac:dyDescent="0.2">
      <c r="A105" s="15" t="s">
        <v>128</v>
      </c>
      <c r="B105" s="8">
        <v>3771</v>
      </c>
      <c r="C105" s="8">
        <v>1521</v>
      </c>
      <c r="D105" s="8">
        <v>114</v>
      </c>
      <c r="E105" s="8">
        <f t="shared" si="5"/>
        <v>5406</v>
      </c>
      <c r="F105" s="8">
        <v>278</v>
      </c>
      <c r="G105" s="8">
        <f t="shared" si="6"/>
        <v>5128</v>
      </c>
      <c r="H105" s="8">
        <v>2044</v>
      </c>
      <c r="I105" s="8">
        <v>3318</v>
      </c>
      <c r="J105" s="8">
        <f t="shared" si="7"/>
        <v>3854</v>
      </c>
      <c r="K105" s="8">
        <v>261</v>
      </c>
      <c r="L105" s="11">
        <f t="shared" si="8"/>
        <v>3593</v>
      </c>
      <c r="M105" s="11">
        <f t="shared" si="9"/>
        <v>-1274</v>
      </c>
    </row>
    <row r="106" spans="1:13" x14ac:dyDescent="0.2">
      <c r="A106" s="15" t="s">
        <v>129</v>
      </c>
      <c r="B106" s="8">
        <v>4034</v>
      </c>
      <c r="C106" s="8">
        <v>1835</v>
      </c>
      <c r="D106" s="8">
        <v>120</v>
      </c>
      <c r="E106" s="8">
        <f t="shared" si="5"/>
        <v>5989</v>
      </c>
      <c r="F106" s="8">
        <v>284</v>
      </c>
      <c r="G106" s="8">
        <f t="shared" si="6"/>
        <v>5705</v>
      </c>
      <c r="H106" s="8">
        <v>1866</v>
      </c>
      <c r="I106" s="8">
        <v>3761</v>
      </c>
      <c r="J106" s="8">
        <f t="shared" si="7"/>
        <v>3810</v>
      </c>
      <c r="K106" s="8">
        <v>289</v>
      </c>
      <c r="L106" s="11">
        <f t="shared" si="8"/>
        <v>3521</v>
      </c>
      <c r="M106" s="11">
        <f t="shared" si="9"/>
        <v>-1895</v>
      </c>
    </row>
    <row r="107" spans="1:13" x14ac:dyDescent="0.2">
      <c r="A107" s="15" t="s">
        <v>130</v>
      </c>
      <c r="B107" s="8">
        <v>3786</v>
      </c>
      <c r="C107" s="8">
        <v>1196</v>
      </c>
      <c r="D107" s="8">
        <v>112</v>
      </c>
      <c r="E107" s="8">
        <f t="shared" si="5"/>
        <v>5094</v>
      </c>
      <c r="F107" s="8">
        <v>242</v>
      </c>
      <c r="G107" s="8">
        <f t="shared" si="6"/>
        <v>4852</v>
      </c>
      <c r="H107" s="8">
        <v>1739</v>
      </c>
      <c r="I107" s="8">
        <v>2776</v>
      </c>
      <c r="J107" s="8">
        <f t="shared" si="7"/>
        <v>3815</v>
      </c>
      <c r="K107" s="8">
        <v>280</v>
      </c>
      <c r="L107" s="11">
        <f t="shared" si="8"/>
        <v>3535</v>
      </c>
      <c r="M107" s="11">
        <f t="shared" si="9"/>
        <v>-1037</v>
      </c>
    </row>
    <row r="108" spans="1:13" x14ac:dyDescent="0.2">
      <c r="A108" s="15" t="s">
        <v>131</v>
      </c>
      <c r="B108" s="8">
        <v>3356</v>
      </c>
      <c r="C108" s="8">
        <v>1976</v>
      </c>
      <c r="D108" s="8">
        <v>136</v>
      </c>
      <c r="E108" s="8">
        <f t="shared" si="5"/>
        <v>5468</v>
      </c>
      <c r="F108" s="8">
        <v>191</v>
      </c>
      <c r="G108" s="8">
        <f t="shared" si="6"/>
        <v>5277</v>
      </c>
      <c r="H108" s="8">
        <v>2015</v>
      </c>
      <c r="I108" s="8">
        <v>3252</v>
      </c>
      <c r="J108" s="8">
        <f t="shared" si="7"/>
        <v>4040</v>
      </c>
      <c r="K108" s="8">
        <v>285</v>
      </c>
      <c r="L108" s="11">
        <f t="shared" si="8"/>
        <v>3755</v>
      </c>
      <c r="M108" s="11">
        <f t="shared" si="9"/>
        <v>-1237</v>
      </c>
    </row>
    <row r="109" spans="1:13" x14ac:dyDescent="0.2">
      <c r="A109" s="15" t="s">
        <v>132</v>
      </c>
      <c r="B109" s="8">
        <v>2813</v>
      </c>
      <c r="C109" s="8">
        <v>1994</v>
      </c>
      <c r="D109" s="8">
        <v>159</v>
      </c>
      <c r="E109" s="8">
        <f t="shared" si="5"/>
        <v>4966</v>
      </c>
      <c r="F109" s="8">
        <v>72</v>
      </c>
      <c r="G109" s="8">
        <f t="shared" si="6"/>
        <v>4894</v>
      </c>
      <c r="H109" s="8">
        <v>2899</v>
      </c>
      <c r="I109" s="8">
        <v>3278</v>
      </c>
      <c r="J109" s="8">
        <f t="shared" si="7"/>
        <v>4515</v>
      </c>
      <c r="K109" s="8">
        <v>330</v>
      </c>
      <c r="L109" s="11">
        <f t="shared" si="8"/>
        <v>4185</v>
      </c>
      <c r="M109" s="11">
        <f t="shared" si="9"/>
        <v>-379</v>
      </c>
    </row>
    <row r="110" spans="1:13" x14ac:dyDescent="0.2">
      <c r="A110" s="15" t="s">
        <v>133</v>
      </c>
      <c r="B110" s="8">
        <v>2334</v>
      </c>
      <c r="C110" s="8">
        <v>2194</v>
      </c>
      <c r="D110" s="8">
        <v>196</v>
      </c>
      <c r="E110" s="8">
        <f t="shared" si="5"/>
        <v>4724</v>
      </c>
      <c r="F110" s="8">
        <v>50</v>
      </c>
      <c r="G110" s="8">
        <f t="shared" si="6"/>
        <v>4674</v>
      </c>
      <c r="H110" s="8">
        <v>3188</v>
      </c>
      <c r="I110" s="8">
        <v>3071</v>
      </c>
      <c r="J110" s="8">
        <f t="shared" si="7"/>
        <v>4791</v>
      </c>
      <c r="K110" s="8">
        <v>333</v>
      </c>
      <c r="L110" s="11">
        <f t="shared" si="8"/>
        <v>4458</v>
      </c>
      <c r="M110" s="11">
        <f t="shared" si="9"/>
        <v>117</v>
      </c>
    </row>
    <row r="111" spans="1:13" x14ac:dyDescent="0.2">
      <c r="A111" s="15" t="s">
        <v>134</v>
      </c>
      <c r="B111" s="8">
        <v>2345</v>
      </c>
      <c r="C111" s="8">
        <v>2281</v>
      </c>
      <c r="D111" s="8">
        <v>181</v>
      </c>
      <c r="E111" s="8">
        <f t="shared" si="5"/>
        <v>4807</v>
      </c>
      <c r="F111" s="8">
        <v>61</v>
      </c>
      <c r="G111" s="8">
        <f t="shared" si="6"/>
        <v>4746</v>
      </c>
      <c r="H111" s="8">
        <v>3556</v>
      </c>
      <c r="I111" s="8">
        <v>3298</v>
      </c>
      <c r="J111" s="8">
        <f t="shared" si="7"/>
        <v>5004</v>
      </c>
      <c r="K111" s="8">
        <v>344</v>
      </c>
      <c r="L111" s="11">
        <f t="shared" si="8"/>
        <v>4660</v>
      </c>
      <c r="M111" s="11">
        <f t="shared" si="9"/>
        <v>258</v>
      </c>
    </row>
    <row r="112" spans="1:13" x14ac:dyDescent="0.2">
      <c r="A112" s="15" t="s">
        <v>135</v>
      </c>
      <c r="B112" s="8">
        <v>2383</v>
      </c>
      <c r="C112" s="8">
        <v>2285</v>
      </c>
      <c r="D112" s="8">
        <v>208</v>
      </c>
      <c r="E112" s="8">
        <f t="shared" si="5"/>
        <v>4876</v>
      </c>
      <c r="F112" s="8">
        <v>35</v>
      </c>
      <c r="G112" s="8">
        <f t="shared" si="6"/>
        <v>4841</v>
      </c>
      <c r="H112" s="8">
        <v>3727</v>
      </c>
      <c r="I112" s="8">
        <v>3462</v>
      </c>
      <c r="J112" s="8">
        <f t="shared" si="7"/>
        <v>5106</v>
      </c>
      <c r="K112" s="8">
        <v>331</v>
      </c>
      <c r="L112" s="11">
        <f t="shared" si="8"/>
        <v>4775</v>
      </c>
      <c r="M112" s="11">
        <f t="shared" si="9"/>
        <v>265</v>
      </c>
    </row>
    <row r="113" spans="1:13" x14ac:dyDescent="0.2">
      <c r="A113" s="15" t="s">
        <v>136</v>
      </c>
      <c r="B113" s="8">
        <v>2240</v>
      </c>
      <c r="C113" s="8">
        <v>2062</v>
      </c>
      <c r="D113" s="8">
        <v>255</v>
      </c>
      <c r="E113" s="8">
        <f t="shared" si="5"/>
        <v>4557</v>
      </c>
      <c r="F113" s="8">
        <v>24</v>
      </c>
      <c r="G113" s="8">
        <f t="shared" si="6"/>
        <v>4533</v>
      </c>
      <c r="H113" s="8">
        <v>3465</v>
      </c>
      <c r="I113" s="8">
        <v>3390</v>
      </c>
      <c r="J113" s="8">
        <f t="shared" si="7"/>
        <v>4608</v>
      </c>
      <c r="K113" s="8">
        <v>328</v>
      </c>
      <c r="L113" s="11">
        <f t="shared" si="8"/>
        <v>4280</v>
      </c>
      <c r="M113" s="11">
        <f t="shared" si="9"/>
        <v>75</v>
      </c>
    </row>
    <row r="114" spans="1:13" x14ac:dyDescent="0.2">
      <c r="A114" s="15" t="s">
        <v>137</v>
      </c>
      <c r="B114" s="8">
        <v>2343</v>
      </c>
      <c r="C114" s="8">
        <v>2269</v>
      </c>
      <c r="D114" s="8">
        <v>267</v>
      </c>
      <c r="E114" s="8">
        <f t="shared" si="5"/>
        <v>4879</v>
      </c>
      <c r="F114" s="8">
        <v>24</v>
      </c>
      <c r="G114" s="8">
        <f t="shared" si="6"/>
        <v>4855</v>
      </c>
      <c r="H114" s="8">
        <v>3615</v>
      </c>
      <c r="I114" s="8">
        <v>3648</v>
      </c>
      <c r="J114" s="8">
        <f t="shared" si="7"/>
        <v>4822</v>
      </c>
      <c r="K114" s="8">
        <v>333</v>
      </c>
      <c r="L114" s="11">
        <f t="shared" si="8"/>
        <v>4489</v>
      </c>
      <c r="M114" s="11">
        <f t="shared" si="9"/>
        <v>-33</v>
      </c>
    </row>
    <row r="115" spans="1:13" x14ac:dyDescent="0.2">
      <c r="A115" s="15" t="s">
        <v>138</v>
      </c>
      <c r="B115" s="8">
        <v>2344</v>
      </c>
      <c r="C115" s="8">
        <v>1978</v>
      </c>
      <c r="D115" s="8">
        <v>235</v>
      </c>
      <c r="E115" s="8">
        <f t="shared" si="5"/>
        <v>4557</v>
      </c>
      <c r="F115" s="8">
        <v>69</v>
      </c>
      <c r="G115" s="8">
        <f t="shared" si="6"/>
        <v>4488</v>
      </c>
      <c r="H115" s="8">
        <v>3320</v>
      </c>
      <c r="I115" s="8">
        <v>3519</v>
      </c>
      <c r="J115" s="8">
        <f t="shared" si="7"/>
        <v>4289</v>
      </c>
      <c r="K115" s="8">
        <v>326</v>
      </c>
      <c r="L115" s="11">
        <f t="shared" si="8"/>
        <v>3963</v>
      </c>
      <c r="M115" s="11">
        <f t="shared" si="9"/>
        <v>-199</v>
      </c>
    </row>
    <row r="116" spans="1:13" x14ac:dyDescent="0.2">
      <c r="A116" s="15" t="s">
        <v>139</v>
      </c>
      <c r="B116" s="8">
        <v>2995</v>
      </c>
      <c r="C116" s="8">
        <v>2035</v>
      </c>
      <c r="D116" s="8">
        <v>138</v>
      </c>
      <c r="E116" s="8">
        <f t="shared" si="5"/>
        <v>5168</v>
      </c>
      <c r="F116" s="8">
        <v>153</v>
      </c>
      <c r="G116" s="8">
        <f t="shared" si="6"/>
        <v>5015</v>
      </c>
      <c r="H116" s="8">
        <v>2714</v>
      </c>
      <c r="I116" s="8">
        <v>3691</v>
      </c>
      <c r="J116" s="8">
        <f t="shared" si="7"/>
        <v>4038</v>
      </c>
      <c r="K116" s="8">
        <v>286</v>
      </c>
      <c r="L116" s="11">
        <f t="shared" si="8"/>
        <v>3752</v>
      </c>
      <c r="M116" s="11">
        <f t="shared" si="9"/>
        <v>-977</v>
      </c>
    </row>
    <row r="117" spans="1:13" x14ac:dyDescent="0.2">
      <c r="A117" s="15" t="s">
        <v>140</v>
      </c>
      <c r="B117" s="8">
        <v>3851</v>
      </c>
      <c r="C117" s="8">
        <v>1613</v>
      </c>
      <c r="D117" s="8">
        <v>131</v>
      </c>
      <c r="E117" s="8">
        <f t="shared" si="5"/>
        <v>5595</v>
      </c>
      <c r="F117" s="8">
        <v>304</v>
      </c>
      <c r="G117" s="8">
        <f t="shared" si="6"/>
        <v>5291</v>
      </c>
      <c r="H117" s="8">
        <v>2451</v>
      </c>
      <c r="I117" s="8">
        <v>3762</v>
      </c>
      <c r="J117" s="8">
        <f t="shared" si="7"/>
        <v>3980</v>
      </c>
      <c r="K117" s="8">
        <v>265</v>
      </c>
      <c r="L117" s="11">
        <f t="shared" si="8"/>
        <v>3715</v>
      </c>
      <c r="M117" s="11">
        <f t="shared" si="9"/>
        <v>-1311</v>
      </c>
    </row>
    <row r="118" spans="1:13" x14ac:dyDescent="0.2">
      <c r="A118" s="15" t="s">
        <v>141</v>
      </c>
      <c r="B118" s="8">
        <v>3672</v>
      </c>
      <c r="C118" s="8">
        <v>1779</v>
      </c>
      <c r="D118" s="8">
        <v>123</v>
      </c>
      <c r="E118" s="8">
        <f t="shared" si="5"/>
        <v>5574</v>
      </c>
      <c r="F118" s="8">
        <v>299</v>
      </c>
      <c r="G118" s="8">
        <f t="shared" si="6"/>
        <v>5275</v>
      </c>
      <c r="H118" s="8">
        <v>2504</v>
      </c>
      <c r="I118" s="8">
        <v>3912</v>
      </c>
      <c r="J118" s="8">
        <f t="shared" si="7"/>
        <v>3867</v>
      </c>
      <c r="K118" s="8">
        <v>290</v>
      </c>
      <c r="L118" s="11">
        <f t="shared" si="8"/>
        <v>3577</v>
      </c>
      <c r="M118" s="11">
        <f t="shared" si="9"/>
        <v>-1408</v>
      </c>
    </row>
    <row r="119" spans="1:13" x14ac:dyDescent="0.2">
      <c r="A119" s="15" t="s">
        <v>142</v>
      </c>
      <c r="B119" s="8">
        <v>3376</v>
      </c>
      <c r="C119" s="8">
        <v>1312</v>
      </c>
      <c r="D119" s="8">
        <v>135</v>
      </c>
      <c r="E119" s="8">
        <f t="shared" si="5"/>
        <v>4823</v>
      </c>
      <c r="F119" s="8">
        <v>313</v>
      </c>
      <c r="G119" s="8">
        <f t="shared" si="6"/>
        <v>4510</v>
      </c>
      <c r="H119" s="8">
        <v>2963</v>
      </c>
      <c r="I119" s="8">
        <v>3580</v>
      </c>
      <c r="J119" s="8">
        <f t="shared" si="7"/>
        <v>3893</v>
      </c>
      <c r="K119" s="8">
        <v>287</v>
      </c>
      <c r="L119" s="11">
        <f t="shared" si="8"/>
        <v>3606</v>
      </c>
      <c r="M119" s="11">
        <f t="shared" si="9"/>
        <v>-617</v>
      </c>
    </row>
    <row r="120" spans="1:13" x14ac:dyDescent="0.2">
      <c r="A120" s="15" t="s">
        <v>143</v>
      </c>
      <c r="B120" s="8">
        <v>3110</v>
      </c>
      <c r="C120" s="8">
        <v>2165</v>
      </c>
      <c r="D120" s="8">
        <v>161</v>
      </c>
      <c r="E120" s="8">
        <f t="shared" si="5"/>
        <v>5436</v>
      </c>
      <c r="F120" s="8">
        <v>190</v>
      </c>
      <c r="G120" s="8">
        <f t="shared" si="6"/>
        <v>5246</v>
      </c>
      <c r="H120" s="8">
        <v>2601</v>
      </c>
      <c r="I120" s="8">
        <v>3645</v>
      </c>
      <c r="J120" s="8">
        <f t="shared" si="7"/>
        <v>4202</v>
      </c>
      <c r="K120" s="8">
        <v>295</v>
      </c>
      <c r="L120" s="11">
        <f t="shared" si="8"/>
        <v>3907</v>
      </c>
      <c r="M120" s="11">
        <f t="shared" si="9"/>
        <v>-1044</v>
      </c>
    </row>
    <row r="121" spans="1:13" x14ac:dyDescent="0.2">
      <c r="A121" s="15" t="s">
        <v>144</v>
      </c>
      <c r="B121" s="8">
        <v>2458</v>
      </c>
      <c r="C121" s="8">
        <v>2269</v>
      </c>
      <c r="D121" s="8">
        <v>219</v>
      </c>
      <c r="E121" s="8">
        <f t="shared" si="5"/>
        <v>4946</v>
      </c>
      <c r="F121" s="8">
        <v>108</v>
      </c>
      <c r="G121" s="8">
        <f t="shared" si="6"/>
        <v>4838</v>
      </c>
      <c r="H121" s="8">
        <v>3027</v>
      </c>
      <c r="I121" s="8">
        <v>3393</v>
      </c>
      <c r="J121" s="8">
        <f t="shared" si="7"/>
        <v>4472</v>
      </c>
      <c r="K121" s="8">
        <v>326</v>
      </c>
      <c r="L121" s="11">
        <f t="shared" si="8"/>
        <v>4146</v>
      </c>
      <c r="M121" s="11">
        <f t="shared" si="9"/>
        <v>-366</v>
      </c>
    </row>
    <row r="122" spans="1:13" x14ac:dyDescent="0.2">
      <c r="A122" s="15" t="s">
        <v>145</v>
      </c>
      <c r="B122" s="8">
        <v>2867</v>
      </c>
      <c r="C122" s="8">
        <v>2261</v>
      </c>
      <c r="D122" s="8">
        <v>201</v>
      </c>
      <c r="E122" s="8">
        <f t="shared" si="5"/>
        <v>5329</v>
      </c>
      <c r="F122" s="8">
        <v>57</v>
      </c>
      <c r="G122" s="8">
        <f t="shared" si="6"/>
        <v>5272</v>
      </c>
      <c r="H122" s="8">
        <v>3201</v>
      </c>
      <c r="I122" s="8">
        <v>3518</v>
      </c>
      <c r="J122" s="8">
        <f t="shared" si="7"/>
        <v>4955</v>
      </c>
      <c r="K122" s="8">
        <v>338</v>
      </c>
      <c r="L122" s="11">
        <f t="shared" si="8"/>
        <v>4617</v>
      </c>
      <c r="M122" s="11">
        <f t="shared" si="9"/>
        <v>-317</v>
      </c>
    </row>
    <row r="123" spans="1:13" x14ac:dyDescent="0.2">
      <c r="A123" s="15" t="s">
        <v>146</v>
      </c>
      <c r="B123" s="8">
        <v>2656</v>
      </c>
      <c r="C123" s="8">
        <v>2340</v>
      </c>
      <c r="D123" s="8">
        <v>212</v>
      </c>
      <c r="E123" s="8">
        <f t="shared" si="5"/>
        <v>5208</v>
      </c>
      <c r="F123" s="8">
        <v>44</v>
      </c>
      <c r="G123" s="8">
        <f t="shared" si="6"/>
        <v>5164</v>
      </c>
      <c r="H123" s="8">
        <v>3831</v>
      </c>
      <c r="I123" s="8">
        <v>3853</v>
      </c>
      <c r="J123" s="8">
        <f t="shared" si="7"/>
        <v>5142</v>
      </c>
      <c r="K123" s="8">
        <v>349</v>
      </c>
      <c r="L123" s="11">
        <f t="shared" si="8"/>
        <v>4793</v>
      </c>
      <c r="M123" s="11">
        <f t="shared" si="9"/>
        <v>-22</v>
      </c>
    </row>
    <row r="124" spans="1:13" x14ac:dyDescent="0.2">
      <c r="A124" s="15" t="s">
        <v>147</v>
      </c>
      <c r="B124" s="8">
        <v>2300</v>
      </c>
      <c r="C124" s="8">
        <v>2279</v>
      </c>
      <c r="D124" s="8">
        <v>248</v>
      </c>
      <c r="E124" s="8">
        <f t="shared" si="5"/>
        <v>4827</v>
      </c>
      <c r="F124" s="8">
        <v>44</v>
      </c>
      <c r="G124" s="8">
        <f t="shared" si="6"/>
        <v>4783</v>
      </c>
      <c r="H124" s="8">
        <v>4109</v>
      </c>
      <c r="I124" s="8">
        <v>3703</v>
      </c>
      <c r="J124" s="8">
        <f t="shared" si="7"/>
        <v>5189</v>
      </c>
      <c r="K124" s="8">
        <v>329</v>
      </c>
      <c r="L124" s="11">
        <f t="shared" si="8"/>
        <v>4860</v>
      </c>
      <c r="M124" s="11">
        <f t="shared" si="9"/>
        <v>406</v>
      </c>
    </row>
    <row r="125" spans="1:13" x14ac:dyDescent="0.2">
      <c r="A125" s="15" t="s">
        <v>148</v>
      </c>
      <c r="B125" s="8">
        <v>2499</v>
      </c>
      <c r="C125" s="8">
        <v>2107</v>
      </c>
      <c r="D125" s="8">
        <v>230</v>
      </c>
      <c r="E125" s="8">
        <f t="shared" si="5"/>
        <v>4836</v>
      </c>
      <c r="F125" s="8">
        <v>21</v>
      </c>
      <c r="G125" s="8">
        <f t="shared" si="6"/>
        <v>4815</v>
      </c>
      <c r="H125" s="8">
        <v>3552</v>
      </c>
      <c r="I125" s="8">
        <v>3371</v>
      </c>
      <c r="J125" s="8">
        <f t="shared" si="7"/>
        <v>4996</v>
      </c>
      <c r="K125" s="8">
        <v>352</v>
      </c>
      <c r="L125" s="11">
        <f t="shared" si="8"/>
        <v>4644</v>
      </c>
      <c r="M125" s="11">
        <f t="shared" si="9"/>
        <v>181</v>
      </c>
    </row>
    <row r="126" spans="1:13" x14ac:dyDescent="0.2">
      <c r="A126" s="15" t="s">
        <v>149</v>
      </c>
      <c r="B126" s="8">
        <v>2570</v>
      </c>
      <c r="C126" s="8">
        <v>2180</v>
      </c>
      <c r="D126" s="8">
        <v>225</v>
      </c>
      <c r="E126" s="8">
        <f t="shared" si="5"/>
        <v>4975</v>
      </c>
      <c r="F126" s="8">
        <v>34</v>
      </c>
      <c r="G126" s="8">
        <f t="shared" si="6"/>
        <v>4941</v>
      </c>
      <c r="H126" s="8">
        <v>3694</v>
      </c>
      <c r="I126" s="8">
        <v>3597</v>
      </c>
      <c r="J126" s="8">
        <f t="shared" si="7"/>
        <v>5038</v>
      </c>
      <c r="K126" s="8">
        <v>341</v>
      </c>
      <c r="L126" s="11">
        <f t="shared" si="8"/>
        <v>4697</v>
      </c>
      <c r="M126" s="11">
        <f t="shared" si="9"/>
        <v>97</v>
      </c>
    </row>
    <row r="127" spans="1:13" x14ac:dyDescent="0.2">
      <c r="A127" s="15" t="s">
        <v>150</v>
      </c>
      <c r="B127" s="8">
        <v>2535</v>
      </c>
      <c r="C127" s="8">
        <v>2035</v>
      </c>
      <c r="D127" s="8">
        <v>210</v>
      </c>
      <c r="E127" s="8">
        <f t="shared" si="5"/>
        <v>4780</v>
      </c>
      <c r="F127" s="8">
        <v>95</v>
      </c>
      <c r="G127" s="8">
        <f t="shared" si="6"/>
        <v>4685</v>
      </c>
      <c r="H127" s="8">
        <v>3124</v>
      </c>
      <c r="I127" s="8">
        <v>3362</v>
      </c>
      <c r="J127" s="8">
        <f t="shared" si="7"/>
        <v>4447</v>
      </c>
      <c r="K127" s="8">
        <v>336</v>
      </c>
      <c r="L127" s="11">
        <f t="shared" si="8"/>
        <v>4111</v>
      </c>
      <c r="M127" s="11">
        <f t="shared" si="9"/>
        <v>-238</v>
      </c>
    </row>
    <row r="128" spans="1:13" x14ac:dyDescent="0.2">
      <c r="A128" s="15" t="s">
        <v>151</v>
      </c>
      <c r="B128" s="8">
        <v>3842</v>
      </c>
      <c r="C128" s="8">
        <v>2215</v>
      </c>
      <c r="D128" s="8">
        <v>191</v>
      </c>
      <c r="E128" s="8">
        <f t="shared" si="5"/>
        <v>6248</v>
      </c>
      <c r="F128" s="8">
        <v>194</v>
      </c>
      <c r="G128" s="8">
        <f t="shared" si="6"/>
        <v>6054</v>
      </c>
      <c r="H128" s="8">
        <v>2255</v>
      </c>
      <c r="I128" s="8">
        <v>4162</v>
      </c>
      <c r="J128" s="8">
        <f t="shared" si="7"/>
        <v>4147</v>
      </c>
      <c r="K128" s="8">
        <v>295</v>
      </c>
      <c r="L128" s="11">
        <f t="shared" si="8"/>
        <v>3852</v>
      </c>
      <c r="M128" s="11">
        <f t="shared" si="9"/>
        <v>-1907</v>
      </c>
    </row>
    <row r="129" spans="1:13" x14ac:dyDescent="0.2">
      <c r="A129" s="15" t="s">
        <v>152</v>
      </c>
      <c r="B129" s="8">
        <v>4263</v>
      </c>
      <c r="C129" s="8">
        <v>1860</v>
      </c>
      <c r="D129" s="8">
        <v>168</v>
      </c>
      <c r="E129" s="8">
        <f t="shared" si="5"/>
        <v>6291</v>
      </c>
      <c r="F129" s="8">
        <v>252</v>
      </c>
      <c r="G129" s="8">
        <f t="shared" si="6"/>
        <v>6039</v>
      </c>
      <c r="H129" s="8">
        <v>2288</v>
      </c>
      <c r="I129" s="8">
        <v>4328</v>
      </c>
      <c r="J129" s="8">
        <f t="shared" si="7"/>
        <v>3999</v>
      </c>
      <c r="K129" s="8">
        <v>267</v>
      </c>
      <c r="L129" s="11">
        <f t="shared" si="8"/>
        <v>3732</v>
      </c>
      <c r="M129" s="11">
        <f t="shared" si="9"/>
        <v>-2040</v>
      </c>
    </row>
    <row r="130" spans="1:13" x14ac:dyDescent="0.2">
      <c r="A130" s="15" t="s">
        <v>153</v>
      </c>
      <c r="B130" s="8">
        <v>4446</v>
      </c>
      <c r="C130" s="8">
        <v>1168</v>
      </c>
      <c r="D130" s="8">
        <v>157</v>
      </c>
      <c r="E130" s="8">
        <f t="shared" si="5"/>
        <v>5771</v>
      </c>
      <c r="F130" s="8">
        <v>222</v>
      </c>
      <c r="G130" s="8">
        <f t="shared" si="6"/>
        <v>5549</v>
      </c>
      <c r="H130" s="8">
        <v>2536</v>
      </c>
      <c r="I130" s="8">
        <v>4165</v>
      </c>
      <c r="J130" s="8">
        <f t="shared" si="7"/>
        <v>3920</v>
      </c>
      <c r="K130" s="8">
        <v>293</v>
      </c>
      <c r="L130" s="11">
        <f t="shared" si="8"/>
        <v>3627</v>
      </c>
      <c r="M130" s="11">
        <f t="shared" si="9"/>
        <v>-1629</v>
      </c>
    </row>
    <row r="131" spans="1:13" x14ac:dyDescent="0.2">
      <c r="A131" s="15" t="s">
        <v>154</v>
      </c>
      <c r="B131" s="8">
        <v>4412</v>
      </c>
      <c r="C131" s="8">
        <v>1062</v>
      </c>
      <c r="D131" s="8">
        <v>177</v>
      </c>
      <c r="E131" s="8">
        <f t="shared" si="5"/>
        <v>5651</v>
      </c>
      <c r="F131" s="8">
        <v>215</v>
      </c>
      <c r="G131" s="8">
        <f t="shared" si="6"/>
        <v>5436</v>
      </c>
      <c r="H131" s="8">
        <v>1935</v>
      </c>
      <c r="I131" s="8">
        <v>3354</v>
      </c>
      <c r="J131" s="8">
        <f t="shared" si="7"/>
        <v>4017</v>
      </c>
      <c r="K131" s="8">
        <v>296</v>
      </c>
      <c r="L131" s="11">
        <f t="shared" si="8"/>
        <v>3721</v>
      </c>
      <c r="M131" s="11">
        <f t="shared" si="9"/>
        <v>-1419</v>
      </c>
    </row>
    <row r="132" spans="1:13" x14ac:dyDescent="0.2">
      <c r="A132" s="15" t="s">
        <v>155</v>
      </c>
      <c r="B132" s="8">
        <v>3946</v>
      </c>
      <c r="C132" s="8">
        <v>1816</v>
      </c>
      <c r="D132" s="8">
        <v>235</v>
      </c>
      <c r="E132" s="8">
        <f t="shared" si="5"/>
        <v>5997</v>
      </c>
      <c r="F132" s="8">
        <v>131</v>
      </c>
      <c r="G132" s="8">
        <f t="shared" si="6"/>
        <v>5866</v>
      </c>
      <c r="H132" s="8">
        <v>2552</v>
      </c>
      <c r="I132" s="8">
        <v>4136</v>
      </c>
      <c r="J132" s="8">
        <f t="shared" si="7"/>
        <v>4282</v>
      </c>
      <c r="K132" s="8">
        <v>298</v>
      </c>
      <c r="L132" s="11">
        <f t="shared" si="8"/>
        <v>3984</v>
      </c>
      <c r="M132" s="11">
        <f t="shared" si="9"/>
        <v>-1584</v>
      </c>
    </row>
    <row r="133" spans="1:13" x14ac:dyDescent="0.2">
      <c r="A133" s="15" t="s">
        <v>156</v>
      </c>
      <c r="B133" s="8">
        <v>3681</v>
      </c>
      <c r="C133" s="8">
        <v>2170</v>
      </c>
      <c r="D133" s="8">
        <v>233</v>
      </c>
      <c r="E133" s="8">
        <f t="shared" si="5"/>
        <v>6084</v>
      </c>
      <c r="F133" s="8">
        <v>82</v>
      </c>
      <c r="G133" s="8">
        <f t="shared" si="6"/>
        <v>6002</v>
      </c>
      <c r="H133" s="8">
        <v>3120</v>
      </c>
      <c r="I133" s="8">
        <v>4511</v>
      </c>
      <c r="J133" s="8">
        <f t="shared" si="7"/>
        <v>4611</v>
      </c>
      <c r="K133" s="8">
        <v>335</v>
      </c>
      <c r="L133" s="11">
        <f t="shared" si="8"/>
        <v>4276</v>
      </c>
      <c r="M133" s="11">
        <f t="shared" si="9"/>
        <v>-1391</v>
      </c>
    </row>
    <row r="134" spans="1:13" x14ac:dyDescent="0.2">
      <c r="A134" s="15" t="s">
        <v>157</v>
      </c>
      <c r="B134" s="8">
        <v>3276</v>
      </c>
      <c r="C134" s="8">
        <v>2276</v>
      </c>
      <c r="D134" s="8">
        <v>238</v>
      </c>
      <c r="E134" s="8">
        <f t="shared" si="5"/>
        <v>5790</v>
      </c>
      <c r="F134" s="8">
        <v>35</v>
      </c>
      <c r="G134" s="8">
        <f t="shared" si="6"/>
        <v>5755</v>
      </c>
      <c r="H134" s="8">
        <v>3799</v>
      </c>
      <c r="I134" s="8">
        <v>4450</v>
      </c>
      <c r="J134" s="8">
        <f t="shared" si="7"/>
        <v>5104</v>
      </c>
      <c r="K134" s="8">
        <v>344</v>
      </c>
      <c r="L134" s="11">
        <f t="shared" si="8"/>
        <v>4760</v>
      </c>
      <c r="M134" s="11">
        <f t="shared" si="9"/>
        <v>-651</v>
      </c>
    </row>
    <row r="135" spans="1:13" x14ac:dyDescent="0.2">
      <c r="A135" s="23" t="s">
        <v>158</v>
      </c>
      <c r="B135" s="8">
        <v>2846</v>
      </c>
      <c r="C135" s="8">
        <v>2355</v>
      </c>
      <c r="D135" s="8">
        <v>242</v>
      </c>
      <c r="E135" s="8">
        <f t="shared" si="5"/>
        <v>5443</v>
      </c>
      <c r="F135" s="8">
        <v>83</v>
      </c>
      <c r="G135" s="8">
        <f t="shared" si="6"/>
        <v>5360</v>
      </c>
      <c r="H135" s="24">
        <v>4100</v>
      </c>
      <c r="I135" s="24">
        <v>4154</v>
      </c>
      <c r="J135" s="8">
        <f t="shared" si="7"/>
        <v>5306</v>
      </c>
      <c r="K135" s="8">
        <v>357</v>
      </c>
      <c r="L135" s="11">
        <f t="shared" si="8"/>
        <v>4949</v>
      </c>
      <c r="M135" s="11">
        <f t="shared" si="9"/>
        <v>-54</v>
      </c>
    </row>
    <row r="136" spans="1:13" x14ac:dyDescent="0.2">
      <c r="A136" s="15" t="s">
        <v>159</v>
      </c>
      <c r="B136" s="8">
        <v>2895</v>
      </c>
      <c r="C136" s="8">
        <v>2354</v>
      </c>
      <c r="D136" s="8">
        <v>238</v>
      </c>
      <c r="E136" s="8">
        <f t="shared" si="5"/>
        <v>5487</v>
      </c>
      <c r="F136" s="8">
        <v>72</v>
      </c>
      <c r="G136" s="8">
        <f t="shared" si="6"/>
        <v>5415</v>
      </c>
      <c r="H136" s="8">
        <v>2580</v>
      </c>
      <c r="I136" s="8">
        <v>2521</v>
      </c>
      <c r="J136" s="8">
        <f t="shared" si="7"/>
        <v>5474</v>
      </c>
      <c r="K136" s="8">
        <v>346</v>
      </c>
      <c r="L136" s="11">
        <f t="shared" si="8"/>
        <v>5128</v>
      </c>
      <c r="M136" s="11">
        <f t="shared" si="9"/>
        <v>59</v>
      </c>
    </row>
    <row r="137" spans="1:13" x14ac:dyDescent="0.2">
      <c r="A137" s="15" t="s">
        <v>160</v>
      </c>
      <c r="B137" s="8">
        <v>2475</v>
      </c>
      <c r="C137" s="8">
        <v>2213</v>
      </c>
      <c r="D137" s="8">
        <v>232</v>
      </c>
      <c r="E137" s="8">
        <f t="shared" si="5"/>
        <v>4920</v>
      </c>
      <c r="F137" s="8">
        <v>40</v>
      </c>
      <c r="G137" s="8">
        <f t="shared" si="6"/>
        <v>4880</v>
      </c>
      <c r="H137" s="8">
        <v>2478</v>
      </c>
      <c r="I137" s="8">
        <v>2337</v>
      </c>
      <c r="J137" s="8">
        <f t="shared" si="7"/>
        <v>5021</v>
      </c>
      <c r="K137" s="8">
        <v>353</v>
      </c>
      <c r="L137" s="11">
        <f t="shared" si="8"/>
        <v>4668</v>
      </c>
      <c r="M137" s="11">
        <f t="shared" si="9"/>
        <v>141</v>
      </c>
    </row>
    <row r="138" spans="1:13" x14ac:dyDescent="0.2">
      <c r="A138" s="15" t="s">
        <v>161</v>
      </c>
      <c r="B138" s="8">
        <v>2532</v>
      </c>
      <c r="C138" s="8">
        <v>2355</v>
      </c>
      <c r="D138" s="8">
        <v>229</v>
      </c>
      <c r="E138" s="8">
        <f t="shared" si="5"/>
        <v>5116</v>
      </c>
      <c r="F138" s="8">
        <v>44</v>
      </c>
      <c r="G138" s="8">
        <f t="shared" si="6"/>
        <v>5072</v>
      </c>
      <c r="H138" s="8">
        <v>2608</v>
      </c>
      <c r="I138" s="8">
        <v>2596</v>
      </c>
      <c r="J138" s="8">
        <f t="shared" si="7"/>
        <v>5084</v>
      </c>
      <c r="K138" s="8">
        <v>347</v>
      </c>
      <c r="L138" s="11">
        <f t="shared" si="8"/>
        <v>4737</v>
      </c>
      <c r="M138" s="11">
        <f t="shared" si="9"/>
        <v>12</v>
      </c>
    </row>
    <row r="139" spans="1:13" x14ac:dyDescent="0.2">
      <c r="A139" s="15" t="s">
        <v>162</v>
      </c>
      <c r="B139" s="8">
        <v>2264</v>
      </c>
      <c r="C139" s="8">
        <v>2278</v>
      </c>
      <c r="D139" s="8">
        <v>218</v>
      </c>
      <c r="E139" s="8">
        <f t="shared" si="5"/>
        <v>4760</v>
      </c>
      <c r="F139" s="8">
        <v>139</v>
      </c>
      <c r="G139" s="8">
        <f t="shared" si="6"/>
        <v>4621</v>
      </c>
      <c r="H139" s="8">
        <v>2181</v>
      </c>
      <c r="I139" s="8">
        <v>2375</v>
      </c>
      <c r="J139" s="8">
        <f t="shared" si="7"/>
        <v>4427</v>
      </c>
      <c r="K139" s="8">
        <v>334</v>
      </c>
      <c r="L139" s="11">
        <f t="shared" si="8"/>
        <v>4093</v>
      </c>
      <c r="M139" s="11">
        <f t="shared" si="9"/>
        <v>-194</v>
      </c>
    </row>
    <row r="140" spans="1:13" x14ac:dyDescent="0.2">
      <c r="A140" s="15" t="s">
        <v>163</v>
      </c>
      <c r="B140" s="8">
        <v>3980</v>
      </c>
      <c r="C140" s="8">
        <v>2307</v>
      </c>
      <c r="D140" s="8">
        <v>197</v>
      </c>
      <c r="E140" s="8">
        <f t="shared" si="5"/>
        <v>6484</v>
      </c>
      <c r="F140" s="8">
        <v>228</v>
      </c>
      <c r="G140" s="8">
        <f t="shared" si="6"/>
        <v>6256</v>
      </c>
      <c r="H140" s="8">
        <v>1212</v>
      </c>
      <c r="I140" s="8">
        <v>3034</v>
      </c>
      <c r="J140" s="8">
        <f t="shared" si="7"/>
        <v>4434</v>
      </c>
      <c r="K140" s="8">
        <v>315</v>
      </c>
      <c r="L140" s="11">
        <f t="shared" si="8"/>
        <v>4119</v>
      </c>
      <c r="M140" s="11">
        <f t="shared" si="9"/>
        <v>-1822</v>
      </c>
    </row>
    <row r="141" spans="1:13" x14ac:dyDescent="0.2">
      <c r="A141" s="15" t="s">
        <v>164</v>
      </c>
      <c r="B141" s="8">
        <v>4079</v>
      </c>
      <c r="C141" s="8">
        <v>2133</v>
      </c>
      <c r="D141" s="8">
        <v>193</v>
      </c>
      <c r="E141" s="8">
        <f t="shared" si="5"/>
        <v>6405</v>
      </c>
      <c r="F141" s="8">
        <v>305</v>
      </c>
      <c r="G141" s="8">
        <f t="shared" si="6"/>
        <v>6100</v>
      </c>
      <c r="H141" s="8">
        <v>1023</v>
      </c>
      <c r="I141" s="8">
        <v>2950</v>
      </c>
      <c r="J141" s="8">
        <f t="shared" si="7"/>
        <v>4173</v>
      </c>
      <c r="K141" s="8">
        <v>278</v>
      </c>
      <c r="L141" s="11">
        <f t="shared" si="8"/>
        <v>3895</v>
      </c>
      <c r="M141" s="11">
        <f t="shared" si="9"/>
        <v>-1927</v>
      </c>
    </row>
    <row r="142" spans="1:13" x14ac:dyDescent="0.2">
      <c r="A142" s="15" t="s">
        <v>165</v>
      </c>
      <c r="B142" s="8">
        <v>3799</v>
      </c>
      <c r="C142" s="8">
        <v>1285</v>
      </c>
      <c r="D142" s="8">
        <v>176</v>
      </c>
      <c r="E142" s="8">
        <f t="shared" si="5"/>
        <v>5260</v>
      </c>
      <c r="F142" s="8">
        <v>248</v>
      </c>
      <c r="G142" s="8">
        <f t="shared" si="6"/>
        <v>5012</v>
      </c>
      <c r="H142" s="8">
        <v>1725</v>
      </c>
      <c r="I142" s="8">
        <v>2595</v>
      </c>
      <c r="J142" s="8">
        <f t="shared" si="7"/>
        <v>4142</v>
      </c>
      <c r="K142" s="8">
        <v>310</v>
      </c>
      <c r="L142" s="11">
        <f t="shared" si="8"/>
        <v>3832</v>
      </c>
      <c r="M142" s="11">
        <f t="shared" si="9"/>
        <v>-870</v>
      </c>
    </row>
    <row r="143" spans="1:13" x14ac:dyDescent="0.2">
      <c r="A143" s="15" t="s">
        <v>166</v>
      </c>
      <c r="B143" s="8">
        <v>3727</v>
      </c>
      <c r="C143" s="8">
        <v>1024</v>
      </c>
      <c r="D143" s="8">
        <v>185</v>
      </c>
      <c r="E143" s="8">
        <f t="shared" si="5"/>
        <v>4936</v>
      </c>
      <c r="F143" s="8">
        <v>275</v>
      </c>
      <c r="G143" s="8">
        <f t="shared" si="6"/>
        <v>4661</v>
      </c>
      <c r="H143" s="8">
        <v>1660</v>
      </c>
      <c r="I143" s="8">
        <v>2092</v>
      </c>
      <c r="J143" s="8">
        <f t="shared" si="7"/>
        <v>4229</v>
      </c>
      <c r="K143" s="8">
        <v>312</v>
      </c>
      <c r="L143" s="11">
        <f t="shared" si="8"/>
        <v>3917</v>
      </c>
      <c r="M143" s="11">
        <f t="shared" si="9"/>
        <v>-432</v>
      </c>
    </row>
    <row r="144" spans="1:13" x14ac:dyDescent="0.2">
      <c r="A144" s="15" t="s">
        <v>167</v>
      </c>
      <c r="B144" s="8">
        <v>2825</v>
      </c>
      <c r="C144" s="8">
        <v>1979</v>
      </c>
      <c r="D144" s="8">
        <v>213</v>
      </c>
      <c r="E144" s="8">
        <f t="shared" ref="E144:E207" si="10">SUM(B144:D144)</f>
        <v>5017</v>
      </c>
      <c r="F144" s="8">
        <v>219</v>
      </c>
      <c r="G144" s="8">
        <f t="shared" ref="G144:G207" si="11">+E144-F144</f>
        <v>4798</v>
      </c>
      <c r="H144" s="8">
        <v>2129</v>
      </c>
      <c r="I144" s="8">
        <v>2558</v>
      </c>
      <c r="J144" s="8">
        <f t="shared" ref="J144:J207" si="12">+G144+H144-I144</f>
        <v>4369</v>
      </c>
      <c r="K144" s="8">
        <v>304</v>
      </c>
      <c r="L144" s="11">
        <f t="shared" ref="L144:L207" si="13">+J144-K144</f>
        <v>4065</v>
      </c>
      <c r="M144" s="11">
        <f t="shared" ref="M144:M207" si="14">+H144-I144</f>
        <v>-429</v>
      </c>
    </row>
    <row r="145" spans="1:13" x14ac:dyDescent="0.2">
      <c r="A145" s="15" t="s">
        <v>168</v>
      </c>
      <c r="B145" s="8">
        <v>3424</v>
      </c>
      <c r="C145" s="8">
        <v>2341</v>
      </c>
      <c r="D145" s="8">
        <v>218</v>
      </c>
      <c r="E145" s="8">
        <f t="shared" si="10"/>
        <v>5983</v>
      </c>
      <c r="F145" s="8">
        <v>158</v>
      </c>
      <c r="G145" s="8">
        <f t="shared" si="11"/>
        <v>5825</v>
      </c>
      <c r="H145" s="8">
        <v>2035</v>
      </c>
      <c r="I145" s="8">
        <v>3073</v>
      </c>
      <c r="J145" s="8">
        <f t="shared" si="12"/>
        <v>4787</v>
      </c>
      <c r="K145" s="8">
        <v>348</v>
      </c>
      <c r="L145" s="11">
        <f t="shared" si="13"/>
        <v>4439</v>
      </c>
      <c r="M145" s="11">
        <f t="shared" si="14"/>
        <v>-1038</v>
      </c>
    </row>
    <row r="146" spans="1:13" x14ac:dyDescent="0.2">
      <c r="A146" s="15" t="s">
        <v>169</v>
      </c>
      <c r="B146" s="8">
        <v>3174</v>
      </c>
      <c r="C146" s="8">
        <v>2297</v>
      </c>
      <c r="D146" s="8">
        <v>214</v>
      </c>
      <c r="E146" s="8">
        <f t="shared" si="10"/>
        <v>5685</v>
      </c>
      <c r="F146" s="8">
        <v>122</v>
      </c>
      <c r="G146" s="8">
        <f t="shared" si="11"/>
        <v>5563</v>
      </c>
      <c r="H146" s="8">
        <v>2084</v>
      </c>
      <c r="I146" s="8">
        <v>2614</v>
      </c>
      <c r="J146" s="8">
        <f t="shared" si="12"/>
        <v>5033</v>
      </c>
      <c r="K146" s="8">
        <v>339</v>
      </c>
      <c r="L146" s="11">
        <f t="shared" si="13"/>
        <v>4694</v>
      </c>
      <c r="M146" s="11">
        <f t="shared" si="14"/>
        <v>-530</v>
      </c>
    </row>
    <row r="147" spans="1:13" x14ac:dyDescent="0.2">
      <c r="A147" s="15" t="s">
        <v>170</v>
      </c>
      <c r="B147" s="8">
        <v>2677</v>
      </c>
      <c r="C147" s="8">
        <v>2383</v>
      </c>
      <c r="D147" s="8">
        <v>235</v>
      </c>
      <c r="E147" s="8">
        <f t="shared" si="10"/>
        <v>5295</v>
      </c>
      <c r="F147" s="8">
        <v>124</v>
      </c>
      <c r="G147" s="8">
        <f t="shared" si="11"/>
        <v>5171</v>
      </c>
      <c r="H147" s="8">
        <v>2615</v>
      </c>
      <c r="I147" s="8">
        <v>2655</v>
      </c>
      <c r="J147" s="8">
        <f t="shared" si="12"/>
        <v>5131</v>
      </c>
      <c r="K147" s="8">
        <v>345</v>
      </c>
      <c r="L147" s="11">
        <f t="shared" si="13"/>
        <v>4786</v>
      </c>
      <c r="M147" s="11">
        <f t="shared" si="14"/>
        <v>-40</v>
      </c>
    </row>
    <row r="148" spans="1:13" x14ac:dyDescent="0.2">
      <c r="A148" s="15" t="s">
        <v>171</v>
      </c>
      <c r="B148" s="8">
        <v>3051</v>
      </c>
      <c r="C148" s="8">
        <v>2356</v>
      </c>
      <c r="D148" s="8">
        <v>246</v>
      </c>
      <c r="E148" s="8">
        <f t="shared" si="10"/>
        <v>5653</v>
      </c>
      <c r="F148" s="8">
        <v>87</v>
      </c>
      <c r="G148" s="8">
        <f t="shared" si="11"/>
        <v>5566</v>
      </c>
      <c r="H148" s="8">
        <v>2686</v>
      </c>
      <c r="I148" s="8">
        <v>2738</v>
      </c>
      <c r="J148" s="8">
        <f t="shared" si="12"/>
        <v>5514</v>
      </c>
      <c r="K148" s="8">
        <v>349</v>
      </c>
      <c r="L148" s="11">
        <f t="shared" si="13"/>
        <v>5165</v>
      </c>
      <c r="M148" s="11">
        <f t="shared" si="14"/>
        <v>-52</v>
      </c>
    </row>
    <row r="149" spans="1:13" x14ac:dyDescent="0.2">
      <c r="A149" s="15" t="s">
        <v>172</v>
      </c>
      <c r="B149" s="8">
        <v>2895</v>
      </c>
      <c r="C149" s="8">
        <v>2136</v>
      </c>
      <c r="D149" s="8">
        <v>228</v>
      </c>
      <c r="E149" s="8">
        <f t="shared" si="10"/>
        <v>5259</v>
      </c>
      <c r="F149" s="8">
        <v>66</v>
      </c>
      <c r="G149" s="8">
        <f t="shared" si="11"/>
        <v>5193</v>
      </c>
      <c r="H149" s="8">
        <v>2245</v>
      </c>
      <c r="I149" s="8">
        <v>2483</v>
      </c>
      <c r="J149" s="8">
        <f t="shared" si="12"/>
        <v>4955</v>
      </c>
      <c r="K149" s="8">
        <v>348</v>
      </c>
      <c r="L149" s="11">
        <f t="shared" si="13"/>
        <v>4607</v>
      </c>
      <c r="M149" s="11">
        <f t="shared" si="14"/>
        <v>-238</v>
      </c>
    </row>
    <row r="150" spans="1:13" x14ac:dyDescent="0.2">
      <c r="A150" s="15" t="s">
        <v>173</v>
      </c>
      <c r="B150" s="8">
        <v>3132</v>
      </c>
      <c r="C150" s="8">
        <v>2375</v>
      </c>
      <c r="D150" s="8">
        <v>236</v>
      </c>
      <c r="E150" s="8">
        <f t="shared" si="10"/>
        <v>5743</v>
      </c>
      <c r="F150" s="8">
        <v>114</v>
      </c>
      <c r="G150" s="8">
        <f t="shared" si="11"/>
        <v>5629</v>
      </c>
      <c r="H150" s="8">
        <v>2326</v>
      </c>
      <c r="I150" s="8">
        <v>2729</v>
      </c>
      <c r="J150" s="8">
        <f t="shared" si="12"/>
        <v>5226</v>
      </c>
      <c r="K150" s="8">
        <v>357</v>
      </c>
      <c r="L150" s="11">
        <f t="shared" si="13"/>
        <v>4869</v>
      </c>
      <c r="M150" s="11">
        <f t="shared" si="14"/>
        <v>-403</v>
      </c>
    </row>
    <row r="151" spans="1:13" x14ac:dyDescent="0.2">
      <c r="A151" s="15" t="s">
        <v>174</v>
      </c>
      <c r="B151" s="8">
        <v>2874</v>
      </c>
      <c r="C151" s="8">
        <v>2298</v>
      </c>
      <c r="D151" s="8">
        <v>223</v>
      </c>
      <c r="E151" s="8">
        <f t="shared" si="10"/>
        <v>5395</v>
      </c>
      <c r="F151" s="8">
        <v>106</v>
      </c>
      <c r="G151" s="8">
        <f t="shared" si="11"/>
        <v>5289</v>
      </c>
      <c r="H151" s="8">
        <v>1851</v>
      </c>
      <c r="I151" s="8">
        <v>2425</v>
      </c>
      <c r="J151" s="8">
        <f t="shared" si="12"/>
        <v>4715</v>
      </c>
      <c r="K151" s="8">
        <v>356</v>
      </c>
      <c r="L151" s="11">
        <f t="shared" si="13"/>
        <v>4359</v>
      </c>
      <c r="M151" s="11">
        <f t="shared" si="14"/>
        <v>-574</v>
      </c>
    </row>
    <row r="152" spans="1:13" x14ac:dyDescent="0.2">
      <c r="A152" s="15" t="s">
        <v>175</v>
      </c>
      <c r="B152" s="8">
        <v>4163</v>
      </c>
      <c r="C152" s="8">
        <v>2336</v>
      </c>
      <c r="D152" s="8">
        <v>212</v>
      </c>
      <c r="E152" s="8">
        <f t="shared" si="10"/>
        <v>6711</v>
      </c>
      <c r="F152" s="8">
        <v>255</v>
      </c>
      <c r="G152" s="8">
        <f t="shared" si="11"/>
        <v>6456</v>
      </c>
      <c r="H152" s="8">
        <v>1092</v>
      </c>
      <c r="I152" s="8">
        <v>3047</v>
      </c>
      <c r="J152" s="8">
        <f t="shared" si="12"/>
        <v>4501</v>
      </c>
      <c r="K152" s="8">
        <v>320</v>
      </c>
      <c r="L152" s="11">
        <f t="shared" si="13"/>
        <v>4181</v>
      </c>
      <c r="M152" s="11">
        <f t="shared" si="14"/>
        <v>-1955</v>
      </c>
    </row>
    <row r="153" spans="1:13" x14ac:dyDescent="0.2">
      <c r="A153" s="15" t="s">
        <v>176</v>
      </c>
      <c r="B153" s="8">
        <v>4442</v>
      </c>
      <c r="C153" s="8">
        <v>2111</v>
      </c>
      <c r="D153" s="8">
        <v>202</v>
      </c>
      <c r="E153" s="8">
        <f t="shared" si="10"/>
        <v>6755</v>
      </c>
      <c r="F153" s="8">
        <v>312</v>
      </c>
      <c r="G153" s="8">
        <f t="shared" si="11"/>
        <v>6443</v>
      </c>
      <c r="H153" s="8">
        <v>963</v>
      </c>
      <c r="I153" s="8">
        <v>3120</v>
      </c>
      <c r="J153" s="8">
        <f t="shared" si="12"/>
        <v>4286</v>
      </c>
      <c r="K153" s="8">
        <v>285</v>
      </c>
      <c r="L153" s="11">
        <f t="shared" si="13"/>
        <v>4001</v>
      </c>
      <c r="M153" s="11">
        <f t="shared" si="14"/>
        <v>-2157</v>
      </c>
    </row>
    <row r="154" spans="1:13" x14ac:dyDescent="0.2">
      <c r="A154" s="15" t="s">
        <v>178</v>
      </c>
      <c r="B154" s="8">
        <v>5145</v>
      </c>
      <c r="C154" s="8">
        <v>1468</v>
      </c>
      <c r="D154" s="8">
        <v>208</v>
      </c>
      <c r="E154" s="8">
        <f t="shared" si="10"/>
        <v>6821</v>
      </c>
      <c r="F154" s="8">
        <v>287</v>
      </c>
      <c r="G154" s="8">
        <f t="shared" si="11"/>
        <v>6534</v>
      </c>
      <c r="H154" s="8">
        <v>1070</v>
      </c>
      <c r="I154" s="8">
        <v>3317</v>
      </c>
      <c r="J154" s="8">
        <f t="shared" si="12"/>
        <v>4287</v>
      </c>
      <c r="K154" s="8">
        <v>321</v>
      </c>
      <c r="L154" s="11">
        <f t="shared" si="13"/>
        <v>3966</v>
      </c>
      <c r="M154" s="11">
        <f t="shared" si="14"/>
        <v>-2247</v>
      </c>
    </row>
    <row r="155" spans="1:13" x14ac:dyDescent="0.2">
      <c r="A155" s="15" t="s">
        <v>177</v>
      </c>
      <c r="B155" s="8">
        <v>5076</v>
      </c>
      <c r="C155" s="8">
        <v>1130</v>
      </c>
      <c r="D155" s="8">
        <v>165</v>
      </c>
      <c r="E155" s="8">
        <f t="shared" si="10"/>
        <v>6371</v>
      </c>
      <c r="F155" s="8">
        <v>239</v>
      </c>
      <c r="G155" s="8">
        <f t="shared" si="11"/>
        <v>6132</v>
      </c>
      <c r="H155" s="8">
        <v>956</v>
      </c>
      <c r="I155" s="8">
        <v>2766</v>
      </c>
      <c r="J155" s="8">
        <f t="shared" si="12"/>
        <v>4322</v>
      </c>
      <c r="K155" s="8">
        <v>319</v>
      </c>
      <c r="L155" s="11">
        <f t="shared" si="13"/>
        <v>4003</v>
      </c>
      <c r="M155" s="11">
        <f t="shared" si="14"/>
        <v>-1810</v>
      </c>
    </row>
    <row r="156" spans="1:13" x14ac:dyDescent="0.2">
      <c r="A156" s="15" t="s">
        <v>179</v>
      </c>
      <c r="B156" s="8">
        <v>3292</v>
      </c>
      <c r="C156" s="8">
        <v>2051</v>
      </c>
      <c r="D156" s="8">
        <v>211</v>
      </c>
      <c r="E156" s="8">
        <f t="shared" si="10"/>
        <v>5554</v>
      </c>
      <c r="F156" s="8">
        <v>139</v>
      </c>
      <c r="G156" s="8">
        <f t="shared" si="11"/>
        <v>5415</v>
      </c>
      <c r="H156" s="8">
        <v>1986</v>
      </c>
      <c r="I156" s="8">
        <v>2892</v>
      </c>
      <c r="J156" s="8">
        <f t="shared" si="12"/>
        <v>4509</v>
      </c>
      <c r="K156" s="8">
        <v>314</v>
      </c>
      <c r="L156" s="11">
        <f t="shared" si="13"/>
        <v>4195</v>
      </c>
      <c r="M156" s="11">
        <f t="shared" si="14"/>
        <v>-906</v>
      </c>
    </row>
    <row r="157" spans="1:13" x14ac:dyDescent="0.2">
      <c r="A157" s="15" t="s">
        <v>180</v>
      </c>
      <c r="B157" s="8">
        <v>2979</v>
      </c>
      <c r="C157" s="8">
        <v>2348</v>
      </c>
      <c r="D157" s="8">
        <v>229</v>
      </c>
      <c r="E157" s="8">
        <f t="shared" si="10"/>
        <v>5556</v>
      </c>
      <c r="F157" s="8">
        <v>128</v>
      </c>
      <c r="G157" s="8">
        <f t="shared" si="11"/>
        <v>5428</v>
      </c>
      <c r="H157" s="8">
        <v>2412</v>
      </c>
      <c r="I157" s="8">
        <v>3100</v>
      </c>
      <c r="J157" s="8">
        <f t="shared" si="12"/>
        <v>4740</v>
      </c>
      <c r="K157" s="8">
        <v>344</v>
      </c>
      <c r="L157" s="11">
        <f t="shared" si="13"/>
        <v>4396</v>
      </c>
      <c r="M157" s="11">
        <f t="shared" si="14"/>
        <v>-688</v>
      </c>
    </row>
    <row r="158" spans="1:13" x14ac:dyDescent="0.2">
      <c r="A158" s="15" t="s">
        <v>181</v>
      </c>
      <c r="B158" s="8">
        <v>2708</v>
      </c>
      <c r="C158" s="8">
        <v>2297</v>
      </c>
      <c r="D158" s="8">
        <v>227</v>
      </c>
      <c r="E158" s="8">
        <f t="shared" si="10"/>
        <v>5232</v>
      </c>
      <c r="F158" s="8">
        <v>96</v>
      </c>
      <c r="G158" s="8">
        <f t="shared" si="11"/>
        <v>5136</v>
      </c>
      <c r="H158" s="8">
        <v>2946</v>
      </c>
      <c r="I158" s="8">
        <v>2849</v>
      </c>
      <c r="J158" s="8">
        <f t="shared" si="12"/>
        <v>5233</v>
      </c>
      <c r="K158" s="8">
        <v>352</v>
      </c>
      <c r="L158" s="11">
        <f t="shared" si="13"/>
        <v>4881</v>
      </c>
      <c r="M158" s="11">
        <f t="shared" si="14"/>
        <v>97</v>
      </c>
    </row>
    <row r="159" spans="1:13" x14ac:dyDescent="0.2">
      <c r="A159" s="15" t="s">
        <v>182</v>
      </c>
      <c r="B159" s="8">
        <v>2504</v>
      </c>
      <c r="C159" s="8">
        <v>2387</v>
      </c>
      <c r="D159" s="8">
        <v>233</v>
      </c>
      <c r="E159" s="8">
        <f t="shared" si="10"/>
        <v>5124</v>
      </c>
      <c r="F159" s="8">
        <v>118</v>
      </c>
      <c r="G159" s="8">
        <f t="shared" si="11"/>
        <v>5006</v>
      </c>
      <c r="H159" s="8">
        <v>3563</v>
      </c>
      <c r="I159" s="8">
        <v>3074</v>
      </c>
      <c r="J159" s="8">
        <f t="shared" si="12"/>
        <v>5495</v>
      </c>
      <c r="K159" s="8">
        <v>369</v>
      </c>
      <c r="L159" s="11">
        <f t="shared" si="13"/>
        <v>5126</v>
      </c>
      <c r="M159" s="11">
        <f t="shared" si="14"/>
        <v>489</v>
      </c>
    </row>
    <row r="160" spans="1:13" x14ac:dyDescent="0.2">
      <c r="A160" s="15" t="s">
        <v>183</v>
      </c>
      <c r="B160" s="8">
        <v>2344</v>
      </c>
      <c r="C160" s="8">
        <v>2384</v>
      </c>
      <c r="D160" s="8">
        <v>271</v>
      </c>
      <c r="E160" s="8">
        <f t="shared" si="10"/>
        <v>4999</v>
      </c>
      <c r="F160" s="8">
        <v>102</v>
      </c>
      <c r="G160" s="8">
        <f t="shared" si="11"/>
        <v>4897</v>
      </c>
      <c r="H160" s="8">
        <v>3721</v>
      </c>
      <c r="I160" s="8">
        <v>2850</v>
      </c>
      <c r="J160" s="8">
        <f t="shared" si="12"/>
        <v>5768</v>
      </c>
      <c r="K160" s="8">
        <v>365</v>
      </c>
      <c r="L160" s="11">
        <f t="shared" si="13"/>
        <v>5403</v>
      </c>
      <c r="M160" s="11">
        <f t="shared" si="14"/>
        <v>871</v>
      </c>
    </row>
    <row r="161" spans="1:13" x14ac:dyDescent="0.2">
      <c r="A161" s="15" t="s">
        <v>184</v>
      </c>
      <c r="B161" s="8">
        <v>1897</v>
      </c>
      <c r="C161" s="8">
        <v>2143</v>
      </c>
      <c r="D161" s="8">
        <v>249</v>
      </c>
      <c r="E161" s="8">
        <f t="shared" si="10"/>
        <v>4289</v>
      </c>
      <c r="F161" s="8">
        <v>84</v>
      </c>
      <c r="G161" s="8">
        <f t="shared" si="11"/>
        <v>4205</v>
      </c>
      <c r="H161" s="8">
        <v>3231</v>
      </c>
      <c r="I161" s="8">
        <v>2486</v>
      </c>
      <c r="J161" s="8">
        <f t="shared" si="12"/>
        <v>4950</v>
      </c>
      <c r="K161" s="8">
        <v>348</v>
      </c>
      <c r="L161" s="11">
        <f t="shared" si="13"/>
        <v>4602</v>
      </c>
      <c r="M161" s="11">
        <f t="shared" si="14"/>
        <v>745</v>
      </c>
    </row>
    <row r="162" spans="1:13" x14ac:dyDescent="0.2">
      <c r="A162" s="15" t="s">
        <v>185</v>
      </c>
      <c r="B162" s="8">
        <v>2223</v>
      </c>
      <c r="C162" s="8">
        <v>2377</v>
      </c>
      <c r="D162" s="8">
        <v>251</v>
      </c>
      <c r="E162" s="8">
        <f t="shared" si="10"/>
        <v>4851</v>
      </c>
      <c r="F162" s="8">
        <v>117</v>
      </c>
      <c r="G162" s="8">
        <f t="shared" si="11"/>
        <v>4734</v>
      </c>
      <c r="H162" s="8">
        <v>2886</v>
      </c>
      <c r="I162" s="8">
        <v>2530</v>
      </c>
      <c r="J162" s="8">
        <f t="shared" si="12"/>
        <v>5090</v>
      </c>
      <c r="K162" s="8">
        <v>348</v>
      </c>
      <c r="L162" s="11">
        <f t="shared" si="13"/>
        <v>4742</v>
      </c>
      <c r="M162" s="11">
        <f t="shared" si="14"/>
        <v>356</v>
      </c>
    </row>
    <row r="163" spans="1:13" x14ac:dyDescent="0.2">
      <c r="A163" s="15" t="s">
        <v>186</v>
      </c>
      <c r="B163" s="8">
        <v>2328</v>
      </c>
      <c r="C163" s="8">
        <v>2233</v>
      </c>
      <c r="D163" s="8">
        <v>232</v>
      </c>
      <c r="E163" s="8">
        <f t="shared" si="10"/>
        <v>4793</v>
      </c>
      <c r="F163" s="8">
        <v>126</v>
      </c>
      <c r="G163" s="8">
        <f t="shared" si="11"/>
        <v>4667</v>
      </c>
      <c r="H163" s="8">
        <v>2625</v>
      </c>
      <c r="I163" s="8">
        <v>2568</v>
      </c>
      <c r="J163" s="8">
        <f t="shared" si="12"/>
        <v>4724</v>
      </c>
      <c r="K163" s="8">
        <v>357</v>
      </c>
      <c r="L163" s="11">
        <f t="shared" si="13"/>
        <v>4367</v>
      </c>
      <c r="M163" s="11">
        <f t="shared" si="14"/>
        <v>57</v>
      </c>
    </row>
    <row r="164" spans="1:13" x14ac:dyDescent="0.2">
      <c r="A164" s="15" t="s">
        <v>187</v>
      </c>
      <c r="B164" s="8">
        <v>3486</v>
      </c>
      <c r="C164" s="8">
        <v>2256</v>
      </c>
      <c r="D164" s="8">
        <v>227</v>
      </c>
      <c r="E164" s="8">
        <f t="shared" si="10"/>
        <v>5969</v>
      </c>
      <c r="F164" s="8">
        <v>214</v>
      </c>
      <c r="G164" s="8">
        <f t="shared" si="11"/>
        <v>5755</v>
      </c>
      <c r="H164" s="8">
        <v>1743</v>
      </c>
      <c r="I164" s="8">
        <v>2943</v>
      </c>
      <c r="J164" s="8">
        <f t="shared" si="12"/>
        <v>4555</v>
      </c>
      <c r="K164" s="8">
        <v>324</v>
      </c>
      <c r="L164" s="11">
        <f t="shared" si="13"/>
        <v>4231</v>
      </c>
      <c r="M164" s="11">
        <f t="shared" si="14"/>
        <v>-1200</v>
      </c>
    </row>
    <row r="165" spans="1:13" x14ac:dyDescent="0.2">
      <c r="A165" s="15" t="s">
        <v>188</v>
      </c>
      <c r="B165" s="8">
        <v>4290</v>
      </c>
      <c r="C165" s="8">
        <v>1658</v>
      </c>
      <c r="D165" s="8">
        <v>215</v>
      </c>
      <c r="E165" s="8">
        <f t="shared" si="10"/>
        <v>6163</v>
      </c>
      <c r="F165" s="8">
        <v>359</v>
      </c>
      <c r="G165" s="8">
        <f t="shared" si="11"/>
        <v>5804</v>
      </c>
      <c r="H165" s="8">
        <v>1404</v>
      </c>
      <c r="I165" s="8">
        <v>2837</v>
      </c>
      <c r="J165" s="8">
        <f t="shared" si="12"/>
        <v>4371</v>
      </c>
      <c r="K165" s="8">
        <v>291</v>
      </c>
      <c r="L165" s="11">
        <f t="shared" si="13"/>
        <v>4080</v>
      </c>
      <c r="M165" s="11">
        <f t="shared" si="14"/>
        <v>-1433</v>
      </c>
    </row>
    <row r="166" spans="1:13" x14ac:dyDescent="0.2">
      <c r="A166" s="15" t="s">
        <v>189</v>
      </c>
      <c r="B166" s="8">
        <v>4282</v>
      </c>
      <c r="C166" s="8">
        <v>1809</v>
      </c>
      <c r="D166" s="8">
        <v>217</v>
      </c>
      <c r="E166" s="8">
        <f t="shared" si="10"/>
        <v>6308</v>
      </c>
      <c r="F166" s="8">
        <v>310</v>
      </c>
      <c r="G166" s="8">
        <f t="shared" si="11"/>
        <v>5998</v>
      </c>
      <c r="H166" s="8">
        <v>1605</v>
      </c>
      <c r="I166" s="8">
        <v>3282</v>
      </c>
      <c r="J166" s="8">
        <f t="shared" si="12"/>
        <v>4321</v>
      </c>
      <c r="K166" s="8">
        <v>324</v>
      </c>
      <c r="L166" s="11">
        <f t="shared" si="13"/>
        <v>3997</v>
      </c>
      <c r="M166" s="11">
        <f t="shared" si="14"/>
        <v>-1677</v>
      </c>
    </row>
    <row r="167" spans="1:13" x14ac:dyDescent="0.2">
      <c r="A167" s="15" t="s">
        <v>190</v>
      </c>
      <c r="B167" s="8">
        <v>3892</v>
      </c>
      <c r="C167" s="8">
        <v>1439</v>
      </c>
      <c r="D167" s="8">
        <v>214</v>
      </c>
      <c r="E167" s="8">
        <f t="shared" si="10"/>
        <v>5545</v>
      </c>
      <c r="F167" s="8">
        <v>274</v>
      </c>
      <c r="G167" s="8">
        <f t="shared" si="11"/>
        <v>5271</v>
      </c>
      <c r="H167" s="8">
        <v>1432</v>
      </c>
      <c r="I167" s="8">
        <v>2389</v>
      </c>
      <c r="J167" s="8">
        <f t="shared" si="12"/>
        <v>4314</v>
      </c>
      <c r="K167" s="8">
        <v>318</v>
      </c>
      <c r="L167" s="11">
        <f t="shared" si="13"/>
        <v>3996</v>
      </c>
      <c r="M167" s="11">
        <f t="shared" si="14"/>
        <v>-957</v>
      </c>
    </row>
    <row r="168" spans="1:13" x14ac:dyDescent="0.2">
      <c r="A168" s="15" t="s">
        <v>191</v>
      </c>
      <c r="B168" s="8">
        <v>3136</v>
      </c>
      <c r="C168" s="8">
        <v>2277</v>
      </c>
      <c r="D168" s="8">
        <v>186</v>
      </c>
      <c r="E168" s="8">
        <f t="shared" si="10"/>
        <v>5599</v>
      </c>
      <c r="F168" s="8">
        <v>271</v>
      </c>
      <c r="G168" s="8">
        <f t="shared" si="11"/>
        <v>5328</v>
      </c>
      <c r="H168" s="8">
        <v>1919</v>
      </c>
      <c r="I168" s="8">
        <v>2711</v>
      </c>
      <c r="J168" s="8">
        <f t="shared" si="12"/>
        <v>4536</v>
      </c>
      <c r="K168" s="8">
        <v>316</v>
      </c>
      <c r="L168" s="11">
        <f t="shared" si="13"/>
        <v>4220</v>
      </c>
      <c r="M168" s="11">
        <f t="shared" si="14"/>
        <v>-792</v>
      </c>
    </row>
    <row r="169" spans="1:13" x14ac:dyDescent="0.2">
      <c r="A169" s="15" t="s">
        <v>192</v>
      </c>
      <c r="B169" s="8">
        <v>2478</v>
      </c>
      <c r="C169" s="8">
        <v>2394</v>
      </c>
      <c r="D169" s="8">
        <v>231</v>
      </c>
      <c r="E169" s="8">
        <f t="shared" si="10"/>
        <v>5103</v>
      </c>
      <c r="F169" s="8">
        <v>180</v>
      </c>
      <c r="G169" s="8">
        <f t="shared" si="11"/>
        <v>4923</v>
      </c>
      <c r="H169" s="8">
        <v>2641</v>
      </c>
      <c r="I169" s="8">
        <v>2573</v>
      </c>
      <c r="J169" s="8">
        <f t="shared" si="12"/>
        <v>4991</v>
      </c>
      <c r="K169" s="8">
        <v>362</v>
      </c>
      <c r="L169" s="11">
        <f t="shared" si="13"/>
        <v>4629</v>
      </c>
      <c r="M169" s="11">
        <f t="shared" si="14"/>
        <v>68</v>
      </c>
    </row>
    <row r="170" spans="1:13" x14ac:dyDescent="0.2">
      <c r="A170" s="15" t="s">
        <v>193</v>
      </c>
      <c r="B170" s="8">
        <v>3199</v>
      </c>
      <c r="C170" s="8">
        <v>2309</v>
      </c>
      <c r="D170" s="8">
        <v>250</v>
      </c>
      <c r="E170" s="8">
        <f t="shared" si="10"/>
        <v>5758</v>
      </c>
      <c r="F170" s="8">
        <v>184</v>
      </c>
      <c r="G170" s="8">
        <f t="shared" si="11"/>
        <v>5574</v>
      </c>
      <c r="H170" s="8">
        <v>1944</v>
      </c>
      <c r="I170" s="8">
        <v>2400</v>
      </c>
      <c r="J170" s="8">
        <f t="shared" si="12"/>
        <v>5118</v>
      </c>
      <c r="K170" s="8">
        <v>344</v>
      </c>
      <c r="L170" s="11">
        <f t="shared" si="13"/>
        <v>4774</v>
      </c>
      <c r="M170" s="11">
        <f t="shared" si="14"/>
        <v>-456</v>
      </c>
    </row>
    <row r="171" spans="1:13" x14ac:dyDescent="0.2">
      <c r="A171" s="15" t="s">
        <v>194</v>
      </c>
      <c r="B171" s="8">
        <v>2958</v>
      </c>
      <c r="C171" s="8">
        <v>2413</v>
      </c>
      <c r="D171" s="8">
        <v>263</v>
      </c>
      <c r="E171" s="8">
        <f t="shared" si="10"/>
        <v>5634</v>
      </c>
      <c r="F171" s="8">
        <v>197</v>
      </c>
      <c r="G171" s="8">
        <f t="shared" si="11"/>
        <v>5437</v>
      </c>
      <c r="H171" s="8">
        <v>2649</v>
      </c>
      <c r="I171" s="8">
        <v>2739</v>
      </c>
      <c r="J171" s="8">
        <f t="shared" si="12"/>
        <v>5347</v>
      </c>
      <c r="K171" s="8">
        <v>359</v>
      </c>
      <c r="L171" s="11">
        <f t="shared" si="13"/>
        <v>4988</v>
      </c>
      <c r="M171" s="11">
        <f t="shared" si="14"/>
        <v>-90</v>
      </c>
    </row>
    <row r="172" spans="1:13" x14ac:dyDescent="0.2">
      <c r="A172" s="15" t="s">
        <v>195</v>
      </c>
      <c r="B172" s="8">
        <v>3195</v>
      </c>
      <c r="C172" s="8">
        <v>2390</v>
      </c>
      <c r="D172" s="8">
        <v>275</v>
      </c>
      <c r="E172" s="8">
        <f t="shared" si="10"/>
        <v>5860</v>
      </c>
      <c r="F172" s="8">
        <v>135</v>
      </c>
      <c r="G172" s="8">
        <f t="shared" si="11"/>
        <v>5725</v>
      </c>
      <c r="H172" s="8">
        <v>2857</v>
      </c>
      <c r="I172" s="8">
        <v>2860</v>
      </c>
      <c r="J172" s="8">
        <f t="shared" si="12"/>
        <v>5722</v>
      </c>
      <c r="K172" s="8">
        <v>362</v>
      </c>
      <c r="L172" s="11">
        <f t="shared" si="13"/>
        <v>5360</v>
      </c>
      <c r="M172" s="11">
        <f t="shared" si="14"/>
        <v>-3</v>
      </c>
    </row>
    <row r="173" spans="1:13" x14ac:dyDescent="0.2">
      <c r="A173" s="15" t="s">
        <v>196</v>
      </c>
      <c r="B173" s="8">
        <v>3028</v>
      </c>
      <c r="C173" s="8">
        <v>2167</v>
      </c>
      <c r="D173" s="8">
        <v>255</v>
      </c>
      <c r="E173" s="8">
        <f t="shared" si="10"/>
        <v>5450</v>
      </c>
      <c r="F173" s="8">
        <v>139</v>
      </c>
      <c r="G173" s="8">
        <f t="shared" si="11"/>
        <v>5311</v>
      </c>
      <c r="H173" s="8">
        <v>2722</v>
      </c>
      <c r="I173" s="8">
        <v>2652</v>
      </c>
      <c r="J173" s="8">
        <f t="shared" si="12"/>
        <v>5381</v>
      </c>
      <c r="K173" s="8">
        <v>378</v>
      </c>
      <c r="L173" s="11">
        <f t="shared" si="13"/>
        <v>5003</v>
      </c>
      <c r="M173" s="11">
        <f t="shared" si="14"/>
        <v>70</v>
      </c>
    </row>
    <row r="174" spans="1:13" x14ac:dyDescent="0.2">
      <c r="A174" s="15" t="s">
        <v>197</v>
      </c>
      <c r="B174" s="8">
        <v>2388</v>
      </c>
      <c r="C174" s="8">
        <v>2392</v>
      </c>
      <c r="D174" s="8">
        <v>262</v>
      </c>
      <c r="E174" s="8">
        <f t="shared" si="10"/>
        <v>5042</v>
      </c>
      <c r="F174" s="8">
        <v>219</v>
      </c>
      <c r="G174" s="8">
        <f t="shared" si="11"/>
        <v>4823</v>
      </c>
      <c r="H174" s="8">
        <v>3278</v>
      </c>
      <c r="I174" s="8">
        <v>2884</v>
      </c>
      <c r="J174" s="8">
        <f t="shared" si="12"/>
        <v>5217</v>
      </c>
      <c r="K174" s="8">
        <v>357</v>
      </c>
      <c r="L174" s="11">
        <f t="shared" si="13"/>
        <v>4860</v>
      </c>
      <c r="M174" s="11">
        <f t="shared" si="14"/>
        <v>394</v>
      </c>
    </row>
    <row r="175" spans="1:13" x14ac:dyDescent="0.2">
      <c r="A175" s="15" t="s">
        <v>198</v>
      </c>
      <c r="B175" s="8">
        <v>2376</v>
      </c>
      <c r="C175" s="8">
        <v>2313</v>
      </c>
      <c r="D175" s="8">
        <v>245</v>
      </c>
      <c r="E175" s="8">
        <f t="shared" si="10"/>
        <v>4934</v>
      </c>
      <c r="F175" s="8">
        <v>204</v>
      </c>
      <c r="G175" s="8">
        <f t="shared" si="11"/>
        <v>4730</v>
      </c>
      <c r="H175" s="8">
        <v>2881</v>
      </c>
      <c r="I175" s="8">
        <v>2882</v>
      </c>
      <c r="J175" s="8">
        <f t="shared" si="12"/>
        <v>4729</v>
      </c>
      <c r="K175" s="8">
        <v>358</v>
      </c>
      <c r="L175" s="11">
        <f t="shared" si="13"/>
        <v>4371</v>
      </c>
      <c r="M175" s="11">
        <f t="shared" si="14"/>
        <v>-1</v>
      </c>
    </row>
    <row r="176" spans="1:13" x14ac:dyDescent="0.2">
      <c r="A176" s="15" t="s">
        <v>199</v>
      </c>
      <c r="B176" s="8">
        <v>3682</v>
      </c>
      <c r="C176" s="8">
        <v>2269</v>
      </c>
      <c r="D176" s="8">
        <v>227</v>
      </c>
      <c r="E176" s="8">
        <f t="shared" si="10"/>
        <v>6178</v>
      </c>
      <c r="F176" s="8">
        <v>306</v>
      </c>
      <c r="G176" s="8">
        <f t="shared" si="11"/>
        <v>5872</v>
      </c>
      <c r="H176" s="8">
        <v>1545</v>
      </c>
      <c r="I176" s="8">
        <v>2958</v>
      </c>
      <c r="J176" s="8">
        <f t="shared" si="12"/>
        <v>4459</v>
      </c>
      <c r="K176" s="8">
        <v>317</v>
      </c>
      <c r="L176" s="11">
        <f t="shared" si="13"/>
        <v>4142</v>
      </c>
      <c r="M176" s="11">
        <f t="shared" si="14"/>
        <v>-1413</v>
      </c>
    </row>
    <row r="177" spans="1:13" x14ac:dyDescent="0.2">
      <c r="A177" s="15" t="s">
        <v>200</v>
      </c>
      <c r="B177" s="8">
        <v>4312</v>
      </c>
      <c r="C177" s="8">
        <v>1647</v>
      </c>
      <c r="D177" s="8">
        <v>226</v>
      </c>
      <c r="E177" s="8">
        <f t="shared" si="10"/>
        <v>6185</v>
      </c>
      <c r="F177" s="8">
        <v>383</v>
      </c>
      <c r="G177" s="8">
        <f t="shared" si="11"/>
        <v>5802</v>
      </c>
      <c r="H177" s="8">
        <v>1705</v>
      </c>
      <c r="I177" s="8">
        <v>3005</v>
      </c>
      <c r="J177" s="8">
        <f t="shared" si="12"/>
        <v>4502</v>
      </c>
      <c r="K177" s="8">
        <v>300</v>
      </c>
      <c r="L177" s="11">
        <f t="shared" si="13"/>
        <v>4202</v>
      </c>
      <c r="M177" s="11">
        <f t="shared" si="14"/>
        <v>-1300</v>
      </c>
    </row>
    <row r="178" spans="1:13" x14ac:dyDescent="0.2">
      <c r="A178" s="15" t="s">
        <v>201</v>
      </c>
      <c r="B178" s="8">
        <v>4079</v>
      </c>
      <c r="C178" s="8">
        <v>2190</v>
      </c>
      <c r="D178" s="8">
        <v>241</v>
      </c>
      <c r="E178" s="8">
        <f t="shared" si="10"/>
        <v>6510</v>
      </c>
      <c r="F178" s="8">
        <v>317</v>
      </c>
      <c r="G178" s="8">
        <f t="shared" si="11"/>
        <v>6193</v>
      </c>
      <c r="H178" s="8">
        <v>1644</v>
      </c>
      <c r="I178" s="8">
        <v>3404</v>
      </c>
      <c r="J178" s="8">
        <f t="shared" si="12"/>
        <v>4433</v>
      </c>
      <c r="K178" s="8">
        <v>332</v>
      </c>
      <c r="L178" s="11">
        <f t="shared" si="13"/>
        <v>4101</v>
      </c>
      <c r="M178" s="11">
        <f t="shared" si="14"/>
        <v>-1760</v>
      </c>
    </row>
    <row r="179" spans="1:13" x14ac:dyDescent="0.2">
      <c r="A179" s="15" t="s">
        <v>202</v>
      </c>
      <c r="B179" s="8">
        <v>3986</v>
      </c>
      <c r="C179" s="8">
        <v>1193</v>
      </c>
      <c r="D179" s="8">
        <v>224</v>
      </c>
      <c r="E179" s="8">
        <f t="shared" si="10"/>
        <v>5403</v>
      </c>
      <c r="F179" s="8">
        <v>361</v>
      </c>
      <c r="G179" s="8">
        <f t="shared" si="11"/>
        <v>5042</v>
      </c>
      <c r="H179" s="8">
        <v>2002</v>
      </c>
      <c r="I179" s="8">
        <v>2609</v>
      </c>
      <c r="J179" s="8">
        <f t="shared" si="12"/>
        <v>4435</v>
      </c>
      <c r="K179" s="8">
        <v>327</v>
      </c>
      <c r="L179" s="11">
        <f t="shared" si="13"/>
        <v>4108</v>
      </c>
      <c r="M179" s="11">
        <f t="shared" si="14"/>
        <v>-607</v>
      </c>
    </row>
    <row r="180" spans="1:13" x14ac:dyDescent="0.2">
      <c r="A180" s="15" t="s">
        <v>203</v>
      </c>
      <c r="B180" s="8">
        <v>2632</v>
      </c>
      <c r="C180" s="8">
        <v>2251</v>
      </c>
      <c r="D180" s="8">
        <v>228</v>
      </c>
      <c r="E180" s="8">
        <f t="shared" si="10"/>
        <v>5111</v>
      </c>
      <c r="F180" s="8">
        <v>257</v>
      </c>
      <c r="G180" s="8">
        <f t="shared" si="11"/>
        <v>4854</v>
      </c>
      <c r="H180" s="8">
        <v>2359</v>
      </c>
      <c r="I180" s="8">
        <v>2659</v>
      </c>
      <c r="J180" s="8">
        <f t="shared" si="12"/>
        <v>4554</v>
      </c>
      <c r="K180" s="8">
        <v>317</v>
      </c>
      <c r="L180" s="11">
        <f t="shared" si="13"/>
        <v>4237</v>
      </c>
      <c r="M180" s="11">
        <f t="shared" si="14"/>
        <v>-300</v>
      </c>
    </row>
    <row r="181" spans="1:13" x14ac:dyDescent="0.2">
      <c r="A181" s="15" t="s">
        <v>204</v>
      </c>
      <c r="B181" s="8">
        <v>2605</v>
      </c>
      <c r="C181" s="8">
        <v>2400</v>
      </c>
      <c r="D181" s="8">
        <v>218</v>
      </c>
      <c r="E181" s="8">
        <f t="shared" si="10"/>
        <v>5223</v>
      </c>
      <c r="F181" s="8">
        <v>159</v>
      </c>
      <c r="G181" s="8">
        <f t="shared" si="11"/>
        <v>5064</v>
      </c>
      <c r="H181" s="8">
        <v>2700</v>
      </c>
      <c r="I181" s="8">
        <v>2658</v>
      </c>
      <c r="J181" s="8">
        <f t="shared" si="12"/>
        <v>5106</v>
      </c>
      <c r="K181" s="8">
        <v>370</v>
      </c>
      <c r="L181" s="11">
        <f t="shared" si="13"/>
        <v>4736</v>
      </c>
      <c r="M181" s="11">
        <f t="shared" si="14"/>
        <v>42</v>
      </c>
    </row>
    <row r="182" spans="1:13" x14ac:dyDescent="0.2">
      <c r="A182" s="15" t="s">
        <v>205</v>
      </c>
      <c r="B182" s="8">
        <v>2080</v>
      </c>
      <c r="C182" s="8">
        <v>2327</v>
      </c>
      <c r="D182" s="8">
        <v>242</v>
      </c>
      <c r="E182" s="8">
        <f t="shared" si="10"/>
        <v>4649</v>
      </c>
      <c r="F182" s="8">
        <v>184</v>
      </c>
      <c r="G182" s="8">
        <f t="shared" si="11"/>
        <v>4465</v>
      </c>
      <c r="H182" s="8">
        <v>3016</v>
      </c>
      <c r="I182" s="8">
        <v>2281</v>
      </c>
      <c r="J182" s="8">
        <f t="shared" si="12"/>
        <v>5200</v>
      </c>
      <c r="K182" s="8">
        <v>350</v>
      </c>
      <c r="L182" s="11">
        <f t="shared" si="13"/>
        <v>4850</v>
      </c>
      <c r="M182" s="11">
        <f t="shared" si="14"/>
        <v>735</v>
      </c>
    </row>
    <row r="183" spans="1:13" x14ac:dyDescent="0.2">
      <c r="A183" s="15" t="s">
        <v>206</v>
      </c>
      <c r="B183" s="8">
        <v>2082</v>
      </c>
      <c r="C183" s="8">
        <v>2392</v>
      </c>
      <c r="D183" s="8">
        <v>247</v>
      </c>
      <c r="E183" s="8">
        <f t="shared" si="10"/>
        <v>4721</v>
      </c>
      <c r="F183" s="8">
        <v>229</v>
      </c>
      <c r="G183" s="8">
        <f t="shared" si="11"/>
        <v>4492</v>
      </c>
      <c r="H183" s="8">
        <v>3375</v>
      </c>
      <c r="I183" s="8">
        <v>2344</v>
      </c>
      <c r="J183" s="8">
        <f t="shared" si="12"/>
        <v>5523</v>
      </c>
      <c r="K183" s="8">
        <v>371</v>
      </c>
      <c r="L183" s="11">
        <f t="shared" si="13"/>
        <v>5152</v>
      </c>
      <c r="M183" s="11">
        <f t="shared" si="14"/>
        <v>1031</v>
      </c>
    </row>
    <row r="184" spans="1:13" x14ac:dyDescent="0.2">
      <c r="A184" s="15" t="s">
        <v>207</v>
      </c>
      <c r="B184" s="8">
        <v>2426</v>
      </c>
      <c r="C184" s="8">
        <v>2413</v>
      </c>
      <c r="D184" s="8">
        <v>270</v>
      </c>
      <c r="E184" s="8">
        <f t="shared" si="10"/>
        <v>5109</v>
      </c>
      <c r="F184" s="8">
        <v>122</v>
      </c>
      <c r="G184" s="8">
        <f t="shared" si="11"/>
        <v>4987</v>
      </c>
      <c r="H184" s="8">
        <v>3248</v>
      </c>
      <c r="I184" s="8">
        <v>2462</v>
      </c>
      <c r="J184" s="8">
        <f t="shared" si="12"/>
        <v>5773</v>
      </c>
      <c r="K184" s="8">
        <v>365</v>
      </c>
      <c r="L184" s="11">
        <f t="shared" si="13"/>
        <v>5408</v>
      </c>
      <c r="M184" s="11">
        <f t="shared" si="14"/>
        <v>786</v>
      </c>
    </row>
    <row r="185" spans="1:13" x14ac:dyDescent="0.2">
      <c r="A185" s="15" t="s">
        <v>208</v>
      </c>
      <c r="B185" s="8">
        <v>2102</v>
      </c>
      <c r="C185" s="8">
        <v>2252</v>
      </c>
      <c r="D185" s="8">
        <v>261</v>
      </c>
      <c r="E185" s="8">
        <f t="shared" si="10"/>
        <v>4615</v>
      </c>
      <c r="F185" s="8">
        <v>90</v>
      </c>
      <c r="G185" s="8">
        <f t="shared" si="11"/>
        <v>4525</v>
      </c>
      <c r="H185" s="8">
        <v>2983</v>
      </c>
      <c r="I185" s="8">
        <v>2175</v>
      </c>
      <c r="J185" s="8">
        <f t="shared" si="12"/>
        <v>5333</v>
      </c>
      <c r="K185" s="8">
        <v>375</v>
      </c>
      <c r="L185" s="11">
        <f t="shared" si="13"/>
        <v>4958</v>
      </c>
      <c r="M185" s="11">
        <f t="shared" si="14"/>
        <v>808</v>
      </c>
    </row>
    <row r="186" spans="1:13" x14ac:dyDescent="0.2">
      <c r="A186" s="15" t="s">
        <v>209</v>
      </c>
      <c r="B186" s="8">
        <v>2585</v>
      </c>
      <c r="C186" s="8">
        <v>2401</v>
      </c>
      <c r="D186" s="8">
        <v>269</v>
      </c>
      <c r="E186" s="8">
        <f t="shared" si="10"/>
        <v>5255</v>
      </c>
      <c r="F186" s="8">
        <v>69</v>
      </c>
      <c r="G186" s="8">
        <f t="shared" si="11"/>
        <v>5186</v>
      </c>
      <c r="H186" s="8">
        <v>2661</v>
      </c>
      <c r="I186" s="8">
        <v>2307</v>
      </c>
      <c r="J186" s="8">
        <f t="shared" si="12"/>
        <v>5540</v>
      </c>
      <c r="K186" s="8">
        <v>379</v>
      </c>
      <c r="L186" s="11">
        <f t="shared" si="13"/>
        <v>5161</v>
      </c>
      <c r="M186" s="11">
        <f t="shared" si="14"/>
        <v>354</v>
      </c>
    </row>
    <row r="187" spans="1:13" x14ac:dyDescent="0.2">
      <c r="A187" s="15" t="s">
        <v>210</v>
      </c>
      <c r="B187" s="8">
        <v>2093</v>
      </c>
      <c r="C187" s="8">
        <v>2316</v>
      </c>
      <c r="D187" s="8">
        <v>236</v>
      </c>
      <c r="E187" s="8">
        <f t="shared" si="10"/>
        <v>4645</v>
      </c>
      <c r="F187" s="8">
        <v>120</v>
      </c>
      <c r="G187" s="8">
        <f t="shared" si="11"/>
        <v>4525</v>
      </c>
      <c r="H187" s="8">
        <v>2283</v>
      </c>
      <c r="I187" s="8">
        <v>2032</v>
      </c>
      <c r="J187" s="8">
        <f t="shared" si="12"/>
        <v>4776</v>
      </c>
      <c r="K187" s="8">
        <v>362</v>
      </c>
      <c r="L187" s="11">
        <f t="shared" si="13"/>
        <v>4414</v>
      </c>
      <c r="M187" s="11">
        <f t="shared" si="14"/>
        <v>251</v>
      </c>
    </row>
    <row r="188" spans="1:13" x14ac:dyDescent="0.2">
      <c r="A188" s="15" t="s">
        <v>211</v>
      </c>
      <c r="B188" s="8">
        <v>3126</v>
      </c>
      <c r="C188" s="8">
        <v>2249</v>
      </c>
      <c r="D188" s="8">
        <v>237</v>
      </c>
      <c r="E188" s="8">
        <f t="shared" si="10"/>
        <v>5612</v>
      </c>
      <c r="F188" s="8">
        <v>246</v>
      </c>
      <c r="G188" s="8">
        <f t="shared" si="11"/>
        <v>5366</v>
      </c>
      <c r="H188" s="8">
        <v>1541</v>
      </c>
      <c r="I188" s="8">
        <v>2261</v>
      </c>
      <c r="J188" s="8">
        <f t="shared" si="12"/>
        <v>4646</v>
      </c>
      <c r="K188" s="8">
        <v>330</v>
      </c>
      <c r="L188" s="11">
        <f t="shared" si="13"/>
        <v>4316</v>
      </c>
      <c r="M188" s="11">
        <f t="shared" si="14"/>
        <v>-720</v>
      </c>
    </row>
    <row r="189" spans="1:13" x14ac:dyDescent="0.2">
      <c r="A189" s="15" t="s">
        <v>212</v>
      </c>
      <c r="B189" s="8">
        <v>4034</v>
      </c>
      <c r="C189" s="8">
        <v>1554</v>
      </c>
      <c r="D189" s="8">
        <v>238</v>
      </c>
      <c r="E189" s="8">
        <f t="shared" si="10"/>
        <v>5826</v>
      </c>
      <c r="F189" s="8">
        <v>308</v>
      </c>
      <c r="G189" s="8">
        <f t="shared" si="11"/>
        <v>5518</v>
      </c>
      <c r="H189" s="8">
        <v>1334</v>
      </c>
      <c r="I189" s="8">
        <v>2318</v>
      </c>
      <c r="J189" s="8">
        <f t="shared" si="12"/>
        <v>4534</v>
      </c>
      <c r="K189" s="8">
        <v>302</v>
      </c>
      <c r="L189" s="11">
        <f t="shared" si="13"/>
        <v>4232</v>
      </c>
      <c r="M189" s="11">
        <f t="shared" si="14"/>
        <v>-984</v>
      </c>
    </row>
    <row r="190" spans="1:13" x14ac:dyDescent="0.2">
      <c r="A190" s="15" t="s">
        <v>213</v>
      </c>
      <c r="B190" s="8">
        <v>4003</v>
      </c>
      <c r="C190" s="8">
        <v>2212</v>
      </c>
      <c r="D190" s="8">
        <v>235</v>
      </c>
      <c r="E190" s="8">
        <f t="shared" si="10"/>
        <v>6450</v>
      </c>
      <c r="F190" s="8">
        <v>363</v>
      </c>
      <c r="G190" s="8">
        <f t="shared" si="11"/>
        <v>6087</v>
      </c>
      <c r="H190" s="8">
        <v>1184</v>
      </c>
      <c r="I190" s="8">
        <v>2825</v>
      </c>
      <c r="J190" s="8">
        <f t="shared" si="12"/>
        <v>4446</v>
      </c>
      <c r="K190" s="8">
        <v>333</v>
      </c>
      <c r="L190" s="11">
        <f t="shared" si="13"/>
        <v>4113</v>
      </c>
      <c r="M190" s="11">
        <f t="shared" si="14"/>
        <v>-1641</v>
      </c>
    </row>
    <row r="191" spans="1:13" x14ac:dyDescent="0.2">
      <c r="A191" s="15" t="s">
        <v>214</v>
      </c>
      <c r="B191" s="8">
        <v>3753</v>
      </c>
      <c r="C191" s="8">
        <v>1331</v>
      </c>
      <c r="D191" s="8">
        <v>224</v>
      </c>
      <c r="E191" s="8">
        <f t="shared" si="10"/>
        <v>5308</v>
      </c>
      <c r="F191" s="8">
        <v>338</v>
      </c>
      <c r="G191" s="8">
        <f t="shared" si="11"/>
        <v>4970</v>
      </c>
      <c r="H191" s="8">
        <v>1578</v>
      </c>
      <c r="I191" s="8">
        <v>2038</v>
      </c>
      <c r="J191" s="8">
        <f t="shared" si="12"/>
        <v>4510</v>
      </c>
      <c r="K191" s="8">
        <v>332</v>
      </c>
      <c r="L191" s="11">
        <f t="shared" si="13"/>
        <v>4178</v>
      </c>
      <c r="M191" s="11">
        <f t="shared" si="14"/>
        <v>-460</v>
      </c>
    </row>
    <row r="192" spans="1:13" x14ac:dyDescent="0.2">
      <c r="A192" s="15" t="s">
        <v>215</v>
      </c>
      <c r="B192" s="8">
        <v>3167</v>
      </c>
      <c r="C192" s="8">
        <v>1652</v>
      </c>
      <c r="D192" s="8">
        <v>235</v>
      </c>
      <c r="E192" s="8">
        <f t="shared" si="10"/>
        <v>5054</v>
      </c>
      <c r="F192" s="8">
        <v>235</v>
      </c>
      <c r="G192" s="8">
        <f t="shared" si="11"/>
        <v>4819</v>
      </c>
      <c r="H192" s="8">
        <v>2164</v>
      </c>
      <c r="I192" s="8">
        <v>2338</v>
      </c>
      <c r="J192" s="8">
        <f t="shared" si="12"/>
        <v>4645</v>
      </c>
      <c r="K192" s="8">
        <v>323</v>
      </c>
      <c r="L192" s="11">
        <f t="shared" si="13"/>
        <v>4322</v>
      </c>
      <c r="M192" s="11">
        <f t="shared" si="14"/>
        <v>-174</v>
      </c>
    </row>
    <row r="193" spans="1:13" x14ac:dyDescent="0.2">
      <c r="A193" s="15" t="s">
        <v>216</v>
      </c>
      <c r="B193" s="8">
        <v>2622</v>
      </c>
      <c r="C193" s="8">
        <v>2311</v>
      </c>
      <c r="D193" s="8">
        <v>244</v>
      </c>
      <c r="E193" s="8">
        <f t="shared" si="10"/>
        <v>5177</v>
      </c>
      <c r="F193" s="8">
        <v>216</v>
      </c>
      <c r="G193" s="8">
        <f t="shared" si="11"/>
        <v>4961</v>
      </c>
      <c r="H193" s="8">
        <v>2295</v>
      </c>
      <c r="I193" s="8">
        <v>2232</v>
      </c>
      <c r="J193" s="8">
        <f t="shared" si="12"/>
        <v>5024</v>
      </c>
      <c r="K193" s="8">
        <v>364</v>
      </c>
      <c r="L193" s="11">
        <f t="shared" si="13"/>
        <v>4660</v>
      </c>
      <c r="M193" s="11">
        <f t="shared" si="14"/>
        <v>63</v>
      </c>
    </row>
    <row r="194" spans="1:13" x14ac:dyDescent="0.2">
      <c r="A194" s="15" t="s">
        <v>217</v>
      </c>
      <c r="B194" s="8">
        <v>2751</v>
      </c>
      <c r="C194" s="8">
        <v>2329</v>
      </c>
      <c r="D194" s="8">
        <v>250</v>
      </c>
      <c r="E194" s="8">
        <f t="shared" si="10"/>
        <v>5330</v>
      </c>
      <c r="F194" s="8">
        <v>158</v>
      </c>
      <c r="G194" s="8">
        <f t="shared" si="11"/>
        <v>5172</v>
      </c>
      <c r="H194" s="8">
        <v>2681</v>
      </c>
      <c r="I194" s="8">
        <v>2470</v>
      </c>
      <c r="J194" s="8">
        <f t="shared" si="12"/>
        <v>5383</v>
      </c>
      <c r="K194" s="8">
        <v>363</v>
      </c>
      <c r="L194" s="11">
        <f t="shared" si="13"/>
        <v>5020</v>
      </c>
      <c r="M194" s="11">
        <f t="shared" si="14"/>
        <v>211</v>
      </c>
    </row>
    <row r="195" spans="1:13" x14ac:dyDescent="0.2">
      <c r="A195" s="15" t="s">
        <v>218</v>
      </c>
      <c r="B195" s="8">
        <v>2455</v>
      </c>
      <c r="C195" s="8">
        <v>2412</v>
      </c>
      <c r="D195" s="8">
        <v>275</v>
      </c>
      <c r="E195" s="8">
        <f t="shared" si="10"/>
        <v>5142</v>
      </c>
      <c r="F195" s="8">
        <v>168</v>
      </c>
      <c r="G195" s="8">
        <f t="shared" si="11"/>
        <v>4974</v>
      </c>
      <c r="H195" s="8">
        <v>3104</v>
      </c>
      <c r="I195" s="8">
        <v>2301</v>
      </c>
      <c r="J195" s="8">
        <f t="shared" si="12"/>
        <v>5777</v>
      </c>
      <c r="K195" s="8">
        <v>388</v>
      </c>
      <c r="L195" s="11">
        <f t="shared" si="13"/>
        <v>5389</v>
      </c>
      <c r="M195" s="11">
        <f t="shared" si="14"/>
        <v>803</v>
      </c>
    </row>
    <row r="196" spans="1:13" x14ac:dyDescent="0.2">
      <c r="A196" s="15" t="s">
        <v>219</v>
      </c>
      <c r="B196" s="8">
        <v>2370</v>
      </c>
      <c r="C196" s="8">
        <v>2414</v>
      </c>
      <c r="D196" s="8">
        <v>283</v>
      </c>
      <c r="E196" s="8">
        <f t="shared" si="10"/>
        <v>5067</v>
      </c>
      <c r="F196" s="8">
        <v>69</v>
      </c>
      <c r="G196" s="8">
        <f t="shared" si="11"/>
        <v>4998</v>
      </c>
      <c r="H196" s="8">
        <v>3644</v>
      </c>
      <c r="I196" s="8">
        <v>2730</v>
      </c>
      <c r="J196" s="8">
        <f t="shared" si="12"/>
        <v>5912</v>
      </c>
      <c r="K196" s="8">
        <v>374</v>
      </c>
      <c r="L196" s="11">
        <f t="shared" si="13"/>
        <v>5538</v>
      </c>
      <c r="M196" s="11">
        <f t="shared" si="14"/>
        <v>914</v>
      </c>
    </row>
    <row r="197" spans="1:13" x14ac:dyDescent="0.2">
      <c r="A197" s="15" t="s">
        <v>220</v>
      </c>
      <c r="B197" s="8">
        <v>2753</v>
      </c>
      <c r="C197" s="8">
        <v>2179</v>
      </c>
      <c r="D197" s="8">
        <v>277</v>
      </c>
      <c r="E197" s="8">
        <f t="shared" si="10"/>
        <v>5209</v>
      </c>
      <c r="F197" s="8">
        <v>53</v>
      </c>
      <c r="G197" s="8">
        <f t="shared" si="11"/>
        <v>5156</v>
      </c>
      <c r="H197" s="8">
        <v>3361</v>
      </c>
      <c r="I197" s="8">
        <v>2987</v>
      </c>
      <c r="J197" s="8">
        <f t="shared" si="12"/>
        <v>5530</v>
      </c>
      <c r="K197" s="8">
        <v>389</v>
      </c>
      <c r="L197" s="11">
        <f t="shared" si="13"/>
        <v>5141</v>
      </c>
      <c r="M197" s="11">
        <f t="shared" si="14"/>
        <v>374</v>
      </c>
    </row>
    <row r="198" spans="1:13" x14ac:dyDescent="0.2">
      <c r="A198" s="15" t="s">
        <v>221</v>
      </c>
      <c r="B198" s="8">
        <v>2606</v>
      </c>
      <c r="C198" s="8">
        <v>2292</v>
      </c>
      <c r="D198" s="8">
        <v>261</v>
      </c>
      <c r="E198" s="8">
        <f t="shared" si="10"/>
        <v>5159</v>
      </c>
      <c r="F198" s="8">
        <v>145</v>
      </c>
      <c r="G198" s="8">
        <f t="shared" si="11"/>
        <v>5014</v>
      </c>
      <c r="H198" s="8">
        <v>3447</v>
      </c>
      <c r="I198" s="8">
        <v>2954</v>
      </c>
      <c r="J198" s="8">
        <f t="shared" si="12"/>
        <v>5507</v>
      </c>
      <c r="K198" s="8">
        <v>377</v>
      </c>
      <c r="L198" s="11">
        <f t="shared" si="13"/>
        <v>5130</v>
      </c>
      <c r="M198" s="11">
        <f t="shared" si="14"/>
        <v>493</v>
      </c>
    </row>
    <row r="199" spans="1:13" x14ac:dyDescent="0.2">
      <c r="A199" s="15" t="s">
        <v>222</v>
      </c>
      <c r="B199" s="8">
        <v>2506</v>
      </c>
      <c r="C199" s="8">
        <v>1480</v>
      </c>
      <c r="D199" s="8">
        <v>243</v>
      </c>
      <c r="E199" s="8">
        <f t="shared" si="10"/>
        <v>4229</v>
      </c>
      <c r="F199" s="8">
        <v>150</v>
      </c>
      <c r="G199" s="8">
        <f t="shared" si="11"/>
        <v>4079</v>
      </c>
      <c r="H199" s="8">
        <v>3620</v>
      </c>
      <c r="I199" s="8">
        <v>2756</v>
      </c>
      <c r="J199" s="8">
        <f t="shared" si="12"/>
        <v>4943</v>
      </c>
      <c r="K199" s="8">
        <v>375</v>
      </c>
      <c r="L199" s="11">
        <f t="shared" si="13"/>
        <v>4568</v>
      </c>
      <c r="M199" s="11">
        <f t="shared" si="14"/>
        <v>864</v>
      </c>
    </row>
    <row r="200" spans="1:13" x14ac:dyDescent="0.2">
      <c r="A200" s="15" t="s">
        <v>223</v>
      </c>
      <c r="B200" s="8">
        <v>3242</v>
      </c>
      <c r="C200" s="8">
        <v>1246</v>
      </c>
      <c r="D200" s="8">
        <v>247</v>
      </c>
      <c r="E200" s="8">
        <f t="shared" si="10"/>
        <v>4735</v>
      </c>
      <c r="F200" s="8">
        <v>258</v>
      </c>
      <c r="G200" s="8">
        <f t="shared" si="11"/>
        <v>4477</v>
      </c>
      <c r="H200" s="8">
        <v>2930</v>
      </c>
      <c r="I200" s="8">
        <v>2724</v>
      </c>
      <c r="J200" s="8">
        <f t="shared" si="12"/>
        <v>4683</v>
      </c>
      <c r="K200" s="8">
        <v>333</v>
      </c>
      <c r="L200" s="11">
        <f t="shared" si="13"/>
        <v>4350</v>
      </c>
      <c r="M200" s="11">
        <f t="shared" si="14"/>
        <v>206</v>
      </c>
    </row>
    <row r="201" spans="1:13" x14ac:dyDescent="0.2">
      <c r="A201" s="15" t="s">
        <v>224</v>
      </c>
      <c r="B201" s="8">
        <v>3751</v>
      </c>
      <c r="C201" s="8">
        <v>754</v>
      </c>
      <c r="D201" s="8">
        <v>246</v>
      </c>
      <c r="E201" s="8">
        <f t="shared" si="10"/>
        <v>4751</v>
      </c>
      <c r="F201" s="8">
        <v>329</v>
      </c>
      <c r="G201" s="8">
        <f t="shared" si="11"/>
        <v>4422</v>
      </c>
      <c r="H201" s="8">
        <v>2797</v>
      </c>
      <c r="I201" s="8">
        <v>2572</v>
      </c>
      <c r="J201" s="8">
        <f t="shared" si="12"/>
        <v>4647</v>
      </c>
      <c r="K201" s="8">
        <v>310</v>
      </c>
      <c r="L201" s="11">
        <f t="shared" si="13"/>
        <v>4337</v>
      </c>
      <c r="M201" s="11">
        <f t="shared" si="14"/>
        <v>225</v>
      </c>
    </row>
    <row r="202" spans="1:13" x14ac:dyDescent="0.2">
      <c r="A202" s="15" t="s">
        <v>225</v>
      </c>
      <c r="B202" s="8">
        <v>3339</v>
      </c>
      <c r="C202" s="8">
        <v>1334</v>
      </c>
      <c r="D202" s="8">
        <v>256</v>
      </c>
      <c r="E202" s="8">
        <f t="shared" si="10"/>
        <v>4929</v>
      </c>
      <c r="F202" s="8">
        <v>401</v>
      </c>
      <c r="G202" s="8">
        <f t="shared" si="11"/>
        <v>4528</v>
      </c>
      <c r="H202" s="8">
        <v>2888</v>
      </c>
      <c r="I202" s="8">
        <v>2854</v>
      </c>
      <c r="J202" s="8">
        <f t="shared" si="12"/>
        <v>4562</v>
      </c>
      <c r="K202" s="8">
        <v>342</v>
      </c>
      <c r="L202" s="11">
        <f t="shared" si="13"/>
        <v>4220</v>
      </c>
      <c r="M202" s="11">
        <f t="shared" si="14"/>
        <v>34</v>
      </c>
    </row>
    <row r="203" spans="1:13" x14ac:dyDescent="0.2">
      <c r="A203" s="15" t="s">
        <v>226</v>
      </c>
      <c r="B203" s="8">
        <v>3134</v>
      </c>
      <c r="C203" s="8">
        <v>1051</v>
      </c>
      <c r="D203" s="8">
        <v>254</v>
      </c>
      <c r="E203" s="8">
        <f t="shared" si="10"/>
        <v>4439</v>
      </c>
      <c r="F203" s="8">
        <v>319</v>
      </c>
      <c r="G203" s="8">
        <f t="shared" si="11"/>
        <v>4120</v>
      </c>
      <c r="H203" s="8">
        <v>2805</v>
      </c>
      <c r="I203" s="8">
        <v>2356</v>
      </c>
      <c r="J203" s="8">
        <f t="shared" si="12"/>
        <v>4569</v>
      </c>
      <c r="K203" s="8">
        <v>337</v>
      </c>
      <c r="L203" s="11">
        <f t="shared" si="13"/>
        <v>4232</v>
      </c>
      <c r="M203" s="11">
        <f t="shared" si="14"/>
        <v>449</v>
      </c>
    </row>
    <row r="204" spans="1:13" x14ac:dyDescent="0.2">
      <c r="A204" s="15" t="s">
        <v>227</v>
      </c>
      <c r="B204" s="8">
        <v>2807</v>
      </c>
      <c r="C204" s="8">
        <v>2102</v>
      </c>
      <c r="D204" s="8">
        <v>242</v>
      </c>
      <c r="E204" s="8">
        <f t="shared" si="10"/>
        <v>5151</v>
      </c>
      <c r="F204" s="8">
        <v>274</v>
      </c>
      <c r="G204" s="8">
        <f t="shared" si="11"/>
        <v>4877</v>
      </c>
      <c r="H204" s="8">
        <v>2432</v>
      </c>
      <c r="I204" s="8">
        <v>2548</v>
      </c>
      <c r="J204" s="8">
        <f t="shared" si="12"/>
        <v>4761</v>
      </c>
      <c r="K204" s="8">
        <v>331</v>
      </c>
      <c r="L204" s="11">
        <f t="shared" si="13"/>
        <v>4430</v>
      </c>
      <c r="M204" s="11">
        <f t="shared" si="14"/>
        <v>-116</v>
      </c>
    </row>
    <row r="205" spans="1:13" x14ac:dyDescent="0.2">
      <c r="A205" s="15" t="s">
        <v>228</v>
      </c>
      <c r="B205" s="8">
        <v>2157</v>
      </c>
      <c r="C205" s="8">
        <v>2406</v>
      </c>
      <c r="D205" s="8">
        <v>266</v>
      </c>
      <c r="E205" s="8">
        <f t="shared" si="10"/>
        <v>4829</v>
      </c>
      <c r="F205" s="8">
        <v>249</v>
      </c>
      <c r="G205" s="8">
        <f t="shared" si="11"/>
        <v>4580</v>
      </c>
      <c r="H205" s="8">
        <v>3301</v>
      </c>
      <c r="I205" s="8">
        <v>2807</v>
      </c>
      <c r="J205" s="8">
        <f t="shared" si="12"/>
        <v>5074</v>
      </c>
      <c r="K205" s="8">
        <v>368</v>
      </c>
      <c r="L205" s="11">
        <f t="shared" si="13"/>
        <v>4706</v>
      </c>
      <c r="M205" s="11">
        <f t="shared" si="14"/>
        <v>494</v>
      </c>
    </row>
    <row r="206" spans="1:13" x14ac:dyDescent="0.2">
      <c r="A206" s="15" t="s">
        <v>229</v>
      </c>
      <c r="B206" s="8">
        <v>2144</v>
      </c>
      <c r="C206" s="8">
        <v>2336</v>
      </c>
      <c r="D206" s="8">
        <v>265</v>
      </c>
      <c r="E206" s="8">
        <f t="shared" si="10"/>
        <v>4745</v>
      </c>
      <c r="F206" s="8">
        <v>176</v>
      </c>
      <c r="G206" s="8">
        <f t="shared" si="11"/>
        <v>4569</v>
      </c>
      <c r="H206" s="8">
        <v>3353</v>
      </c>
      <c r="I206" s="8">
        <v>2470</v>
      </c>
      <c r="J206" s="8">
        <f t="shared" si="12"/>
        <v>5452</v>
      </c>
      <c r="K206" s="8">
        <v>368</v>
      </c>
      <c r="L206" s="11">
        <f t="shared" si="13"/>
        <v>5084</v>
      </c>
      <c r="M206" s="11">
        <f t="shared" si="14"/>
        <v>883</v>
      </c>
    </row>
    <row r="207" spans="1:13" x14ac:dyDescent="0.2">
      <c r="A207" s="15" t="s">
        <v>230</v>
      </c>
      <c r="B207" s="8">
        <v>1950</v>
      </c>
      <c r="C207" s="8">
        <v>2426</v>
      </c>
      <c r="D207" s="8">
        <v>299</v>
      </c>
      <c r="E207" s="8">
        <f t="shared" si="10"/>
        <v>4675</v>
      </c>
      <c r="F207" s="8">
        <v>208</v>
      </c>
      <c r="G207" s="8">
        <f t="shared" si="11"/>
        <v>4467</v>
      </c>
      <c r="H207" s="8">
        <v>3768</v>
      </c>
      <c r="I207" s="8">
        <v>2238</v>
      </c>
      <c r="J207" s="8">
        <f t="shared" si="12"/>
        <v>5997</v>
      </c>
      <c r="K207" s="8">
        <v>403</v>
      </c>
      <c r="L207" s="11">
        <f t="shared" si="13"/>
        <v>5594</v>
      </c>
      <c r="M207" s="11">
        <f t="shared" si="14"/>
        <v>1530</v>
      </c>
    </row>
    <row r="208" spans="1:13" x14ac:dyDescent="0.2">
      <c r="A208" s="15" t="s">
        <v>231</v>
      </c>
      <c r="B208" s="8">
        <v>1974</v>
      </c>
      <c r="C208" s="8">
        <v>2424</v>
      </c>
      <c r="D208" s="8">
        <v>310</v>
      </c>
      <c r="E208" s="8">
        <f t="shared" ref="E208:E255" si="15">SUM(B208:D208)</f>
        <v>4708</v>
      </c>
      <c r="F208" s="8">
        <v>204</v>
      </c>
      <c r="G208" s="8">
        <f t="shared" ref="G208:G255" si="16">+E208-F208</f>
        <v>4504</v>
      </c>
      <c r="H208" s="8">
        <v>3418</v>
      </c>
      <c r="I208" s="8">
        <v>1774</v>
      </c>
      <c r="J208" s="8">
        <f t="shared" ref="J208:J255" si="17">+G208+H208-I208</f>
        <v>6148</v>
      </c>
      <c r="K208" s="8">
        <v>388</v>
      </c>
      <c r="L208" s="11">
        <f t="shared" ref="L208:L255" si="18">+J208-K208</f>
        <v>5760</v>
      </c>
      <c r="M208" s="11">
        <f t="shared" ref="M208:M255" si="19">+H208-I208</f>
        <v>1644</v>
      </c>
    </row>
    <row r="209" spans="1:13" x14ac:dyDescent="0.2">
      <c r="A209" s="15" t="s">
        <v>232</v>
      </c>
      <c r="B209" s="8">
        <v>1971</v>
      </c>
      <c r="C209" s="8">
        <v>2186</v>
      </c>
      <c r="D209" s="8">
        <v>315</v>
      </c>
      <c r="E209" s="8">
        <f t="shared" si="15"/>
        <v>4472</v>
      </c>
      <c r="F209" s="8">
        <v>152</v>
      </c>
      <c r="G209" s="8">
        <f t="shared" si="16"/>
        <v>4320</v>
      </c>
      <c r="H209" s="8">
        <v>3068</v>
      </c>
      <c r="I209" s="8">
        <v>1852</v>
      </c>
      <c r="J209" s="8">
        <f t="shared" si="17"/>
        <v>5536</v>
      </c>
      <c r="K209" s="8">
        <v>390</v>
      </c>
      <c r="L209" s="11">
        <f t="shared" si="18"/>
        <v>5146</v>
      </c>
      <c r="M209" s="11">
        <f t="shared" si="19"/>
        <v>1216</v>
      </c>
    </row>
    <row r="210" spans="1:13" x14ac:dyDescent="0.2">
      <c r="A210" s="15" t="s">
        <v>233</v>
      </c>
      <c r="B210" s="8">
        <v>2152</v>
      </c>
      <c r="C210" s="8">
        <v>2417</v>
      </c>
      <c r="D210" s="8">
        <v>307</v>
      </c>
      <c r="E210" s="8">
        <f t="shared" si="15"/>
        <v>4876</v>
      </c>
      <c r="F210" s="8">
        <v>136</v>
      </c>
      <c r="G210" s="8">
        <f t="shared" si="16"/>
        <v>4740</v>
      </c>
      <c r="H210" s="8">
        <v>3209</v>
      </c>
      <c r="I210" s="8">
        <v>2045</v>
      </c>
      <c r="J210" s="8">
        <f t="shared" si="17"/>
        <v>5904</v>
      </c>
      <c r="K210" s="8">
        <v>405</v>
      </c>
      <c r="L210" s="11">
        <f t="shared" si="18"/>
        <v>5499</v>
      </c>
      <c r="M210" s="11">
        <f t="shared" si="19"/>
        <v>1164</v>
      </c>
    </row>
    <row r="211" spans="1:13" x14ac:dyDescent="0.2">
      <c r="A211" s="15" t="s">
        <v>234</v>
      </c>
      <c r="B211" s="8">
        <v>2202</v>
      </c>
      <c r="C211" s="8">
        <v>2331</v>
      </c>
      <c r="D211" s="8">
        <v>261</v>
      </c>
      <c r="E211" s="8">
        <f t="shared" si="15"/>
        <v>4794</v>
      </c>
      <c r="F211" s="8">
        <v>168</v>
      </c>
      <c r="G211" s="8">
        <f t="shared" si="16"/>
        <v>4626</v>
      </c>
      <c r="H211" s="8">
        <v>2805</v>
      </c>
      <c r="I211" s="8">
        <v>2528</v>
      </c>
      <c r="J211" s="8">
        <f t="shared" si="17"/>
        <v>4903</v>
      </c>
      <c r="K211" s="8">
        <v>372</v>
      </c>
      <c r="L211" s="11">
        <f t="shared" si="18"/>
        <v>4531</v>
      </c>
      <c r="M211" s="11">
        <f t="shared" si="19"/>
        <v>277</v>
      </c>
    </row>
    <row r="212" spans="1:13" x14ac:dyDescent="0.2">
      <c r="A212" s="15" t="s">
        <v>235</v>
      </c>
      <c r="B212" s="8">
        <v>3257</v>
      </c>
      <c r="C212" s="8">
        <v>2376</v>
      </c>
      <c r="D212" s="8">
        <v>264</v>
      </c>
      <c r="E212" s="8">
        <f t="shared" si="15"/>
        <v>5897</v>
      </c>
      <c r="F212" s="8">
        <v>301</v>
      </c>
      <c r="G212" s="8">
        <f t="shared" si="16"/>
        <v>5596</v>
      </c>
      <c r="H212" s="8">
        <v>1939</v>
      </c>
      <c r="I212" s="8">
        <v>2744</v>
      </c>
      <c r="J212" s="8">
        <f t="shared" si="17"/>
        <v>4791</v>
      </c>
      <c r="K212" s="8">
        <v>341</v>
      </c>
      <c r="L212" s="11">
        <f t="shared" si="18"/>
        <v>4450</v>
      </c>
      <c r="M212" s="11">
        <f t="shared" si="19"/>
        <v>-805</v>
      </c>
    </row>
    <row r="213" spans="1:13" x14ac:dyDescent="0.2">
      <c r="A213" s="15" t="s">
        <v>236</v>
      </c>
      <c r="B213" s="8">
        <v>3487</v>
      </c>
      <c r="C213" s="8">
        <v>1559</v>
      </c>
      <c r="D213" s="8">
        <v>252</v>
      </c>
      <c r="E213" s="8">
        <f t="shared" si="15"/>
        <v>5298</v>
      </c>
      <c r="F213" s="8">
        <v>343</v>
      </c>
      <c r="G213" s="8">
        <f t="shared" si="16"/>
        <v>4955</v>
      </c>
      <c r="H213" s="8">
        <v>2376</v>
      </c>
      <c r="I213" s="8">
        <v>2678</v>
      </c>
      <c r="J213" s="8">
        <f t="shared" si="17"/>
        <v>4653</v>
      </c>
      <c r="K213" s="8">
        <v>311</v>
      </c>
      <c r="L213" s="11">
        <f t="shared" si="18"/>
        <v>4342</v>
      </c>
      <c r="M213" s="11">
        <f t="shared" si="19"/>
        <v>-302</v>
      </c>
    </row>
    <row r="214" spans="1:13" x14ac:dyDescent="0.2">
      <c r="A214" s="15" t="s">
        <v>237</v>
      </c>
      <c r="B214" s="8">
        <v>3923</v>
      </c>
      <c r="C214" s="8">
        <v>2073</v>
      </c>
      <c r="D214" s="8">
        <v>266</v>
      </c>
      <c r="E214" s="8">
        <f t="shared" si="15"/>
        <v>6262</v>
      </c>
      <c r="F214" s="8">
        <v>379</v>
      </c>
      <c r="G214" s="8">
        <f t="shared" si="16"/>
        <v>5883</v>
      </c>
      <c r="H214" s="8">
        <v>1868</v>
      </c>
      <c r="I214" s="8">
        <v>3121</v>
      </c>
      <c r="J214" s="8">
        <f t="shared" si="17"/>
        <v>4630</v>
      </c>
      <c r="K214" s="8">
        <v>347</v>
      </c>
      <c r="L214" s="11">
        <f t="shared" si="18"/>
        <v>4283</v>
      </c>
      <c r="M214" s="11">
        <f t="shared" si="19"/>
        <v>-1253</v>
      </c>
    </row>
    <row r="215" spans="1:13" x14ac:dyDescent="0.2">
      <c r="A215" s="15" t="s">
        <v>238</v>
      </c>
      <c r="B215" s="8">
        <v>3095</v>
      </c>
      <c r="C215" s="8">
        <v>1510</v>
      </c>
      <c r="D215" s="8">
        <v>273</v>
      </c>
      <c r="E215" s="8">
        <f t="shared" si="15"/>
        <v>4878</v>
      </c>
      <c r="F215" s="8">
        <v>317</v>
      </c>
      <c r="G215" s="8">
        <f t="shared" si="16"/>
        <v>4561</v>
      </c>
      <c r="H215" s="8">
        <v>2298</v>
      </c>
      <c r="I215" s="8">
        <v>2263</v>
      </c>
      <c r="J215" s="8">
        <f t="shared" si="17"/>
        <v>4596</v>
      </c>
      <c r="K215" s="8">
        <v>339</v>
      </c>
      <c r="L215" s="11">
        <f t="shared" si="18"/>
        <v>4257</v>
      </c>
      <c r="M215" s="11">
        <f t="shared" si="19"/>
        <v>35</v>
      </c>
    </row>
    <row r="216" spans="1:13" x14ac:dyDescent="0.2">
      <c r="A216" s="15" t="s">
        <v>239</v>
      </c>
      <c r="B216" s="8">
        <v>3121</v>
      </c>
      <c r="C216" s="8">
        <v>2234</v>
      </c>
      <c r="D216" s="8">
        <v>263</v>
      </c>
      <c r="E216" s="8">
        <f t="shared" si="15"/>
        <v>5618</v>
      </c>
      <c r="F216" s="8">
        <v>227</v>
      </c>
      <c r="G216" s="8">
        <f t="shared" si="16"/>
        <v>5391</v>
      </c>
      <c r="H216" s="8">
        <v>2335</v>
      </c>
      <c r="I216" s="8">
        <v>2936</v>
      </c>
      <c r="J216" s="8">
        <f t="shared" si="17"/>
        <v>4790</v>
      </c>
      <c r="K216" s="8">
        <v>333</v>
      </c>
      <c r="L216" s="11">
        <f t="shared" si="18"/>
        <v>4457</v>
      </c>
      <c r="M216" s="11">
        <f t="shared" si="19"/>
        <v>-601</v>
      </c>
    </row>
    <row r="217" spans="1:13" x14ac:dyDescent="0.2">
      <c r="A217" s="15" t="s">
        <v>240</v>
      </c>
      <c r="B217" s="8">
        <v>2673</v>
      </c>
      <c r="C217" s="8">
        <v>2388</v>
      </c>
      <c r="D217" s="8">
        <v>259</v>
      </c>
      <c r="E217" s="8">
        <f t="shared" si="15"/>
        <v>5320</v>
      </c>
      <c r="F217" s="8">
        <v>184</v>
      </c>
      <c r="G217" s="8">
        <f t="shared" si="16"/>
        <v>5136</v>
      </c>
      <c r="H217" s="8">
        <v>3111</v>
      </c>
      <c r="I217" s="8">
        <v>3193</v>
      </c>
      <c r="J217" s="8">
        <f t="shared" si="17"/>
        <v>5054</v>
      </c>
      <c r="K217" s="8">
        <v>367</v>
      </c>
      <c r="L217" s="11">
        <f t="shared" si="18"/>
        <v>4687</v>
      </c>
      <c r="M217" s="11">
        <f t="shared" si="19"/>
        <v>-82</v>
      </c>
    </row>
    <row r="218" spans="1:13" x14ac:dyDescent="0.2">
      <c r="A218" s="15" t="s">
        <v>241</v>
      </c>
      <c r="B218" s="8">
        <v>2380</v>
      </c>
      <c r="C218" s="8">
        <v>2327</v>
      </c>
      <c r="D218" s="8">
        <v>291</v>
      </c>
      <c r="E218" s="8">
        <f t="shared" si="15"/>
        <v>4998</v>
      </c>
      <c r="F218" s="8">
        <v>148</v>
      </c>
      <c r="G218" s="8">
        <f t="shared" si="16"/>
        <v>4850</v>
      </c>
      <c r="H218" s="8">
        <v>3424</v>
      </c>
      <c r="I218" s="8">
        <v>2882</v>
      </c>
      <c r="J218" s="8">
        <f t="shared" si="17"/>
        <v>5392</v>
      </c>
      <c r="K218" s="8">
        <v>364</v>
      </c>
      <c r="L218" s="11">
        <f t="shared" si="18"/>
        <v>5028</v>
      </c>
      <c r="M218" s="11">
        <f t="shared" si="19"/>
        <v>542</v>
      </c>
    </row>
    <row r="219" spans="1:13" x14ac:dyDescent="0.2">
      <c r="A219" s="15" t="s">
        <v>242</v>
      </c>
      <c r="B219" s="8">
        <v>2322</v>
      </c>
      <c r="C219" s="8">
        <v>2419</v>
      </c>
      <c r="D219" s="8">
        <v>279</v>
      </c>
      <c r="E219" s="8">
        <f t="shared" si="15"/>
        <v>5020</v>
      </c>
      <c r="F219" s="8">
        <v>161</v>
      </c>
      <c r="G219" s="8">
        <f t="shared" si="16"/>
        <v>4859</v>
      </c>
      <c r="H219" s="8">
        <v>3952</v>
      </c>
      <c r="I219" s="8">
        <v>3084</v>
      </c>
      <c r="J219" s="8">
        <f t="shared" si="17"/>
        <v>5727</v>
      </c>
      <c r="K219" s="8">
        <v>385</v>
      </c>
      <c r="L219" s="11">
        <f t="shared" si="18"/>
        <v>5342</v>
      </c>
      <c r="M219" s="11">
        <f t="shared" si="19"/>
        <v>868</v>
      </c>
    </row>
    <row r="220" spans="1:13" x14ac:dyDescent="0.2">
      <c r="A220" s="15" t="s">
        <v>243</v>
      </c>
      <c r="B220" s="8">
        <v>2293</v>
      </c>
      <c r="C220" s="8">
        <v>2413</v>
      </c>
      <c r="D220" s="8">
        <v>297</v>
      </c>
      <c r="E220" s="8">
        <f t="shared" si="15"/>
        <v>5003</v>
      </c>
      <c r="F220" s="8">
        <v>158</v>
      </c>
      <c r="G220" s="8">
        <f t="shared" si="16"/>
        <v>4845</v>
      </c>
      <c r="H220" s="8">
        <v>4115</v>
      </c>
      <c r="I220" s="8">
        <v>3187</v>
      </c>
      <c r="J220" s="8">
        <f t="shared" si="17"/>
        <v>5773</v>
      </c>
      <c r="K220" s="8">
        <v>364</v>
      </c>
      <c r="L220" s="11">
        <f t="shared" si="18"/>
        <v>5409</v>
      </c>
      <c r="M220" s="11">
        <f t="shared" si="19"/>
        <v>928</v>
      </c>
    </row>
    <row r="221" spans="1:13" x14ac:dyDescent="0.2">
      <c r="A221" s="15" t="s">
        <v>244</v>
      </c>
      <c r="B221" s="8">
        <v>2190</v>
      </c>
      <c r="C221" s="8">
        <v>2174</v>
      </c>
      <c r="D221" s="8">
        <v>278</v>
      </c>
      <c r="E221" s="8">
        <f t="shared" si="15"/>
        <v>4642</v>
      </c>
      <c r="F221" s="8">
        <v>112</v>
      </c>
      <c r="G221" s="8">
        <f t="shared" si="16"/>
        <v>4530</v>
      </c>
      <c r="H221" s="8">
        <v>3550</v>
      </c>
      <c r="I221" s="8">
        <v>2843</v>
      </c>
      <c r="J221" s="8">
        <f t="shared" si="17"/>
        <v>5237</v>
      </c>
      <c r="K221" s="8">
        <v>369</v>
      </c>
      <c r="L221" s="11">
        <f t="shared" si="18"/>
        <v>4868</v>
      </c>
      <c r="M221" s="11">
        <f t="shared" si="19"/>
        <v>707</v>
      </c>
    </row>
    <row r="222" spans="1:13" x14ac:dyDescent="0.2">
      <c r="A222" s="15" t="s">
        <v>245</v>
      </c>
      <c r="B222" s="8">
        <v>2391</v>
      </c>
      <c r="C222" s="8">
        <v>2302</v>
      </c>
      <c r="D222" s="8">
        <v>291</v>
      </c>
      <c r="E222" s="8">
        <f t="shared" si="15"/>
        <v>4984</v>
      </c>
      <c r="F222" s="8">
        <v>108</v>
      </c>
      <c r="G222" s="8">
        <f t="shared" si="16"/>
        <v>4876</v>
      </c>
      <c r="H222" s="8">
        <v>3932</v>
      </c>
      <c r="I222" s="8">
        <v>3246</v>
      </c>
      <c r="J222" s="8">
        <f t="shared" si="17"/>
        <v>5562</v>
      </c>
      <c r="K222" s="8">
        <v>382</v>
      </c>
      <c r="L222" s="11">
        <f t="shared" si="18"/>
        <v>5180</v>
      </c>
      <c r="M222" s="11">
        <f t="shared" si="19"/>
        <v>686</v>
      </c>
    </row>
    <row r="223" spans="1:13" x14ac:dyDescent="0.2">
      <c r="A223" s="15" t="s">
        <v>246</v>
      </c>
      <c r="B223" s="8">
        <v>2320</v>
      </c>
      <c r="C223" s="8">
        <v>2313</v>
      </c>
      <c r="D223" s="8">
        <v>274</v>
      </c>
      <c r="E223" s="8">
        <f t="shared" si="15"/>
        <v>4907</v>
      </c>
      <c r="F223" s="8">
        <v>190</v>
      </c>
      <c r="G223" s="8">
        <f t="shared" si="16"/>
        <v>4717</v>
      </c>
      <c r="H223" s="8">
        <v>3184</v>
      </c>
      <c r="I223" s="8">
        <v>3199</v>
      </c>
      <c r="J223" s="8">
        <f t="shared" si="17"/>
        <v>4702</v>
      </c>
      <c r="K223" s="8">
        <v>357</v>
      </c>
      <c r="L223" s="11">
        <f t="shared" si="18"/>
        <v>4345</v>
      </c>
      <c r="M223" s="11">
        <f t="shared" si="19"/>
        <v>-15</v>
      </c>
    </row>
    <row r="224" spans="1:13" x14ac:dyDescent="0.2">
      <c r="A224" s="15" t="s">
        <v>247</v>
      </c>
      <c r="B224" s="8">
        <v>3160</v>
      </c>
      <c r="C224" s="8">
        <v>2365</v>
      </c>
      <c r="D224" s="8">
        <v>248</v>
      </c>
      <c r="E224" s="8">
        <f t="shared" si="15"/>
        <v>5773</v>
      </c>
      <c r="F224" s="8">
        <v>214</v>
      </c>
      <c r="G224" s="8">
        <f t="shared" si="16"/>
        <v>5559</v>
      </c>
      <c r="H224" s="8">
        <v>2275</v>
      </c>
      <c r="I224" s="8">
        <v>3048</v>
      </c>
      <c r="J224" s="8">
        <f t="shared" si="17"/>
        <v>4786</v>
      </c>
      <c r="K224" s="8">
        <v>341</v>
      </c>
      <c r="L224" s="11">
        <f t="shared" si="18"/>
        <v>4445</v>
      </c>
      <c r="M224" s="11">
        <f t="shared" si="19"/>
        <v>-773</v>
      </c>
    </row>
    <row r="225" spans="1:13" x14ac:dyDescent="0.2">
      <c r="A225" s="15" t="s">
        <v>248</v>
      </c>
      <c r="B225" s="8">
        <v>4370</v>
      </c>
      <c r="C225" s="8">
        <v>1799</v>
      </c>
      <c r="D225" s="8">
        <v>243</v>
      </c>
      <c r="E225" s="8">
        <f t="shared" si="15"/>
        <v>6412</v>
      </c>
      <c r="F225" s="8">
        <v>262</v>
      </c>
      <c r="G225" s="8">
        <f t="shared" si="16"/>
        <v>6150</v>
      </c>
      <c r="H225" s="8">
        <v>1717</v>
      </c>
      <c r="I225" s="8">
        <v>3186</v>
      </c>
      <c r="J225" s="8">
        <f t="shared" si="17"/>
        <v>4681</v>
      </c>
      <c r="K225" s="8">
        <v>313</v>
      </c>
      <c r="L225" s="11">
        <f t="shared" si="18"/>
        <v>4368</v>
      </c>
      <c r="M225" s="11">
        <f t="shared" si="19"/>
        <v>-1469</v>
      </c>
    </row>
    <row r="226" spans="1:13" x14ac:dyDescent="0.2">
      <c r="A226" s="15" t="s">
        <v>249</v>
      </c>
      <c r="B226" s="8">
        <v>4532</v>
      </c>
      <c r="C226" s="8">
        <v>2271</v>
      </c>
      <c r="D226" s="8">
        <v>262</v>
      </c>
      <c r="E226" s="8">
        <f t="shared" si="15"/>
        <v>7065</v>
      </c>
      <c r="F226" s="8">
        <v>227</v>
      </c>
      <c r="G226" s="8">
        <f t="shared" si="16"/>
        <v>6838</v>
      </c>
      <c r="H226" s="8">
        <v>1530</v>
      </c>
      <c r="I226" s="8">
        <v>3733</v>
      </c>
      <c r="J226" s="8">
        <f t="shared" si="17"/>
        <v>4635</v>
      </c>
      <c r="K226" s="8">
        <v>348</v>
      </c>
      <c r="L226" s="11">
        <f t="shared" si="18"/>
        <v>4287</v>
      </c>
      <c r="M226" s="11">
        <f t="shared" si="19"/>
        <v>-2203</v>
      </c>
    </row>
    <row r="227" spans="1:13" x14ac:dyDescent="0.2">
      <c r="A227" s="15" t="s">
        <v>250</v>
      </c>
      <c r="B227" s="8">
        <v>4280</v>
      </c>
      <c r="C227" s="8">
        <v>1378</v>
      </c>
      <c r="D227" s="8">
        <v>234</v>
      </c>
      <c r="E227" s="8">
        <f t="shared" si="15"/>
        <v>5892</v>
      </c>
      <c r="F227" s="8">
        <v>208</v>
      </c>
      <c r="G227" s="8">
        <f t="shared" si="16"/>
        <v>5684</v>
      </c>
      <c r="H227" s="8">
        <v>1896</v>
      </c>
      <c r="I227" s="8">
        <v>2892</v>
      </c>
      <c r="J227" s="8">
        <f t="shared" si="17"/>
        <v>4688</v>
      </c>
      <c r="K227" s="8">
        <v>346</v>
      </c>
      <c r="L227" s="11">
        <f t="shared" si="18"/>
        <v>4342</v>
      </c>
      <c r="M227" s="11">
        <f t="shared" si="19"/>
        <v>-996</v>
      </c>
    </row>
    <row r="228" spans="1:13" x14ac:dyDescent="0.2">
      <c r="A228" s="15" t="s">
        <v>251</v>
      </c>
      <c r="B228" s="8">
        <v>3153</v>
      </c>
      <c r="C228" s="8">
        <v>2179</v>
      </c>
      <c r="D228" s="8">
        <v>250</v>
      </c>
      <c r="E228" s="8">
        <f t="shared" si="15"/>
        <v>5582</v>
      </c>
      <c r="F228" s="8">
        <v>191</v>
      </c>
      <c r="G228" s="8">
        <f t="shared" si="16"/>
        <v>5391</v>
      </c>
      <c r="H228" s="8">
        <v>2440</v>
      </c>
      <c r="I228" s="8">
        <v>3031</v>
      </c>
      <c r="J228" s="8">
        <f t="shared" si="17"/>
        <v>4800</v>
      </c>
      <c r="K228" s="8">
        <v>334</v>
      </c>
      <c r="L228" s="11">
        <f t="shared" si="18"/>
        <v>4466</v>
      </c>
      <c r="M228" s="11">
        <f t="shared" si="19"/>
        <v>-591</v>
      </c>
    </row>
    <row r="229" spans="1:13" x14ac:dyDescent="0.2">
      <c r="A229" s="15" t="s">
        <v>252</v>
      </c>
      <c r="B229" s="8">
        <v>2911</v>
      </c>
      <c r="C229" s="8">
        <v>2398</v>
      </c>
      <c r="D229" s="8">
        <v>263</v>
      </c>
      <c r="E229" s="8">
        <f t="shared" si="15"/>
        <v>5572</v>
      </c>
      <c r="F229" s="8">
        <v>135</v>
      </c>
      <c r="G229" s="8">
        <f t="shared" si="16"/>
        <v>5437</v>
      </c>
      <c r="H229" s="8">
        <v>2959</v>
      </c>
      <c r="I229" s="8">
        <v>3130</v>
      </c>
      <c r="J229" s="8">
        <f t="shared" si="17"/>
        <v>5266</v>
      </c>
      <c r="K229" s="8">
        <v>382</v>
      </c>
      <c r="L229" s="11">
        <f t="shared" si="18"/>
        <v>4884</v>
      </c>
      <c r="M229" s="11">
        <f t="shared" si="19"/>
        <v>-171</v>
      </c>
    </row>
    <row r="230" spans="1:13" x14ac:dyDescent="0.2">
      <c r="A230" s="15" t="s">
        <v>253</v>
      </c>
      <c r="B230" s="8">
        <v>2410</v>
      </c>
      <c r="C230" s="8">
        <v>2334</v>
      </c>
      <c r="D230" s="8">
        <v>286</v>
      </c>
      <c r="E230" s="8">
        <f t="shared" si="15"/>
        <v>5030</v>
      </c>
      <c r="F230" s="8">
        <v>139</v>
      </c>
      <c r="G230" s="8">
        <f t="shared" si="16"/>
        <v>4891</v>
      </c>
      <c r="H230" s="8">
        <v>3355</v>
      </c>
      <c r="I230" s="8">
        <v>2536</v>
      </c>
      <c r="J230" s="8">
        <f t="shared" si="17"/>
        <v>5710</v>
      </c>
      <c r="K230" s="8">
        <v>385</v>
      </c>
      <c r="L230" s="11">
        <f t="shared" si="18"/>
        <v>5325</v>
      </c>
      <c r="M230" s="11">
        <f t="shared" si="19"/>
        <v>819</v>
      </c>
    </row>
    <row r="231" spans="1:13" x14ac:dyDescent="0.2">
      <c r="A231" s="15" t="s">
        <v>254</v>
      </c>
      <c r="B231" s="8">
        <v>2363</v>
      </c>
      <c r="C231" s="8">
        <v>2418</v>
      </c>
      <c r="D231" s="8">
        <v>273</v>
      </c>
      <c r="E231" s="8">
        <f t="shared" si="15"/>
        <v>5054</v>
      </c>
      <c r="F231" s="8">
        <v>160</v>
      </c>
      <c r="G231" s="8">
        <f t="shared" si="16"/>
        <v>4894</v>
      </c>
      <c r="H231" s="8">
        <v>3865</v>
      </c>
      <c r="I231" s="8">
        <v>2849</v>
      </c>
      <c r="J231" s="8">
        <f t="shared" si="17"/>
        <v>5910</v>
      </c>
      <c r="K231" s="8">
        <v>397</v>
      </c>
      <c r="L231" s="11">
        <f t="shared" si="18"/>
        <v>5513</v>
      </c>
      <c r="M231" s="11">
        <f t="shared" si="19"/>
        <v>1016</v>
      </c>
    </row>
    <row r="232" spans="1:13" x14ac:dyDescent="0.2">
      <c r="A232" s="15" t="s">
        <v>255</v>
      </c>
      <c r="B232" s="8">
        <v>2379</v>
      </c>
      <c r="C232" s="8">
        <v>2409</v>
      </c>
      <c r="D232" s="8">
        <v>279</v>
      </c>
      <c r="E232" s="8">
        <f t="shared" si="15"/>
        <v>5067</v>
      </c>
      <c r="F232" s="8">
        <v>163</v>
      </c>
      <c r="G232" s="8">
        <f t="shared" si="16"/>
        <v>4904</v>
      </c>
      <c r="H232" s="8">
        <v>3803</v>
      </c>
      <c r="I232" s="8">
        <v>2726</v>
      </c>
      <c r="J232" s="8">
        <f t="shared" si="17"/>
        <v>5981</v>
      </c>
      <c r="K232" s="8">
        <v>377</v>
      </c>
      <c r="L232" s="11">
        <f t="shared" si="18"/>
        <v>5604</v>
      </c>
      <c r="M232" s="11">
        <f t="shared" si="19"/>
        <v>1077</v>
      </c>
    </row>
    <row r="233" spans="1:13" x14ac:dyDescent="0.2">
      <c r="A233" s="15" t="s">
        <v>256</v>
      </c>
      <c r="B233" s="8">
        <v>2243</v>
      </c>
      <c r="C233" s="8">
        <v>2252</v>
      </c>
      <c r="D233" s="8">
        <v>272</v>
      </c>
      <c r="E233" s="8">
        <f t="shared" si="15"/>
        <v>4767</v>
      </c>
      <c r="F233" s="8">
        <v>125</v>
      </c>
      <c r="G233" s="8">
        <f t="shared" si="16"/>
        <v>4642</v>
      </c>
      <c r="H233" s="8">
        <v>3474</v>
      </c>
      <c r="I233" s="8">
        <v>2586</v>
      </c>
      <c r="J233" s="8">
        <f t="shared" si="17"/>
        <v>5530</v>
      </c>
      <c r="K233" s="8">
        <v>389</v>
      </c>
      <c r="L233" s="11">
        <f t="shared" si="18"/>
        <v>5141</v>
      </c>
      <c r="M233" s="11">
        <f t="shared" si="19"/>
        <v>888</v>
      </c>
    </row>
    <row r="234" spans="1:13" x14ac:dyDescent="0.2">
      <c r="A234" s="15" t="s">
        <v>257</v>
      </c>
      <c r="B234" s="8">
        <v>2273</v>
      </c>
      <c r="C234" s="8">
        <v>2401</v>
      </c>
      <c r="D234" s="8">
        <v>280</v>
      </c>
      <c r="E234" s="8">
        <f t="shared" si="15"/>
        <v>4954</v>
      </c>
      <c r="F234" s="8">
        <v>142</v>
      </c>
      <c r="G234" s="8">
        <f t="shared" si="16"/>
        <v>4812</v>
      </c>
      <c r="H234" s="8">
        <v>3451</v>
      </c>
      <c r="I234" s="8">
        <v>2651</v>
      </c>
      <c r="J234" s="8">
        <f t="shared" si="17"/>
        <v>5612</v>
      </c>
      <c r="K234" s="8">
        <v>385</v>
      </c>
      <c r="L234" s="11">
        <f t="shared" si="18"/>
        <v>5227</v>
      </c>
      <c r="M234" s="11">
        <f t="shared" si="19"/>
        <v>800</v>
      </c>
    </row>
    <row r="235" spans="1:13" x14ac:dyDescent="0.2">
      <c r="A235" s="15" t="s">
        <v>258</v>
      </c>
      <c r="B235" s="8">
        <v>2301</v>
      </c>
      <c r="C235" s="8">
        <v>2320</v>
      </c>
      <c r="D235" s="8">
        <v>272</v>
      </c>
      <c r="E235" s="8">
        <f t="shared" si="15"/>
        <v>4893</v>
      </c>
      <c r="F235" s="8">
        <v>203</v>
      </c>
      <c r="G235" s="8">
        <f t="shared" si="16"/>
        <v>4690</v>
      </c>
      <c r="H235" s="8">
        <v>2930</v>
      </c>
      <c r="I235" s="8">
        <v>2354</v>
      </c>
      <c r="J235" s="8">
        <f t="shared" si="17"/>
        <v>5266</v>
      </c>
      <c r="K235" s="8">
        <v>400</v>
      </c>
      <c r="L235" s="11">
        <f t="shared" si="18"/>
        <v>4866</v>
      </c>
      <c r="M235" s="11">
        <f t="shared" si="19"/>
        <v>576</v>
      </c>
    </row>
    <row r="236" spans="1:13" x14ac:dyDescent="0.2">
      <c r="A236" s="15" t="s">
        <v>259</v>
      </c>
      <c r="B236" s="8">
        <v>3554</v>
      </c>
      <c r="C236" s="8">
        <v>2332</v>
      </c>
      <c r="D236" s="8">
        <v>255</v>
      </c>
      <c r="E236" s="8">
        <f t="shared" si="15"/>
        <v>6141</v>
      </c>
      <c r="F236" s="8">
        <v>314</v>
      </c>
      <c r="G236" s="8">
        <f t="shared" si="16"/>
        <v>5827</v>
      </c>
      <c r="H236" s="8">
        <v>1990</v>
      </c>
      <c r="I236" s="8">
        <v>2964</v>
      </c>
      <c r="J236" s="8">
        <f t="shared" si="17"/>
        <v>4853</v>
      </c>
      <c r="K236" s="8">
        <v>346</v>
      </c>
      <c r="L236" s="11">
        <f t="shared" si="18"/>
        <v>4507</v>
      </c>
      <c r="M236" s="11">
        <f t="shared" si="19"/>
        <v>-974</v>
      </c>
    </row>
    <row r="237" spans="1:13" x14ac:dyDescent="0.2">
      <c r="A237" s="15" t="s">
        <v>260</v>
      </c>
      <c r="B237" s="8">
        <v>4500</v>
      </c>
      <c r="C237" s="8">
        <v>1460</v>
      </c>
      <c r="D237" s="8">
        <v>269</v>
      </c>
      <c r="E237" s="8">
        <f t="shared" si="15"/>
        <v>6229</v>
      </c>
      <c r="F237" s="8">
        <v>307</v>
      </c>
      <c r="G237" s="8">
        <f t="shared" si="16"/>
        <v>5922</v>
      </c>
      <c r="H237" s="8">
        <v>1496</v>
      </c>
      <c r="I237" s="8">
        <v>2643</v>
      </c>
      <c r="J237" s="8">
        <f t="shared" si="17"/>
        <v>4775</v>
      </c>
      <c r="K237" s="8">
        <v>320</v>
      </c>
      <c r="L237" s="11">
        <f t="shared" si="18"/>
        <v>4455</v>
      </c>
      <c r="M237" s="11">
        <f t="shared" si="19"/>
        <v>-1147</v>
      </c>
    </row>
    <row r="238" spans="1:13" x14ac:dyDescent="0.2">
      <c r="A238" s="15" t="s">
        <v>261</v>
      </c>
      <c r="B238" s="8">
        <v>4356</v>
      </c>
      <c r="C238" s="8">
        <v>2295</v>
      </c>
      <c r="D238" s="8">
        <v>276</v>
      </c>
      <c r="E238" s="8">
        <f t="shared" si="15"/>
        <v>6927</v>
      </c>
      <c r="F238" s="8">
        <v>330</v>
      </c>
      <c r="G238" s="8">
        <f t="shared" si="16"/>
        <v>6597</v>
      </c>
      <c r="H238" s="8">
        <v>1365</v>
      </c>
      <c r="I238" s="8">
        <v>3248</v>
      </c>
      <c r="J238" s="8">
        <f t="shared" si="17"/>
        <v>4714</v>
      </c>
      <c r="K238" s="8">
        <v>354</v>
      </c>
      <c r="L238" s="11">
        <f t="shared" si="18"/>
        <v>4360</v>
      </c>
      <c r="M238" s="11">
        <f t="shared" si="19"/>
        <v>-1883</v>
      </c>
    </row>
    <row r="239" spans="1:13" x14ac:dyDescent="0.2">
      <c r="A239" s="15" t="s">
        <v>262</v>
      </c>
      <c r="B239" s="8">
        <v>3976</v>
      </c>
      <c r="C239" s="8">
        <v>1253</v>
      </c>
      <c r="D239" s="8">
        <v>275</v>
      </c>
      <c r="E239" s="8">
        <f t="shared" si="15"/>
        <v>5504</v>
      </c>
      <c r="F239" s="8">
        <v>312</v>
      </c>
      <c r="G239" s="8">
        <f t="shared" si="16"/>
        <v>5192</v>
      </c>
      <c r="H239" s="8">
        <v>1970</v>
      </c>
      <c r="I239" s="8">
        <v>2465</v>
      </c>
      <c r="J239" s="8">
        <f t="shared" si="17"/>
        <v>4697</v>
      </c>
      <c r="K239" s="8">
        <v>346</v>
      </c>
      <c r="L239" s="11">
        <f t="shared" si="18"/>
        <v>4351</v>
      </c>
      <c r="M239" s="11">
        <f t="shared" si="19"/>
        <v>-495</v>
      </c>
    </row>
    <row r="240" spans="1:13" x14ac:dyDescent="0.2">
      <c r="A240" s="15" t="s">
        <v>263</v>
      </c>
      <c r="B240" s="8">
        <v>4288</v>
      </c>
      <c r="C240" s="8">
        <v>2256</v>
      </c>
      <c r="D240" s="8">
        <v>267</v>
      </c>
      <c r="E240" s="8">
        <f t="shared" si="15"/>
        <v>6811</v>
      </c>
      <c r="F240" s="8">
        <v>205</v>
      </c>
      <c r="G240" s="8">
        <f t="shared" si="16"/>
        <v>6606</v>
      </c>
      <c r="H240" s="8">
        <v>1551</v>
      </c>
      <c r="I240" s="8">
        <v>3208</v>
      </c>
      <c r="J240" s="8">
        <f t="shared" si="17"/>
        <v>4949</v>
      </c>
      <c r="K240" s="8">
        <v>345</v>
      </c>
      <c r="L240" s="11">
        <f t="shared" si="18"/>
        <v>4604</v>
      </c>
      <c r="M240" s="11">
        <f t="shared" si="19"/>
        <v>-1657</v>
      </c>
    </row>
    <row r="241" spans="1:13" x14ac:dyDescent="0.2">
      <c r="A241" s="15" t="s">
        <v>264</v>
      </c>
      <c r="B241" s="8">
        <v>2574</v>
      </c>
      <c r="C241" s="8">
        <v>2392</v>
      </c>
      <c r="D241" s="8">
        <v>275</v>
      </c>
      <c r="E241" s="8">
        <f t="shared" si="15"/>
        <v>5241</v>
      </c>
      <c r="F241" s="8">
        <v>230</v>
      </c>
      <c r="G241" s="8">
        <f t="shared" si="16"/>
        <v>5011</v>
      </c>
      <c r="H241" s="8">
        <v>2903</v>
      </c>
      <c r="I241" s="8">
        <v>2622</v>
      </c>
      <c r="J241" s="8">
        <f t="shared" si="17"/>
        <v>5292</v>
      </c>
      <c r="K241" s="8">
        <v>384</v>
      </c>
      <c r="L241" s="11">
        <f t="shared" si="18"/>
        <v>4908</v>
      </c>
      <c r="M241" s="11">
        <f t="shared" si="19"/>
        <v>281</v>
      </c>
    </row>
    <row r="242" spans="1:13" x14ac:dyDescent="0.2">
      <c r="A242" s="15" t="s">
        <v>265</v>
      </c>
      <c r="B242" s="8">
        <v>2660</v>
      </c>
      <c r="C242" s="8">
        <v>2338</v>
      </c>
      <c r="D242" s="8">
        <v>273</v>
      </c>
      <c r="E242" s="8">
        <f t="shared" si="15"/>
        <v>5271</v>
      </c>
      <c r="F242" s="8">
        <v>166</v>
      </c>
      <c r="G242" s="8">
        <f t="shared" si="16"/>
        <v>5105</v>
      </c>
      <c r="H242" s="8">
        <v>3022</v>
      </c>
      <c r="I242" s="8">
        <v>2577</v>
      </c>
      <c r="J242" s="8">
        <f t="shared" si="17"/>
        <v>5550</v>
      </c>
      <c r="K242" s="8">
        <v>374</v>
      </c>
      <c r="L242" s="11">
        <f t="shared" si="18"/>
        <v>5176</v>
      </c>
      <c r="M242" s="11">
        <f t="shared" si="19"/>
        <v>445</v>
      </c>
    </row>
    <row r="243" spans="1:13" x14ac:dyDescent="0.2">
      <c r="A243" s="15" t="s">
        <v>266</v>
      </c>
      <c r="B243" s="8">
        <v>2455</v>
      </c>
      <c r="C243" s="8">
        <v>2424</v>
      </c>
      <c r="D243" s="8">
        <v>283</v>
      </c>
      <c r="E243" s="8">
        <f t="shared" si="15"/>
        <v>5162</v>
      </c>
      <c r="F243" s="8">
        <v>188</v>
      </c>
      <c r="G243" s="8">
        <f t="shared" si="16"/>
        <v>4974</v>
      </c>
      <c r="H243" s="8">
        <v>3646</v>
      </c>
      <c r="I243" s="8">
        <v>2692</v>
      </c>
      <c r="J243" s="8">
        <f t="shared" si="17"/>
        <v>5928</v>
      </c>
      <c r="K243" s="8">
        <v>398</v>
      </c>
      <c r="L243" s="11">
        <f t="shared" si="18"/>
        <v>5530</v>
      </c>
      <c r="M243" s="11">
        <f t="shared" si="19"/>
        <v>954</v>
      </c>
    </row>
    <row r="244" spans="1:13" x14ac:dyDescent="0.2">
      <c r="A244" s="15" t="s">
        <v>267</v>
      </c>
      <c r="B244" s="8">
        <v>2675</v>
      </c>
      <c r="C244" s="8">
        <v>2426</v>
      </c>
      <c r="D244" s="8">
        <v>284</v>
      </c>
      <c r="E244" s="8">
        <f t="shared" si="15"/>
        <v>5385</v>
      </c>
      <c r="F244" s="8">
        <v>117</v>
      </c>
      <c r="G244" s="8">
        <f t="shared" si="16"/>
        <v>5268</v>
      </c>
      <c r="H244" s="8">
        <v>3622</v>
      </c>
      <c r="I244" s="8">
        <v>2640</v>
      </c>
      <c r="J244" s="8">
        <f t="shared" si="17"/>
        <v>6250</v>
      </c>
      <c r="K244" s="8">
        <v>394</v>
      </c>
      <c r="L244" s="11">
        <f t="shared" si="18"/>
        <v>5856</v>
      </c>
      <c r="M244" s="11">
        <f t="shared" si="19"/>
        <v>982</v>
      </c>
    </row>
    <row r="245" spans="1:13" x14ac:dyDescent="0.2">
      <c r="A245" s="15" t="s">
        <v>268</v>
      </c>
      <c r="B245" s="8">
        <v>2226</v>
      </c>
      <c r="C245" s="8">
        <v>2184</v>
      </c>
      <c r="D245" s="8">
        <v>262</v>
      </c>
      <c r="E245" s="8">
        <f t="shared" si="15"/>
        <v>4672</v>
      </c>
      <c r="F245" s="8">
        <v>137</v>
      </c>
      <c r="G245" s="8">
        <f t="shared" si="16"/>
        <v>4535</v>
      </c>
      <c r="H245" s="8">
        <v>3410</v>
      </c>
      <c r="I245" s="8">
        <v>2426</v>
      </c>
      <c r="J245" s="8">
        <f t="shared" si="17"/>
        <v>5519</v>
      </c>
      <c r="K245" s="8">
        <v>388</v>
      </c>
      <c r="L245" s="11">
        <f t="shared" si="18"/>
        <v>5131</v>
      </c>
      <c r="M245" s="11">
        <f t="shared" si="19"/>
        <v>984</v>
      </c>
    </row>
    <row r="246" spans="1:13" x14ac:dyDescent="0.2">
      <c r="A246" s="15" t="s">
        <v>269</v>
      </c>
      <c r="B246" s="8">
        <v>2389</v>
      </c>
      <c r="C246" s="8">
        <v>2414</v>
      </c>
      <c r="D246" s="8">
        <v>273</v>
      </c>
      <c r="E246" s="8">
        <f t="shared" si="15"/>
        <v>5076</v>
      </c>
      <c r="F246" s="8">
        <v>184</v>
      </c>
      <c r="G246" s="8">
        <f t="shared" si="16"/>
        <v>4892</v>
      </c>
      <c r="H246" s="8">
        <v>3328</v>
      </c>
      <c r="I246" s="8">
        <v>2602</v>
      </c>
      <c r="J246" s="8">
        <f t="shared" si="17"/>
        <v>5618</v>
      </c>
      <c r="K246" s="8">
        <v>386</v>
      </c>
      <c r="L246" s="11">
        <f t="shared" si="18"/>
        <v>5232</v>
      </c>
      <c r="M246" s="11">
        <f t="shared" si="19"/>
        <v>726</v>
      </c>
    </row>
    <row r="247" spans="1:13" x14ac:dyDescent="0.2">
      <c r="A247" s="15" t="s">
        <v>270</v>
      </c>
      <c r="B247" s="8">
        <v>2899</v>
      </c>
      <c r="C247" s="8">
        <v>2324</v>
      </c>
      <c r="D247" s="8">
        <v>264</v>
      </c>
      <c r="E247" s="8">
        <f t="shared" si="15"/>
        <v>5487</v>
      </c>
      <c r="F247" s="8">
        <v>176</v>
      </c>
      <c r="G247" s="8">
        <f t="shared" si="16"/>
        <v>5311</v>
      </c>
      <c r="H247" s="8">
        <v>2070</v>
      </c>
      <c r="I247" s="8">
        <v>2705</v>
      </c>
      <c r="J247" s="8">
        <f t="shared" si="17"/>
        <v>4676</v>
      </c>
      <c r="K247" s="8">
        <v>355</v>
      </c>
      <c r="L247" s="11">
        <f t="shared" si="18"/>
        <v>4321</v>
      </c>
      <c r="M247" s="11">
        <f t="shared" si="19"/>
        <v>-635</v>
      </c>
    </row>
    <row r="248" spans="1:13" x14ac:dyDescent="0.2">
      <c r="A248" s="15" t="s">
        <v>271</v>
      </c>
      <c r="B248" s="8">
        <v>3890</v>
      </c>
      <c r="C248" s="8">
        <v>2365</v>
      </c>
      <c r="D248" s="8">
        <v>260</v>
      </c>
      <c r="E248" s="8">
        <f t="shared" si="15"/>
        <v>6515</v>
      </c>
      <c r="F248" s="8">
        <v>283</v>
      </c>
      <c r="G248" s="8">
        <f t="shared" si="16"/>
        <v>6232</v>
      </c>
      <c r="H248" s="8">
        <v>1453</v>
      </c>
      <c r="I248" s="8">
        <v>3050</v>
      </c>
      <c r="J248" s="8">
        <f t="shared" si="17"/>
        <v>4635</v>
      </c>
      <c r="K248" s="8">
        <v>331</v>
      </c>
      <c r="L248" s="11">
        <f t="shared" si="18"/>
        <v>4304</v>
      </c>
      <c r="M248" s="11">
        <f t="shared" si="19"/>
        <v>-1597</v>
      </c>
    </row>
    <row r="249" spans="1:13" x14ac:dyDescent="0.2">
      <c r="A249" s="15" t="s">
        <v>272</v>
      </c>
      <c r="B249" s="8">
        <v>4354</v>
      </c>
      <c r="C249" s="8">
        <v>1725</v>
      </c>
      <c r="D249" s="8">
        <v>257</v>
      </c>
      <c r="E249" s="8">
        <f t="shared" si="15"/>
        <v>6336</v>
      </c>
      <c r="F249" s="8">
        <v>245</v>
      </c>
      <c r="G249" s="8">
        <f t="shared" si="16"/>
        <v>6091</v>
      </c>
      <c r="H249" s="8">
        <v>1703</v>
      </c>
      <c r="I249" s="8">
        <v>3239</v>
      </c>
      <c r="J249" s="8">
        <f t="shared" si="17"/>
        <v>4555</v>
      </c>
      <c r="K249" s="8">
        <v>305</v>
      </c>
      <c r="L249" s="11">
        <f t="shared" si="18"/>
        <v>4250</v>
      </c>
      <c r="M249" s="11">
        <f t="shared" si="19"/>
        <v>-1536</v>
      </c>
    </row>
    <row r="250" spans="1:13" x14ac:dyDescent="0.2">
      <c r="A250" s="15" t="s">
        <v>273</v>
      </c>
      <c r="B250" s="8">
        <v>4703</v>
      </c>
      <c r="C250" s="8">
        <v>2267</v>
      </c>
      <c r="D250" s="8">
        <v>266</v>
      </c>
      <c r="E250" s="8">
        <f t="shared" si="15"/>
        <v>7236</v>
      </c>
      <c r="F250" s="8">
        <v>319</v>
      </c>
      <c r="G250" s="8">
        <f t="shared" si="16"/>
        <v>6917</v>
      </c>
      <c r="H250" s="8">
        <v>1388</v>
      </c>
      <c r="I250" s="8">
        <v>3699</v>
      </c>
      <c r="J250" s="8">
        <f t="shared" si="17"/>
        <v>4606</v>
      </c>
      <c r="K250" s="8">
        <v>346</v>
      </c>
      <c r="L250" s="11">
        <f t="shared" si="18"/>
        <v>4260</v>
      </c>
      <c r="M250" s="11">
        <f t="shared" si="19"/>
        <v>-2311</v>
      </c>
    </row>
    <row r="251" spans="1:13" x14ac:dyDescent="0.2">
      <c r="A251" s="15" t="s">
        <v>274</v>
      </c>
      <c r="B251" s="8">
        <v>4451</v>
      </c>
      <c r="C251" s="8">
        <v>1213</v>
      </c>
      <c r="D251" s="8">
        <v>258</v>
      </c>
      <c r="E251" s="8">
        <f t="shared" si="15"/>
        <v>5922</v>
      </c>
      <c r="F251" s="8">
        <v>289</v>
      </c>
      <c r="G251" s="8">
        <f t="shared" si="16"/>
        <v>5633</v>
      </c>
      <c r="H251" s="8">
        <v>1790</v>
      </c>
      <c r="I251" s="8">
        <v>2792</v>
      </c>
      <c r="J251" s="8">
        <f t="shared" si="17"/>
        <v>4631</v>
      </c>
      <c r="K251" s="8">
        <v>341</v>
      </c>
      <c r="L251" s="11">
        <f t="shared" si="18"/>
        <v>4290</v>
      </c>
      <c r="M251" s="11">
        <f t="shared" si="19"/>
        <v>-1002</v>
      </c>
    </row>
    <row r="252" spans="1:13" x14ac:dyDescent="0.2">
      <c r="A252" s="15" t="s">
        <v>275</v>
      </c>
      <c r="B252" s="8">
        <v>2916</v>
      </c>
      <c r="C252" s="8">
        <v>2056</v>
      </c>
      <c r="D252" s="8">
        <v>271</v>
      </c>
      <c r="E252" s="8">
        <f t="shared" si="15"/>
        <v>5243</v>
      </c>
      <c r="F252" s="8">
        <v>221</v>
      </c>
      <c r="G252" s="8">
        <f t="shared" si="16"/>
        <v>5022</v>
      </c>
      <c r="H252" s="8">
        <v>2601</v>
      </c>
      <c r="I252" s="8">
        <v>2863</v>
      </c>
      <c r="J252" s="8">
        <f t="shared" si="17"/>
        <v>4760</v>
      </c>
      <c r="K252" s="8">
        <v>332</v>
      </c>
      <c r="L252" s="11">
        <f t="shared" si="18"/>
        <v>4428</v>
      </c>
      <c r="M252" s="11">
        <f t="shared" si="19"/>
        <v>-262</v>
      </c>
    </row>
    <row r="253" spans="1:13" x14ac:dyDescent="0.2">
      <c r="A253" s="15" t="s">
        <v>276</v>
      </c>
      <c r="B253" s="8">
        <v>2356</v>
      </c>
      <c r="C253" s="8">
        <v>2403</v>
      </c>
      <c r="D253" s="8">
        <v>272</v>
      </c>
      <c r="E253" s="8">
        <f t="shared" si="15"/>
        <v>5031</v>
      </c>
      <c r="F253" s="8">
        <v>200</v>
      </c>
      <c r="G253" s="8">
        <f t="shared" si="16"/>
        <v>4831</v>
      </c>
      <c r="H253" s="8">
        <v>2978</v>
      </c>
      <c r="I253" s="8">
        <v>2607</v>
      </c>
      <c r="J253" s="8">
        <f t="shared" si="17"/>
        <v>5202</v>
      </c>
      <c r="K253" s="8">
        <v>378</v>
      </c>
      <c r="L253" s="11">
        <f t="shared" si="18"/>
        <v>4824</v>
      </c>
      <c r="M253" s="11">
        <f t="shared" si="19"/>
        <v>371</v>
      </c>
    </row>
    <row r="254" spans="1:13" x14ac:dyDescent="0.2">
      <c r="A254" s="15" t="s">
        <v>277</v>
      </c>
      <c r="B254" s="8">
        <v>1976</v>
      </c>
      <c r="C254" s="8">
        <v>2320</v>
      </c>
      <c r="D254" s="8">
        <v>285</v>
      </c>
      <c r="E254" s="8">
        <f t="shared" si="15"/>
        <v>4581</v>
      </c>
      <c r="F254" s="8">
        <v>151</v>
      </c>
      <c r="G254" s="8">
        <f t="shared" si="16"/>
        <v>4430</v>
      </c>
      <c r="H254" s="8">
        <v>3319</v>
      </c>
      <c r="I254" s="8">
        <v>2321</v>
      </c>
      <c r="J254" s="8">
        <f t="shared" si="17"/>
        <v>5428</v>
      </c>
      <c r="K254" s="8">
        <v>366</v>
      </c>
      <c r="L254" s="11">
        <f t="shared" si="18"/>
        <v>5062</v>
      </c>
      <c r="M254" s="11">
        <f t="shared" si="19"/>
        <v>998</v>
      </c>
    </row>
    <row r="255" spans="1:13" x14ac:dyDescent="0.2">
      <c r="A255" s="15" t="s">
        <v>278</v>
      </c>
      <c r="B255" s="8">
        <v>2301</v>
      </c>
      <c r="C255" s="8">
        <v>2422</v>
      </c>
      <c r="D255" s="8">
        <v>287</v>
      </c>
      <c r="E255" s="8">
        <f t="shared" si="15"/>
        <v>5010</v>
      </c>
      <c r="F255" s="8">
        <v>201</v>
      </c>
      <c r="G255" s="8">
        <f t="shared" si="16"/>
        <v>4809</v>
      </c>
      <c r="H255" s="8">
        <v>3706</v>
      </c>
      <c r="I255" s="8">
        <v>2581</v>
      </c>
      <c r="J255" s="8">
        <f t="shared" si="17"/>
        <v>5934</v>
      </c>
      <c r="K255" s="8">
        <v>398</v>
      </c>
      <c r="L255" s="11">
        <f t="shared" si="18"/>
        <v>5536</v>
      </c>
      <c r="M255" s="11">
        <f t="shared" si="19"/>
        <v>1125</v>
      </c>
    </row>
    <row r="256" spans="1:13" x14ac:dyDescent="0.2">
      <c r="A256" s="15" t="s">
        <v>279</v>
      </c>
      <c r="B256" s="8">
        <v>2805</v>
      </c>
      <c r="C256" s="8">
        <v>2423</v>
      </c>
      <c r="D256" s="8">
        <v>326</v>
      </c>
      <c r="E256" s="8">
        <f>SUM(B256:D256)</f>
        <v>5554</v>
      </c>
      <c r="F256" s="16">
        <v>137</v>
      </c>
      <c r="G256" s="8">
        <f>+E256-F256</f>
        <v>5417</v>
      </c>
      <c r="H256" s="16">
        <v>3394</v>
      </c>
      <c r="I256" s="16">
        <v>2567</v>
      </c>
      <c r="J256" s="8">
        <f>+G256+H256-I256</f>
        <v>6244</v>
      </c>
      <c r="K256" s="16">
        <v>394</v>
      </c>
      <c r="L256" s="11">
        <f>+J256-K256</f>
        <v>5850</v>
      </c>
      <c r="M256" s="11">
        <f>+H256-I256</f>
        <v>827</v>
      </c>
    </row>
    <row r="257" spans="1:14" x14ac:dyDescent="0.2">
      <c r="A257" s="15" t="s">
        <v>280</v>
      </c>
      <c r="B257" s="8">
        <v>2402</v>
      </c>
      <c r="C257" s="8">
        <v>2187</v>
      </c>
      <c r="D257" s="8">
        <v>306</v>
      </c>
      <c r="E257" s="8">
        <f t="shared" ref="E257:E266" si="20">SUM(B257:D257)</f>
        <v>4895</v>
      </c>
      <c r="F257" s="16">
        <v>107</v>
      </c>
      <c r="G257" s="8">
        <f t="shared" ref="G257:G266" si="21">+E257-F257</f>
        <v>4788</v>
      </c>
      <c r="H257" s="16">
        <v>3344</v>
      </c>
      <c r="I257" s="16">
        <v>2508</v>
      </c>
      <c r="J257" s="8">
        <f t="shared" ref="J257:J266" si="22">+G257+H257-I257</f>
        <v>5624</v>
      </c>
      <c r="K257" s="16">
        <v>395</v>
      </c>
      <c r="L257" s="11">
        <f t="shared" ref="L257:L264" si="23">+J257-K257</f>
        <v>5229</v>
      </c>
      <c r="M257" s="11">
        <f t="shared" ref="M257:M264" si="24">+H257-I257</f>
        <v>836</v>
      </c>
    </row>
    <row r="258" spans="1:14" x14ac:dyDescent="0.2">
      <c r="A258" s="15" t="s">
        <v>281</v>
      </c>
      <c r="B258" s="8">
        <v>2319</v>
      </c>
      <c r="C258" s="8">
        <v>2412</v>
      </c>
      <c r="D258" s="8">
        <v>305</v>
      </c>
      <c r="E258" s="8">
        <f t="shared" si="20"/>
        <v>5036</v>
      </c>
      <c r="F258" s="16">
        <v>150</v>
      </c>
      <c r="G258" s="8">
        <f t="shared" si="21"/>
        <v>4886</v>
      </c>
      <c r="H258" s="16">
        <v>3735</v>
      </c>
      <c r="I258" s="16">
        <v>2756</v>
      </c>
      <c r="J258" s="8">
        <f t="shared" si="22"/>
        <v>5865</v>
      </c>
      <c r="K258" s="16">
        <v>403</v>
      </c>
      <c r="L258" s="11">
        <f t="shared" si="23"/>
        <v>5462</v>
      </c>
      <c r="M258" s="11">
        <f t="shared" si="24"/>
        <v>979</v>
      </c>
    </row>
    <row r="259" spans="1:14" x14ac:dyDescent="0.2">
      <c r="A259" s="15" t="s">
        <v>282</v>
      </c>
      <c r="B259" s="16">
        <v>2116</v>
      </c>
      <c r="C259" s="16">
        <v>2326</v>
      </c>
      <c r="D259" s="16">
        <v>296</v>
      </c>
      <c r="E259" s="8">
        <f t="shared" si="20"/>
        <v>4738</v>
      </c>
      <c r="F259" s="16">
        <v>161</v>
      </c>
      <c r="G259" s="8">
        <f t="shared" si="21"/>
        <v>4577</v>
      </c>
      <c r="H259" s="16">
        <v>2977</v>
      </c>
      <c r="I259" s="16">
        <v>2560</v>
      </c>
      <c r="J259" s="8">
        <f t="shared" si="22"/>
        <v>4994</v>
      </c>
      <c r="K259" s="16">
        <v>379</v>
      </c>
      <c r="L259" s="11">
        <f t="shared" si="23"/>
        <v>4615</v>
      </c>
      <c r="M259" s="11">
        <f t="shared" si="24"/>
        <v>417</v>
      </c>
    </row>
    <row r="260" spans="1:14" x14ac:dyDescent="0.2">
      <c r="A260" s="15" t="s">
        <v>283</v>
      </c>
      <c r="B260" s="16">
        <v>3384</v>
      </c>
      <c r="C260" s="16">
        <v>2203</v>
      </c>
      <c r="D260" s="16">
        <v>306</v>
      </c>
      <c r="E260" s="8">
        <f t="shared" si="20"/>
        <v>5893</v>
      </c>
      <c r="F260" s="16">
        <v>249</v>
      </c>
      <c r="G260" s="8">
        <f t="shared" si="21"/>
        <v>5644</v>
      </c>
      <c r="H260" s="16">
        <v>2030</v>
      </c>
      <c r="I260" s="16">
        <v>2729</v>
      </c>
      <c r="J260" s="8">
        <f t="shared" si="22"/>
        <v>4945</v>
      </c>
      <c r="K260" s="16">
        <v>353</v>
      </c>
      <c r="L260" s="11">
        <f t="shared" si="23"/>
        <v>4592</v>
      </c>
      <c r="M260" s="11">
        <f t="shared" si="24"/>
        <v>-699</v>
      </c>
    </row>
    <row r="261" spans="1:14" x14ac:dyDescent="0.2">
      <c r="A261" s="15" t="s">
        <v>284</v>
      </c>
      <c r="B261" s="16">
        <v>4328</v>
      </c>
      <c r="C261" s="16">
        <v>1562</v>
      </c>
      <c r="D261" s="16">
        <v>296</v>
      </c>
      <c r="E261" s="8">
        <f t="shared" si="20"/>
        <v>6186</v>
      </c>
      <c r="F261" s="16">
        <v>372</v>
      </c>
      <c r="G261" s="8">
        <f t="shared" si="21"/>
        <v>5814</v>
      </c>
      <c r="H261" s="16">
        <v>1833</v>
      </c>
      <c r="I261" s="16">
        <v>2864</v>
      </c>
      <c r="J261" s="8">
        <f t="shared" si="22"/>
        <v>4783</v>
      </c>
      <c r="K261" s="16">
        <v>320</v>
      </c>
      <c r="L261" s="11">
        <f t="shared" si="23"/>
        <v>4463</v>
      </c>
      <c r="M261" s="11">
        <f t="shared" si="24"/>
        <v>-1031</v>
      </c>
    </row>
    <row r="262" spans="1:14" x14ac:dyDescent="0.2">
      <c r="A262" s="15" t="s">
        <v>285</v>
      </c>
      <c r="B262" s="16">
        <v>4227</v>
      </c>
      <c r="C262" s="16">
        <v>2129</v>
      </c>
      <c r="D262" s="16">
        <v>307</v>
      </c>
      <c r="E262" s="8">
        <f t="shared" si="20"/>
        <v>6663</v>
      </c>
      <c r="F262" s="16">
        <v>361</v>
      </c>
      <c r="G262" s="8">
        <f t="shared" si="21"/>
        <v>6302</v>
      </c>
      <c r="H262" s="16">
        <v>1971</v>
      </c>
      <c r="I262" s="16">
        <v>3506</v>
      </c>
      <c r="J262" s="8">
        <f t="shared" si="22"/>
        <v>4767</v>
      </c>
      <c r="K262" s="16">
        <v>358</v>
      </c>
      <c r="L262" s="11">
        <f t="shared" si="23"/>
        <v>4409</v>
      </c>
      <c r="M262" s="11">
        <f t="shared" si="24"/>
        <v>-1535</v>
      </c>
    </row>
    <row r="263" spans="1:14" x14ac:dyDescent="0.2">
      <c r="A263" s="15" t="s">
        <v>286</v>
      </c>
      <c r="B263" s="16">
        <v>3985</v>
      </c>
      <c r="C263" s="16">
        <v>1246</v>
      </c>
      <c r="D263" s="16">
        <v>303</v>
      </c>
      <c r="E263" s="8">
        <f t="shared" si="20"/>
        <v>5534</v>
      </c>
      <c r="F263" s="16">
        <v>296</v>
      </c>
      <c r="G263" s="8">
        <f t="shared" si="21"/>
        <v>5238</v>
      </c>
      <c r="H263" s="16">
        <v>2093</v>
      </c>
      <c r="I263" s="16">
        <v>2556</v>
      </c>
      <c r="J263" s="8">
        <f t="shared" si="22"/>
        <v>4775</v>
      </c>
      <c r="K263" s="16">
        <v>352</v>
      </c>
      <c r="L263" s="11">
        <f t="shared" si="23"/>
        <v>4423</v>
      </c>
      <c r="M263" s="11">
        <f t="shared" si="24"/>
        <v>-463</v>
      </c>
    </row>
    <row r="264" spans="1:14" x14ac:dyDescent="0.2">
      <c r="A264" s="15" t="s">
        <v>287</v>
      </c>
      <c r="B264" s="16">
        <v>3216</v>
      </c>
      <c r="C264" s="16">
        <v>1494</v>
      </c>
      <c r="D264" s="16">
        <v>270</v>
      </c>
      <c r="E264" s="8">
        <f t="shared" si="20"/>
        <v>4980</v>
      </c>
      <c r="F264" s="16">
        <v>163</v>
      </c>
      <c r="G264" s="8">
        <f t="shared" si="21"/>
        <v>4817</v>
      </c>
      <c r="H264" s="16">
        <v>2628</v>
      </c>
      <c r="I264" s="16">
        <v>2542</v>
      </c>
      <c r="J264" s="8">
        <f t="shared" si="22"/>
        <v>4903</v>
      </c>
      <c r="K264" s="16">
        <v>342</v>
      </c>
      <c r="L264" s="11">
        <f t="shared" si="23"/>
        <v>4561</v>
      </c>
      <c r="M264" s="11">
        <f t="shared" si="24"/>
        <v>86</v>
      </c>
    </row>
    <row r="265" spans="1:14" x14ac:dyDescent="0.2">
      <c r="A265" s="15" t="s">
        <v>290</v>
      </c>
      <c r="B265" s="16">
        <v>2805</v>
      </c>
      <c r="C265" s="16">
        <v>2428</v>
      </c>
      <c r="D265" s="16">
        <v>300</v>
      </c>
      <c r="E265" s="8">
        <f t="shared" si="20"/>
        <v>5533</v>
      </c>
      <c r="F265" s="16">
        <v>169</v>
      </c>
      <c r="G265" s="8">
        <f t="shared" si="21"/>
        <v>5364</v>
      </c>
      <c r="H265" s="16">
        <v>3066</v>
      </c>
      <c r="I265" s="16">
        <v>3031</v>
      </c>
      <c r="J265" s="8">
        <f t="shared" si="22"/>
        <v>5399</v>
      </c>
      <c r="K265" s="16">
        <v>392</v>
      </c>
      <c r="L265" s="11">
        <f t="shared" ref="L265:L274" si="25">+J265-K265</f>
        <v>5007</v>
      </c>
      <c r="M265" s="11">
        <f t="shared" ref="M265:M274" si="26">+H265-I265</f>
        <v>35</v>
      </c>
    </row>
    <row r="266" spans="1:14" x14ac:dyDescent="0.2">
      <c r="A266" s="15" t="s">
        <v>291</v>
      </c>
      <c r="B266" s="16">
        <v>2694</v>
      </c>
      <c r="C266" s="16">
        <v>2350</v>
      </c>
      <c r="D266" s="16">
        <v>292</v>
      </c>
      <c r="E266" s="16">
        <f t="shared" si="20"/>
        <v>5336</v>
      </c>
      <c r="F266" s="16">
        <v>183</v>
      </c>
      <c r="G266" s="16">
        <f t="shared" si="21"/>
        <v>5153</v>
      </c>
      <c r="H266" s="16">
        <v>3163</v>
      </c>
      <c r="I266" s="16">
        <v>2633</v>
      </c>
      <c r="J266" s="16">
        <f t="shared" si="22"/>
        <v>5683</v>
      </c>
      <c r="K266" s="16">
        <v>383</v>
      </c>
      <c r="L266" s="17">
        <f t="shared" si="25"/>
        <v>5300</v>
      </c>
      <c r="M266" s="17">
        <f t="shared" si="26"/>
        <v>530</v>
      </c>
    </row>
    <row r="267" spans="1:14" x14ac:dyDescent="0.2">
      <c r="A267" s="15" t="s">
        <v>292</v>
      </c>
      <c r="B267" s="16">
        <v>3169</v>
      </c>
      <c r="C267" s="16">
        <v>2445</v>
      </c>
      <c r="D267" s="16">
        <v>290</v>
      </c>
      <c r="E267" s="16">
        <f t="shared" ref="E267:E274" si="27">SUM(B267:D267)</f>
        <v>5904</v>
      </c>
      <c r="F267" s="16">
        <v>146</v>
      </c>
      <c r="G267" s="16">
        <f t="shared" ref="G267:G274" si="28">+E267-F267</f>
        <v>5758</v>
      </c>
      <c r="H267" s="16">
        <v>3167</v>
      </c>
      <c r="I267" s="16">
        <v>2629</v>
      </c>
      <c r="J267" s="16">
        <f t="shared" ref="J267:J274" si="29">+G267+H267-I267</f>
        <v>6296</v>
      </c>
      <c r="K267" s="16">
        <v>422</v>
      </c>
      <c r="L267" s="17">
        <f t="shared" si="25"/>
        <v>5874</v>
      </c>
      <c r="M267" s="17">
        <f t="shared" si="26"/>
        <v>538</v>
      </c>
    </row>
    <row r="268" spans="1:14" s="11" customFormat="1" x14ac:dyDescent="0.2">
      <c r="A268" s="15" t="s">
        <v>293</v>
      </c>
      <c r="B268" s="11">
        <v>2652</v>
      </c>
      <c r="C268" s="11">
        <v>2435</v>
      </c>
      <c r="D268" s="11">
        <v>321</v>
      </c>
      <c r="E268" s="11">
        <f t="shared" si="27"/>
        <v>5408</v>
      </c>
      <c r="F268" s="17">
        <v>144</v>
      </c>
      <c r="G268" s="11">
        <f t="shared" si="28"/>
        <v>5264</v>
      </c>
      <c r="H268" s="17">
        <v>3682</v>
      </c>
      <c r="I268" s="17">
        <v>2733</v>
      </c>
      <c r="J268" s="11">
        <f t="shared" si="29"/>
        <v>6213</v>
      </c>
      <c r="K268" s="17">
        <v>392</v>
      </c>
      <c r="L268" s="11">
        <f t="shared" si="25"/>
        <v>5821</v>
      </c>
      <c r="M268" s="11">
        <f t="shared" si="26"/>
        <v>949</v>
      </c>
      <c r="N268" s="18" t="s">
        <v>303</v>
      </c>
    </row>
    <row r="269" spans="1:14" x14ac:dyDescent="0.2">
      <c r="A269" s="15" t="s">
        <v>294</v>
      </c>
      <c r="B269" s="8">
        <v>2228</v>
      </c>
      <c r="C269" s="8">
        <v>2177</v>
      </c>
      <c r="D269" s="8">
        <v>311</v>
      </c>
      <c r="E269" s="8">
        <f t="shared" si="27"/>
        <v>4716</v>
      </c>
      <c r="F269" s="16">
        <v>99</v>
      </c>
      <c r="G269" s="8">
        <f t="shared" si="28"/>
        <v>4617</v>
      </c>
      <c r="H269" s="16">
        <v>3733</v>
      </c>
      <c r="I269" s="16">
        <v>2743</v>
      </c>
      <c r="J269" s="8">
        <f t="shared" si="29"/>
        <v>5607</v>
      </c>
      <c r="K269" s="16">
        <v>394</v>
      </c>
      <c r="L269" s="11">
        <f t="shared" si="25"/>
        <v>5213</v>
      </c>
      <c r="M269" s="11">
        <f t="shared" si="26"/>
        <v>990</v>
      </c>
    </row>
    <row r="270" spans="1:14" x14ac:dyDescent="0.2">
      <c r="A270" s="15" t="s">
        <v>295</v>
      </c>
      <c r="B270" s="16">
        <v>2032</v>
      </c>
      <c r="C270" s="16">
        <v>2426</v>
      </c>
      <c r="D270" s="16">
        <v>321</v>
      </c>
      <c r="E270" s="8">
        <f t="shared" si="27"/>
        <v>4779</v>
      </c>
      <c r="F270" s="16">
        <v>167</v>
      </c>
      <c r="G270" s="8">
        <f t="shared" si="28"/>
        <v>4612</v>
      </c>
      <c r="H270" s="16">
        <v>3726</v>
      </c>
      <c r="I270" s="16">
        <v>2526</v>
      </c>
      <c r="J270" s="8">
        <f t="shared" si="29"/>
        <v>5812</v>
      </c>
      <c r="K270" s="16">
        <v>399</v>
      </c>
      <c r="L270" s="11">
        <f t="shared" si="25"/>
        <v>5413</v>
      </c>
      <c r="M270" s="11">
        <f t="shared" si="26"/>
        <v>1200</v>
      </c>
    </row>
    <row r="271" spans="1:14" x14ac:dyDescent="0.2">
      <c r="A271" s="15" t="s">
        <v>296</v>
      </c>
      <c r="B271" s="8">
        <v>2142</v>
      </c>
      <c r="C271" s="8">
        <v>2321</v>
      </c>
      <c r="D271" s="8">
        <v>291</v>
      </c>
      <c r="E271" s="8">
        <f t="shared" si="27"/>
        <v>4754</v>
      </c>
      <c r="F271" s="8">
        <v>189</v>
      </c>
      <c r="G271" s="8">
        <f t="shared" si="28"/>
        <v>4565</v>
      </c>
      <c r="H271" s="8">
        <v>2758</v>
      </c>
      <c r="I271" s="8">
        <v>2494</v>
      </c>
      <c r="J271" s="8">
        <f t="shared" si="29"/>
        <v>4829</v>
      </c>
      <c r="K271" s="8">
        <v>366</v>
      </c>
      <c r="L271" s="11">
        <f t="shared" si="25"/>
        <v>4463</v>
      </c>
      <c r="M271" s="11">
        <f t="shared" si="26"/>
        <v>264</v>
      </c>
    </row>
    <row r="272" spans="1:14" x14ac:dyDescent="0.2">
      <c r="A272" s="15" t="s">
        <v>297</v>
      </c>
      <c r="B272" s="16">
        <v>2795</v>
      </c>
      <c r="C272" s="16">
        <v>2397</v>
      </c>
      <c r="D272" s="16">
        <v>264</v>
      </c>
      <c r="E272" s="8">
        <f t="shared" si="27"/>
        <v>5456</v>
      </c>
      <c r="F272" s="16">
        <v>238</v>
      </c>
      <c r="G272" s="8">
        <f t="shared" si="28"/>
        <v>5218</v>
      </c>
      <c r="H272" s="16">
        <v>2143</v>
      </c>
      <c r="I272" s="16">
        <v>2421</v>
      </c>
      <c r="J272" s="8">
        <f t="shared" si="29"/>
        <v>4940</v>
      </c>
      <c r="K272" s="16">
        <v>353</v>
      </c>
      <c r="L272" s="11">
        <f t="shared" si="25"/>
        <v>4587</v>
      </c>
      <c r="M272" s="11">
        <f t="shared" si="26"/>
        <v>-278</v>
      </c>
    </row>
    <row r="273" spans="1:13" x14ac:dyDescent="0.2">
      <c r="A273" s="15" t="s">
        <v>298</v>
      </c>
      <c r="B273" s="16">
        <v>3392</v>
      </c>
      <c r="C273" s="16">
        <v>1561</v>
      </c>
      <c r="D273" s="16">
        <v>257</v>
      </c>
      <c r="E273" s="8">
        <f t="shared" si="27"/>
        <v>5210</v>
      </c>
      <c r="F273" s="16">
        <v>332</v>
      </c>
      <c r="G273" s="8">
        <f t="shared" si="28"/>
        <v>4878</v>
      </c>
      <c r="H273" s="16">
        <v>2265</v>
      </c>
      <c r="I273" s="16">
        <v>2489</v>
      </c>
      <c r="J273" s="8">
        <f t="shared" si="29"/>
        <v>4654</v>
      </c>
      <c r="K273" s="16">
        <v>312</v>
      </c>
      <c r="L273" s="11">
        <f t="shared" si="25"/>
        <v>4342</v>
      </c>
      <c r="M273" s="11">
        <f t="shared" si="26"/>
        <v>-224</v>
      </c>
    </row>
    <row r="274" spans="1:13" x14ac:dyDescent="0.2">
      <c r="A274" s="15" t="s">
        <v>299</v>
      </c>
      <c r="B274" s="16">
        <v>3663</v>
      </c>
      <c r="C274" s="16">
        <v>2057</v>
      </c>
      <c r="D274" s="16">
        <v>310</v>
      </c>
      <c r="E274" s="8">
        <f t="shared" si="27"/>
        <v>6030</v>
      </c>
      <c r="F274" s="16">
        <v>376</v>
      </c>
      <c r="G274" s="8">
        <f t="shared" si="28"/>
        <v>5654</v>
      </c>
      <c r="H274" s="16">
        <v>2124</v>
      </c>
      <c r="I274" s="16">
        <v>3135</v>
      </c>
      <c r="J274" s="8">
        <f t="shared" si="29"/>
        <v>4643</v>
      </c>
      <c r="K274" s="16">
        <v>349</v>
      </c>
      <c r="L274" s="11">
        <f t="shared" si="25"/>
        <v>4294</v>
      </c>
      <c r="M274" s="11">
        <f t="shared" si="26"/>
        <v>-1011</v>
      </c>
    </row>
    <row r="275" spans="1:13" x14ac:dyDescent="0.2">
      <c r="A275" s="15" t="s">
        <v>300</v>
      </c>
      <c r="B275" s="16">
        <v>3518</v>
      </c>
      <c r="C275" s="16">
        <v>1151</v>
      </c>
      <c r="D275" s="16">
        <v>285</v>
      </c>
      <c r="E275" s="8">
        <f t="shared" ref="E275:E286" si="30">SUM(B275:D275)</f>
        <v>4954</v>
      </c>
      <c r="F275" s="16">
        <v>315</v>
      </c>
      <c r="G275" s="8">
        <f t="shared" ref="G275:G286" si="31">+E275-F275</f>
        <v>4639</v>
      </c>
      <c r="H275" s="16">
        <v>2181</v>
      </c>
      <c r="I275" s="16">
        <v>2098</v>
      </c>
      <c r="J275" s="8">
        <f t="shared" ref="J275:J286" si="32">+G275+H275-I275</f>
        <v>4722</v>
      </c>
      <c r="K275" s="16">
        <v>348</v>
      </c>
      <c r="L275" s="11">
        <f t="shared" ref="L275:L286" si="33">+J275-K275</f>
        <v>4374</v>
      </c>
      <c r="M275" s="11">
        <f t="shared" ref="M275:M286" si="34">+H275-I275</f>
        <v>83</v>
      </c>
    </row>
    <row r="276" spans="1:13" x14ac:dyDescent="0.2">
      <c r="A276" s="15" t="s">
        <v>301</v>
      </c>
      <c r="B276" s="16">
        <v>3539</v>
      </c>
      <c r="C276" s="16">
        <v>1835</v>
      </c>
      <c r="D276" s="16">
        <v>269</v>
      </c>
      <c r="E276" s="8">
        <f t="shared" si="30"/>
        <v>5643</v>
      </c>
      <c r="F276" s="16">
        <v>195</v>
      </c>
      <c r="G276" s="8">
        <f t="shared" si="31"/>
        <v>5448</v>
      </c>
      <c r="H276" s="16">
        <v>1852</v>
      </c>
      <c r="I276" s="16">
        <v>2495</v>
      </c>
      <c r="J276" s="8">
        <f t="shared" si="32"/>
        <v>4805</v>
      </c>
      <c r="K276" s="16">
        <v>335</v>
      </c>
      <c r="L276" s="11">
        <f t="shared" si="33"/>
        <v>4470</v>
      </c>
      <c r="M276" s="11">
        <f t="shared" si="34"/>
        <v>-643</v>
      </c>
    </row>
    <row r="277" spans="1:13" x14ac:dyDescent="0.2">
      <c r="A277" s="15" t="s">
        <v>302</v>
      </c>
      <c r="B277" s="16">
        <v>2772</v>
      </c>
      <c r="C277" s="16">
        <v>2397</v>
      </c>
      <c r="D277" s="16">
        <v>286</v>
      </c>
      <c r="E277" s="8">
        <f t="shared" si="30"/>
        <v>5455</v>
      </c>
      <c r="F277" s="16">
        <v>122</v>
      </c>
      <c r="G277" s="8">
        <f t="shared" si="31"/>
        <v>5333</v>
      </c>
      <c r="H277" s="16">
        <v>3028</v>
      </c>
      <c r="I277" s="16">
        <v>3135</v>
      </c>
      <c r="J277" s="8">
        <f t="shared" si="32"/>
        <v>5226</v>
      </c>
      <c r="K277" s="16">
        <v>379</v>
      </c>
      <c r="L277" s="11">
        <f t="shared" si="33"/>
        <v>4847</v>
      </c>
      <c r="M277" s="11">
        <f t="shared" si="34"/>
        <v>-107</v>
      </c>
    </row>
    <row r="278" spans="1:13" x14ac:dyDescent="0.2">
      <c r="A278" s="15" t="s">
        <v>304</v>
      </c>
      <c r="B278" s="16">
        <v>2535</v>
      </c>
      <c r="C278" s="16">
        <v>2361</v>
      </c>
      <c r="D278" s="16">
        <v>300</v>
      </c>
      <c r="E278" s="8">
        <f t="shared" si="30"/>
        <v>5196</v>
      </c>
      <c r="F278" s="8">
        <v>120</v>
      </c>
      <c r="G278" s="8">
        <f t="shared" si="31"/>
        <v>5076</v>
      </c>
      <c r="H278" s="8">
        <v>3532</v>
      </c>
      <c r="I278" s="8">
        <v>2988</v>
      </c>
      <c r="J278" s="8">
        <f t="shared" si="32"/>
        <v>5620</v>
      </c>
      <c r="K278" s="8">
        <v>378</v>
      </c>
      <c r="L278" s="11">
        <f t="shared" si="33"/>
        <v>5242</v>
      </c>
      <c r="M278" s="11">
        <f t="shared" si="34"/>
        <v>544</v>
      </c>
    </row>
    <row r="279" spans="1:13" x14ac:dyDescent="0.2">
      <c r="A279" s="15" t="s">
        <v>305</v>
      </c>
      <c r="B279" s="16">
        <v>2527</v>
      </c>
      <c r="C279" s="16">
        <v>2442</v>
      </c>
      <c r="D279" s="16">
        <v>311</v>
      </c>
      <c r="E279" s="16">
        <f t="shared" si="30"/>
        <v>5280</v>
      </c>
      <c r="F279" s="16">
        <v>169</v>
      </c>
      <c r="G279" s="16">
        <f t="shared" si="31"/>
        <v>5111</v>
      </c>
      <c r="H279" s="16">
        <v>3800</v>
      </c>
      <c r="I279" s="16">
        <v>2980</v>
      </c>
      <c r="J279" s="16">
        <f t="shared" si="32"/>
        <v>5931</v>
      </c>
      <c r="K279" s="16">
        <v>398</v>
      </c>
      <c r="L279" s="17">
        <f t="shared" si="33"/>
        <v>5533</v>
      </c>
      <c r="M279" s="17">
        <f t="shared" si="34"/>
        <v>820</v>
      </c>
    </row>
    <row r="280" spans="1:13" x14ac:dyDescent="0.2">
      <c r="A280" s="15" t="s">
        <v>306</v>
      </c>
      <c r="B280" s="8">
        <v>2796</v>
      </c>
      <c r="C280" s="8">
        <v>2437</v>
      </c>
      <c r="D280" s="8">
        <v>310</v>
      </c>
      <c r="E280" s="8">
        <f t="shared" si="30"/>
        <v>5543</v>
      </c>
      <c r="F280" s="16">
        <v>133</v>
      </c>
      <c r="G280" s="8">
        <f t="shared" si="31"/>
        <v>5410</v>
      </c>
      <c r="H280" s="16">
        <v>3616</v>
      </c>
      <c r="I280" s="16">
        <v>2900</v>
      </c>
      <c r="J280" s="8">
        <f t="shared" si="32"/>
        <v>6126</v>
      </c>
      <c r="K280" s="16">
        <v>386</v>
      </c>
      <c r="L280" s="11">
        <f t="shared" si="33"/>
        <v>5740</v>
      </c>
      <c r="M280" s="11">
        <f t="shared" si="34"/>
        <v>716</v>
      </c>
    </row>
    <row r="281" spans="1:13" x14ac:dyDescent="0.2">
      <c r="A281" s="15" t="s">
        <v>307</v>
      </c>
      <c r="B281" s="8">
        <v>2835</v>
      </c>
      <c r="C281" s="8">
        <v>2276</v>
      </c>
      <c r="D281" s="8">
        <v>309</v>
      </c>
      <c r="E281" s="8">
        <f t="shared" si="30"/>
        <v>5420</v>
      </c>
      <c r="F281" s="16">
        <v>92</v>
      </c>
      <c r="G281" s="8">
        <f t="shared" si="31"/>
        <v>5328</v>
      </c>
      <c r="H281" s="16">
        <v>3585</v>
      </c>
      <c r="I281" s="16">
        <v>2661</v>
      </c>
      <c r="J281" s="8">
        <f t="shared" si="32"/>
        <v>6252</v>
      </c>
      <c r="K281" s="16">
        <v>440</v>
      </c>
      <c r="L281" s="11">
        <f t="shared" si="33"/>
        <v>5812</v>
      </c>
      <c r="M281" s="11">
        <f t="shared" si="34"/>
        <v>924</v>
      </c>
    </row>
    <row r="282" spans="1:13" x14ac:dyDescent="0.2">
      <c r="A282" s="15" t="s">
        <v>308</v>
      </c>
      <c r="B282" s="16">
        <v>2148</v>
      </c>
      <c r="C282" s="16">
        <v>2357</v>
      </c>
      <c r="D282" s="16">
        <v>349</v>
      </c>
      <c r="E282" s="8">
        <f t="shared" si="30"/>
        <v>4854</v>
      </c>
      <c r="F282" s="16">
        <v>157</v>
      </c>
      <c r="G282" s="8">
        <f t="shared" si="31"/>
        <v>4697</v>
      </c>
      <c r="H282" s="16">
        <v>3777</v>
      </c>
      <c r="I282" s="16">
        <v>2883</v>
      </c>
      <c r="J282" s="8">
        <f t="shared" si="32"/>
        <v>5591</v>
      </c>
      <c r="K282" s="16">
        <v>384</v>
      </c>
      <c r="L282" s="11">
        <f t="shared" si="33"/>
        <v>5207</v>
      </c>
      <c r="M282" s="11">
        <f t="shared" si="34"/>
        <v>894</v>
      </c>
    </row>
    <row r="283" spans="1:13" x14ac:dyDescent="0.2">
      <c r="A283" s="15" t="s">
        <v>309</v>
      </c>
      <c r="B283" s="8">
        <v>2445</v>
      </c>
      <c r="C283" s="8">
        <v>2222</v>
      </c>
      <c r="D283" s="8">
        <v>297</v>
      </c>
      <c r="E283" s="8">
        <f t="shared" si="30"/>
        <v>4964</v>
      </c>
      <c r="F283" s="8">
        <v>174</v>
      </c>
      <c r="G283" s="8">
        <f t="shared" si="31"/>
        <v>4790</v>
      </c>
      <c r="H283" s="8">
        <v>2749</v>
      </c>
      <c r="I283" s="8">
        <v>2507</v>
      </c>
      <c r="J283" s="8">
        <f t="shared" si="32"/>
        <v>5032</v>
      </c>
      <c r="K283" s="8">
        <v>381</v>
      </c>
      <c r="L283" s="11">
        <f t="shared" si="33"/>
        <v>4651</v>
      </c>
      <c r="M283" s="11">
        <f t="shared" si="34"/>
        <v>242</v>
      </c>
    </row>
    <row r="284" spans="1:13" x14ac:dyDescent="0.2">
      <c r="A284" s="15" t="s">
        <v>310</v>
      </c>
      <c r="B284" s="16">
        <v>3771</v>
      </c>
      <c r="C284" s="16">
        <v>2291</v>
      </c>
      <c r="D284" s="16">
        <v>326</v>
      </c>
      <c r="E284" s="8">
        <f t="shared" si="30"/>
        <v>6388</v>
      </c>
      <c r="F284" s="16">
        <v>227</v>
      </c>
      <c r="G284" s="8">
        <f t="shared" si="31"/>
        <v>6161</v>
      </c>
      <c r="H284" s="16">
        <v>1537</v>
      </c>
      <c r="I284" s="16">
        <v>2906</v>
      </c>
      <c r="J284" s="8">
        <f t="shared" si="32"/>
        <v>4792</v>
      </c>
      <c r="K284" s="16">
        <v>343</v>
      </c>
      <c r="L284" s="11">
        <f t="shared" si="33"/>
        <v>4449</v>
      </c>
      <c r="M284" s="11">
        <f t="shared" si="34"/>
        <v>-1369</v>
      </c>
    </row>
    <row r="285" spans="1:13" x14ac:dyDescent="0.2">
      <c r="A285" s="15" t="s">
        <v>311</v>
      </c>
      <c r="B285" s="16">
        <v>4486</v>
      </c>
      <c r="C285" s="16">
        <v>1508</v>
      </c>
      <c r="D285" s="16">
        <v>293</v>
      </c>
      <c r="E285" s="8">
        <f t="shared" si="30"/>
        <v>6287</v>
      </c>
      <c r="F285" s="16">
        <v>360</v>
      </c>
      <c r="G285" s="8">
        <f t="shared" si="31"/>
        <v>5927</v>
      </c>
      <c r="H285" s="16">
        <v>1680</v>
      </c>
      <c r="I285" s="16">
        <v>2948</v>
      </c>
      <c r="J285" s="8">
        <f t="shared" si="32"/>
        <v>4659</v>
      </c>
      <c r="K285" s="16">
        <v>313</v>
      </c>
      <c r="L285" s="11">
        <f t="shared" si="33"/>
        <v>4346</v>
      </c>
      <c r="M285" s="11">
        <f t="shared" si="34"/>
        <v>-1268</v>
      </c>
    </row>
    <row r="286" spans="1:13" x14ac:dyDescent="0.2">
      <c r="A286" s="15" t="s">
        <v>312</v>
      </c>
      <c r="B286" s="16">
        <v>4560</v>
      </c>
      <c r="C286" s="16">
        <v>2236</v>
      </c>
      <c r="D286" s="16">
        <v>320</v>
      </c>
      <c r="E286" s="8">
        <f t="shared" si="30"/>
        <v>7116</v>
      </c>
      <c r="F286" s="16">
        <v>317</v>
      </c>
      <c r="G286" s="8">
        <f t="shared" si="31"/>
        <v>6799</v>
      </c>
      <c r="H286" s="16">
        <v>1269</v>
      </c>
      <c r="I286" s="16">
        <v>3434</v>
      </c>
      <c r="J286" s="8">
        <f t="shared" si="32"/>
        <v>4634</v>
      </c>
      <c r="K286" s="16">
        <v>348</v>
      </c>
      <c r="L286" s="11">
        <f t="shared" si="33"/>
        <v>4286</v>
      </c>
      <c r="M286" s="11">
        <f t="shared" si="34"/>
        <v>-2165</v>
      </c>
    </row>
    <row r="287" spans="1:13" x14ac:dyDescent="0.2">
      <c r="A287" s="15" t="s">
        <v>313</v>
      </c>
      <c r="B287" s="16">
        <v>4244</v>
      </c>
      <c r="C287" s="16">
        <v>1351</v>
      </c>
      <c r="D287" s="16">
        <v>309</v>
      </c>
      <c r="E287" s="8">
        <f t="shared" ref="E287:E298" si="35">SUM(B287:D287)</f>
        <v>5904</v>
      </c>
      <c r="F287" s="16">
        <v>288</v>
      </c>
      <c r="G287" s="8">
        <f t="shared" ref="G287:G298" si="36">+E287-F287</f>
        <v>5616</v>
      </c>
      <c r="H287" s="16">
        <v>1498</v>
      </c>
      <c r="I287" s="16">
        <v>2406</v>
      </c>
      <c r="J287" s="8">
        <f t="shared" ref="J287:J298" si="37">+G287+H287-I287</f>
        <v>4708</v>
      </c>
      <c r="K287" s="16">
        <v>347</v>
      </c>
      <c r="L287" s="11">
        <f t="shared" ref="L287:L298" si="38">+J287-K287</f>
        <v>4361</v>
      </c>
      <c r="M287" s="11">
        <f t="shared" ref="M287:M298" si="39">+H287-I287</f>
        <v>-908</v>
      </c>
    </row>
    <row r="288" spans="1:13" x14ac:dyDescent="0.2">
      <c r="A288" s="15" t="s">
        <v>314</v>
      </c>
      <c r="B288" s="16">
        <v>3426</v>
      </c>
      <c r="C288" s="16">
        <v>1296</v>
      </c>
      <c r="D288" s="16">
        <v>287</v>
      </c>
      <c r="E288" s="8">
        <f t="shared" si="35"/>
        <v>5009</v>
      </c>
      <c r="F288" s="16">
        <v>185</v>
      </c>
      <c r="G288" s="8">
        <f t="shared" si="36"/>
        <v>4824</v>
      </c>
      <c r="H288" s="16">
        <v>2540</v>
      </c>
      <c r="I288" s="16">
        <v>2621</v>
      </c>
      <c r="J288" s="8">
        <f t="shared" si="37"/>
        <v>4743</v>
      </c>
      <c r="K288" s="16">
        <v>331</v>
      </c>
      <c r="L288" s="11">
        <f t="shared" si="38"/>
        <v>4412</v>
      </c>
      <c r="M288" s="11">
        <f t="shared" si="39"/>
        <v>-81</v>
      </c>
    </row>
    <row r="289" spans="1:13" x14ac:dyDescent="0.2">
      <c r="A289" s="15" t="s">
        <v>315</v>
      </c>
      <c r="B289" s="16">
        <v>3414</v>
      </c>
      <c r="C289" s="16">
        <v>1567</v>
      </c>
      <c r="D289" s="16">
        <v>295</v>
      </c>
      <c r="E289" s="8">
        <f t="shared" si="35"/>
        <v>5276</v>
      </c>
      <c r="F289" s="16">
        <v>141</v>
      </c>
      <c r="G289" s="8">
        <f t="shared" si="36"/>
        <v>5135</v>
      </c>
      <c r="H289" s="16">
        <v>3280</v>
      </c>
      <c r="I289" s="16">
        <v>3121</v>
      </c>
      <c r="J289" s="8">
        <f t="shared" si="37"/>
        <v>5294</v>
      </c>
      <c r="K289" s="16">
        <v>384</v>
      </c>
      <c r="L289" s="11">
        <f t="shared" si="38"/>
        <v>4910</v>
      </c>
      <c r="M289" s="11">
        <f t="shared" si="39"/>
        <v>159</v>
      </c>
    </row>
    <row r="290" spans="1:13" x14ac:dyDescent="0.2">
      <c r="A290" s="15" t="s">
        <v>316</v>
      </c>
      <c r="B290" s="16">
        <v>2865</v>
      </c>
      <c r="C290" s="16">
        <v>2362</v>
      </c>
      <c r="D290" s="16">
        <v>344</v>
      </c>
      <c r="E290" s="8">
        <f t="shared" si="35"/>
        <v>5571</v>
      </c>
      <c r="F290" s="8">
        <v>147</v>
      </c>
      <c r="G290" s="8">
        <f t="shared" si="36"/>
        <v>5424</v>
      </c>
      <c r="H290" s="8">
        <v>3041</v>
      </c>
      <c r="I290" s="8">
        <v>2884</v>
      </c>
      <c r="J290" s="8">
        <f t="shared" si="37"/>
        <v>5581</v>
      </c>
      <c r="K290" s="8">
        <v>376</v>
      </c>
      <c r="L290" s="11">
        <f t="shared" si="38"/>
        <v>5205</v>
      </c>
      <c r="M290" s="11">
        <f t="shared" si="39"/>
        <v>157</v>
      </c>
    </row>
    <row r="291" spans="1:13" x14ac:dyDescent="0.2">
      <c r="A291" s="15" t="s">
        <v>317</v>
      </c>
      <c r="B291" s="16">
        <v>2916</v>
      </c>
      <c r="C291" s="16">
        <v>2442</v>
      </c>
      <c r="D291" s="16">
        <v>329</v>
      </c>
      <c r="E291" s="16">
        <f t="shared" si="35"/>
        <v>5687</v>
      </c>
      <c r="F291" s="16">
        <v>190</v>
      </c>
      <c r="G291" s="16">
        <f t="shared" si="36"/>
        <v>5497</v>
      </c>
      <c r="H291" s="16">
        <v>2977</v>
      </c>
      <c r="I291" s="16">
        <v>2478</v>
      </c>
      <c r="J291" s="16">
        <f t="shared" si="37"/>
        <v>5996</v>
      </c>
      <c r="K291" s="16">
        <v>402</v>
      </c>
      <c r="L291" s="17">
        <f t="shared" si="38"/>
        <v>5594</v>
      </c>
      <c r="M291" s="17">
        <f t="shared" si="39"/>
        <v>499</v>
      </c>
    </row>
    <row r="292" spans="1:13" x14ac:dyDescent="0.2">
      <c r="A292" s="15" t="s">
        <v>318</v>
      </c>
      <c r="B292" s="16">
        <v>3112</v>
      </c>
      <c r="C292" s="16">
        <v>2421</v>
      </c>
      <c r="D292" s="8">
        <v>343</v>
      </c>
      <c r="E292" s="8">
        <f t="shared" si="35"/>
        <v>5876</v>
      </c>
      <c r="F292" s="16">
        <v>101</v>
      </c>
      <c r="G292" s="8">
        <f t="shared" si="36"/>
        <v>5775</v>
      </c>
      <c r="H292" s="16">
        <v>3240</v>
      </c>
      <c r="I292" s="16">
        <v>2834</v>
      </c>
      <c r="J292" s="8">
        <f t="shared" si="37"/>
        <v>6181</v>
      </c>
      <c r="K292" s="16">
        <v>389</v>
      </c>
      <c r="L292" s="11">
        <f t="shared" si="38"/>
        <v>5792</v>
      </c>
      <c r="M292" s="11">
        <f t="shared" si="39"/>
        <v>406</v>
      </c>
    </row>
    <row r="293" spans="1:13" x14ac:dyDescent="0.2">
      <c r="A293" s="15" t="s">
        <v>319</v>
      </c>
      <c r="B293" s="8">
        <v>3003</v>
      </c>
      <c r="C293" s="8">
        <v>2214</v>
      </c>
      <c r="D293" s="8">
        <v>342</v>
      </c>
      <c r="E293" s="8">
        <f t="shared" si="35"/>
        <v>5559</v>
      </c>
      <c r="F293" s="16">
        <v>69</v>
      </c>
      <c r="G293" s="8">
        <f t="shared" si="36"/>
        <v>5490</v>
      </c>
      <c r="H293" s="16">
        <v>3271</v>
      </c>
      <c r="I293" s="16">
        <v>2922</v>
      </c>
      <c r="J293" s="8">
        <f t="shared" si="37"/>
        <v>5839</v>
      </c>
      <c r="K293" s="16">
        <v>411</v>
      </c>
      <c r="L293" s="11">
        <f t="shared" si="38"/>
        <v>5428</v>
      </c>
      <c r="M293" s="11">
        <f t="shared" si="39"/>
        <v>349</v>
      </c>
    </row>
    <row r="294" spans="1:13" x14ac:dyDescent="0.2">
      <c r="A294" s="15" t="s">
        <v>320</v>
      </c>
      <c r="B294" s="16">
        <v>2333</v>
      </c>
      <c r="C294" s="16">
        <v>2437</v>
      </c>
      <c r="D294" s="16">
        <v>369</v>
      </c>
      <c r="E294" s="8">
        <f t="shared" si="35"/>
        <v>5139</v>
      </c>
      <c r="F294" s="16">
        <v>87</v>
      </c>
      <c r="G294" s="8">
        <f t="shared" si="36"/>
        <v>5052</v>
      </c>
      <c r="H294" s="16">
        <v>3268</v>
      </c>
      <c r="I294" s="16">
        <v>2399</v>
      </c>
      <c r="J294" s="8">
        <f t="shared" si="37"/>
        <v>5921</v>
      </c>
      <c r="K294" s="16">
        <v>408</v>
      </c>
      <c r="L294" s="11">
        <f t="shared" si="38"/>
        <v>5513</v>
      </c>
      <c r="M294" s="11">
        <f t="shared" si="39"/>
        <v>869</v>
      </c>
    </row>
    <row r="295" spans="1:13" x14ac:dyDescent="0.2">
      <c r="A295" s="15" t="s">
        <v>321</v>
      </c>
      <c r="B295" s="8">
        <v>2419</v>
      </c>
      <c r="C295" s="8">
        <v>2352</v>
      </c>
      <c r="D295" s="8">
        <v>341</v>
      </c>
      <c r="E295" s="8">
        <f t="shared" si="35"/>
        <v>5112</v>
      </c>
      <c r="F295" s="8">
        <v>124</v>
      </c>
      <c r="G295" s="8">
        <f t="shared" si="36"/>
        <v>4988</v>
      </c>
      <c r="H295" s="8">
        <v>2362</v>
      </c>
      <c r="I295" s="8">
        <v>2182</v>
      </c>
      <c r="J295" s="8">
        <f t="shared" si="37"/>
        <v>5168</v>
      </c>
      <c r="K295" s="8">
        <v>391</v>
      </c>
      <c r="L295" s="11">
        <f t="shared" si="38"/>
        <v>4777</v>
      </c>
      <c r="M295" s="11">
        <f t="shared" si="39"/>
        <v>180</v>
      </c>
    </row>
    <row r="296" spans="1:13" x14ac:dyDescent="0.2">
      <c r="A296" s="15" t="s">
        <v>322</v>
      </c>
      <c r="B296" s="16">
        <v>4038</v>
      </c>
      <c r="C296" s="16">
        <v>1713</v>
      </c>
      <c r="D296" s="16">
        <v>332</v>
      </c>
      <c r="E296" s="8">
        <f t="shared" si="35"/>
        <v>6083</v>
      </c>
      <c r="F296" s="16">
        <v>146</v>
      </c>
      <c r="G296" s="8">
        <f t="shared" si="36"/>
        <v>5937</v>
      </c>
      <c r="H296" s="16">
        <v>1826</v>
      </c>
      <c r="I296" s="16">
        <v>2837</v>
      </c>
      <c r="J296" s="8">
        <f t="shared" si="37"/>
        <v>4926</v>
      </c>
      <c r="K296" s="16">
        <v>353</v>
      </c>
      <c r="L296" s="11">
        <f t="shared" si="38"/>
        <v>4573</v>
      </c>
      <c r="M296" s="11">
        <f t="shared" si="39"/>
        <v>-1011</v>
      </c>
    </row>
    <row r="297" spans="1:13" x14ac:dyDescent="0.2">
      <c r="A297" s="15" t="s">
        <v>323</v>
      </c>
      <c r="B297" s="16">
        <v>3983</v>
      </c>
      <c r="C297" s="16">
        <v>1555</v>
      </c>
      <c r="D297" s="16">
        <v>300</v>
      </c>
      <c r="E297" s="8">
        <f t="shared" si="35"/>
        <v>5838</v>
      </c>
      <c r="F297" s="16">
        <v>253</v>
      </c>
      <c r="G297" s="8">
        <f t="shared" si="36"/>
        <v>5585</v>
      </c>
      <c r="H297" s="16">
        <v>1691</v>
      </c>
      <c r="I297" s="16">
        <v>2566</v>
      </c>
      <c r="J297" s="8">
        <f t="shared" si="37"/>
        <v>4710</v>
      </c>
      <c r="K297" s="16">
        <v>316</v>
      </c>
      <c r="L297" s="11">
        <f t="shared" si="38"/>
        <v>4394</v>
      </c>
      <c r="M297" s="11">
        <f t="shared" si="39"/>
        <v>-875</v>
      </c>
    </row>
    <row r="298" spans="1:13" x14ac:dyDescent="0.2">
      <c r="A298" s="15" t="s">
        <v>324</v>
      </c>
      <c r="B298" s="16">
        <v>4416</v>
      </c>
      <c r="C298" s="16">
        <v>1817</v>
      </c>
      <c r="D298" s="16">
        <v>314</v>
      </c>
      <c r="E298" s="8">
        <f t="shared" si="35"/>
        <v>6547</v>
      </c>
      <c r="F298" s="16">
        <v>308</v>
      </c>
      <c r="G298" s="8">
        <f t="shared" si="36"/>
        <v>6239</v>
      </c>
      <c r="H298" s="16">
        <v>1601</v>
      </c>
      <c r="I298" s="16">
        <v>3146</v>
      </c>
      <c r="J298" s="8">
        <f t="shared" si="37"/>
        <v>4694</v>
      </c>
      <c r="K298" s="16">
        <v>352</v>
      </c>
      <c r="L298" s="11">
        <f t="shared" si="38"/>
        <v>4342</v>
      </c>
      <c r="M298" s="11">
        <f t="shared" si="39"/>
        <v>-1545</v>
      </c>
    </row>
    <row r="299" spans="1:13" x14ac:dyDescent="0.2">
      <c r="A299" s="15" t="s">
        <v>325</v>
      </c>
      <c r="B299" s="16">
        <v>4035</v>
      </c>
      <c r="C299" s="16">
        <v>1710</v>
      </c>
      <c r="D299" s="16">
        <v>294</v>
      </c>
      <c r="E299" s="8">
        <f t="shared" ref="E299:E310" si="40">SUM(B299:D299)</f>
        <v>6039</v>
      </c>
      <c r="F299" s="16">
        <v>272</v>
      </c>
      <c r="G299" s="8">
        <f t="shared" ref="G299:G310" si="41">+E299-F299</f>
        <v>5767</v>
      </c>
      <c r="H299" s="16">
        <v>1540</v>
      </c>
      <c r="I299" s="16">
        <v>2646</v>
      </c>
      <c r="J299" s="8">
        <f t="shared" ref="J299:J310" si="42">+G299+H299-I299</f>
        <v>4661</v>
      </c>
      <c r="K299" s="16">
        <v>344</v>
      </c>
      <c r="L299" s="11">
        <f t="shared" ref="L299:L310" si="43">+J299-K299</f>
        <v>4317</v>
      </c>
      <c r="M299" s="11">
        <f t="shared" ref="M299:M310" si="44">+H299-I299</f>
        <v>-1106</v>
      </c>
    </row>
    <row r="300" spans="1:13" x14ac:dyDescent="0.2">
      <c r="A300" s="15" t="s">
        <v>326</v>
      </c>
      <c r="B300" s="16">
        <v>3097</v>
      </c>
      <c r="C300" s="16">
        <v>1328</v>
      </c>
      <c r="D300" s="16">
        <v>280</v>
      </c>
      <c r="E300" s="8">
        <f t="shared" si="40"/>
        <v>4705</v>
      </c>
      <c r="F300" s="16">
        <v>245</v>
      </c>
      <c r="G300" s="8">
        <f t="shared" si="41"/>
        <v>4460</v>
      </c>
      <c r="H300" s="16">
        <v>2345</v>
      </c>
      <c r="I300" s="16">
        <v>2048</v>
      </c>
      <c r="J300" s="8">
        <f t="shared" si="42"/>
        <v>4757</v>
      </c>
      <c r="K300" s="16">
        <v>332</v>
      </c>
      <c r="L300" s="11">
        <f t="shared" si="43"/>
        <v>4425</v>
      </c>
      <c r="M300" s="11">
        <f t="shared" si="44"/>
        <v>297</v>
      </c>
    </row>
    <row r="301" spans="1:13" x14ac:dyDescent="0.2">
      <c r="A301" s="15" t="s">
        <v>327</v>
      </c>
      <c r="B301" s="16">
        <v>2953</v>
      </c>
      <c r="C301" s="16">
        <v>2454</v>
      </c>
      <c r="D301" s="16">
        <v>299</v>
      </c>
      <c r="E301" s="8">
        <f t="shared" si="40"/>
        <v>5706</v>
      </c>
      <c r="F301" s="16">
        <v>199</v>
      </c>
      <c r="G301" s="8">
        <f t="shared" si="41"/>
        <v>5507</v>
      </c>
      <c r="H301" s="16">
        <v>2536</v>
      </c>
      <c r="I301" s="16">
        <v>2823</v>
      </c>
      <c r="J301" s="8">
        <f t="shared" si="42"/>
        <v>5220</v>
      </c>
      <c r="K301" s="16">
        <v>379</v>
      </c>
      <c r="L301" s="11">
        <f t="shared" si="43"/>
        <v>4841</v>
      </c>
      <c r="M301" s="11">
        <f t="shared" si="44"/>
        <v>-287</v>
      </c>
    </row>
    <row r="302" spans="1:13" x14ac:dyDescent="0.2">
      <c r="A302" s="15" t="s">
        <v>328</v>
      </c>
      <c r="B302" s="16">
        <v>3297</v>
      </c>
      <c r="C302" s="16">
        <v>2394</v>
      </c>
      <c r="D302" s="16">
        <v>318</v>
      </c>
      <c r="E302" s="8">
        <f t="shared" si="40"/>
        <v>6009</v>
      </c>
      <c r="F302" s="8">
        <v>138</v>
      </c>
      <c r="G302" s="8">
        <f t="shared" si="41"/>
        <v>5871</v>
      </c>
      <c r="H302" s="8">
        <v>2862</v>
      </c>
      <c r="I302" s="8">
        <v>3052</v>
      </c>
      <c r="J302" s="8">
        <f t="shared" si="42"/>
        <v>5681</v>
      </c>
      <c r="K302" s="8">
        <v>382</v>
      </c>
      <c r="L302" s="11">
        <f t="shared" si="43"/>
        <v>5299</v>
      </c>
      <c r="M302" s="11">
        <f t="shared" si="44"/>
        <v>-190</v>
      </c>
    </row>
    <row r="303" spans="1:13" x14ac:dyDescent="0.2">
      <c r="A303" s="15" t="s">
        <v>329</v>
      </c>
      <c r="B303" s="16">
        <v>2886</v>
      </c>
      <c r="C303" s="16">
        <v>2476</v>
      </c>
      <c r="D303" s="16">
        <v>337</v>
      </c>
      <c r="E303" s="16">
        <f t="shared" si="40"/>
        <v>5699</v>
      </c>
      <c r="F303" s="16">
        <v>190</v>
      </c>
      <c r="G303" s="16">
        <f t="shared" si="41"/>
        <v>5509</v>
      </c>
      <c r="H303" s="16">
        <v>3332</v>
      </c>
      <c r="I303" s="16">
        <v>2815</v>
      </c>
      <c r="J303" s="16">
        <f t="shared" si="42"/>
        <v>6026</v>
      </c>
      <c r="K303" s="16">
        <v>404</v>
      </c>
      <c r="L303" s="17">
        <f t="shared" si="43"/>
        <v>5622</v>
      </c>
      <c r="M303" s="17">
        <f t="shared" si="44"/>
        <v>517</v>
      </c>
    </row>
    <row r="304" spans="1:13" x14ac:dyDescent="0.2">
      <c r="A304" s="15" t="s">
        <v>330</v>
      </c>
      <c r="B304" s="16">
        <v>2509</v>
      </c>
      <c r="C304" s="16">
        <v>2469</v>
      </c>
      <c r="D304" s="16">
        <v>326</v>
      </c>
      <c r="E304" s="8">
        <f t="shared" si="40"/>
        <v>5304</v>
      </c>
      <c r="F304" s="16">
        <v>154</v>
      </c>
      <c r="G304" s="8">
        <f t="shared" si="41"/>
        <v>5150</v>
      </c>
      <c r="H304" s="16">
        <v>3525</v>
      </c>
      <c r="I304" s="16">
        <v>2636</v>
      </c>
      <c r="J304" s="8">
        <f t="shared" si="42"/>
        <v>6039</v>
      </c>
      <c r="K304" s="16">
        <v>380</v>
      </c>
      <c r="L304" s="11">
        <f t="shared" si="43"/>
        <v>5659</v>
      </c>
      <c r="M304" s="11">
        <f t="shared" si="44"/>
        <v>889</v>
      </c>
    </row>
    <row r="305" spans="1:14" x14ac:dyDescent="0.2">
      <c r="A305" s="15" t="s">
        <v>331</v>
      </c>
      <c r="B305" s="8">
        <v>2518</v>
      </c>
      <c r="C305" s="8">
        <v>2233</v>
      </c>
      <c r="D305" s="8">
        <v>304</v>
      </c>
      <c r="E305" s="8">
        <f t="shared" si="40"/>
        <v>5055</v>
      </c>
      <c r="F305" s="16">
        <v>122</v>
      </c>
      <c r="G305" s="8">
        <f t="shared" si="41"/>
        <v>4933</v>
      </c>
      <c r="H305" s="16">
        <v>3360</v>
      </c>
      <c r="I305" s="16">
        <v>2816</v>
      </c>
      <c r="J305" s="8">
        <f t="shared" si="42"/>
        <v>5477</v>
      </c>
      <c r="K305" s="16">
        <v>386</v>
      </c>
      <c r="L305" s="11">
        <f t="shared" si="43"/>
        <v>5091</v>
      </c>
      <c r="M305" s="11">
        <f t="shared" si="44"/>
        <v>544</v>
      </c>
    </row>
    <row r="306" spans="1:14" x14ac:dyDescent="0.2">
      <c r="A306" s="15" t="s">
        <v>332</v>
      </c>
      <c r="B306" s="16">
        <v>2776</v>
      </c>
      <c r="C306" s="16">
        <v>2459</v>
      </c>
      <c r="D306" s="16">
        <v>378</v>
      </c>
      <c r="E306" s="8">
        <f t="shared" si="40"/>
        <v>5613</v>
      </c>
      <c r="F306" s="16">
        <v>126</v>
      </c>
      <c r="G306" s="8">
        <f t="shared" si="41"/>
        <v>5487</v>
      </c>
      <c r="H306" s="16">
        <v>3248</v>
      </c>
      <c r="I306" s="16">
        <v>3151</v>
      </c>
      <c r="J306" s="8">
        <f t="shared" si="42"/>
        <v>5584</v>
      </c>
      <c r="K306" s="16">
        <v>385</v>
      </c>
      <c r="L306" s="11">
        <f t="shared" si="43"/>
        <v>5199</v>
      </c>
      <c r="M306" s="11">
        <f t="shared" si="44"/>
        <v>97</v>
      </c>
    </row>
    <row r="307" spans="1:14" x14ac:dyDescent="0.2">
      <c r="A307" s="15" t="s">
        <v>333</v>
      </c>
      <c r="B307" s="8">
        <v>2932</v>
      </c>
      <c r="C307" s="8">
        <v>2257</v>
      </c>
      <c r="D307" s="8">
        <v>319</v>
      </c>
      <c r="E307" s="8">
        <f t="shared" si="40"/>
        <v>5508</v>
      </c>
      <c r="F307" s="8">
        <v>140</v>
      </c>
      <c r="G307" s="8">
        <f t="shared" si="41"/>
        <v>5368</v>
      </c>
      <c r="H307" s="8">
        <v>1818</v>
      </c>
      <c r="I307" s="8">
        <v>2344</v>
      </c>
      <c r="J307" s="8">
        <f t="shared" si="42"/>
        <v>4842</v>
      </c>
      <c r="K307" s="8">
        <v>366</v>
      </c>
      <c r="L307" s="11">
        <f t="shared" si="43"/>
        <v>4476</v>
      </c>
      <c r="M307" s="11">
        <f t="shared" si="44"/>
        <v>-526</v>
      </c>
    </row>
    <row r="308" spans="1:14" x14ac:dyDescent="0.2">
      <c r="A308" s="15" t="s">
        <v>334</v>
      </c>
      <c r="B308" s="16">
        <v>3525</v>
      </c>
      <c r="C308" s="16">
        <v>2449</v>
      </c>
      <c r="D308" s="16">
        <v>318</v>
      </c>
      <c r="E308" s="8">
        <f t="shared" si="40"/>
        <v>6292</v>
      </c>
      <c r="F308" s="16">
        <v>226</v>
      </c>
      <c r="G308" s="8">
        <f t="shared" si="41"/>
        <v>6066</v>
      </c>
      <c r="H308" s="16">
        <v>1531</v>
      </c>
      <c r="I308" s="16">
        <v>2730</v>
      </c>
      <c r="J308" s="8">
        <f t="shared" si="42"/>
        <v>4867</v>
      </c>
      <c r="K308" s="16">
        <v>349</v>
      </c>
      <c r="L308" s="11">
        <f t="shared" si="43"/>
        <v>4518</v>
      </c>
      <c r="M308" s="11">
        <f t="shared" si="44"/>
        <v>-1199</v>
      </c>
    </row>
    <row r="309" spans="1:14" x14ac:dyDescent="0.2">
      <c r="A309" s="15" t="s">
        <v>335</v>
      </c>
      <c r="B309" s="16">
        <v>3975</v>
      </c>
      <c r="C309" s="16">
        <v>1659</v>
      </c>
      <c r="D309" s="16">
        <v>309</v>
      </c>
      <c r="E309" s="8">
        <f t="shared" si="40"/>
        <v>5943</v>
      </c>
      <c r="F309" s="16">
        <v>337</v>
      </c>
      <c r="G309" s="8">
        <f t="shared" si="41"/>
        <v>5606</v>
      </c>
      <c r="H309" s="16">
        <v>1596</v>
      </c>
      <c r="I309" s="16">
        <v>2657</v>
      </c>
      <c r="J309" s="8">
        <f t="shared" si="42"/>
        <v>4545</v>
      </c>
      <c r="K309" s="16">
        <v>305</v>
      </c>
      <c r="L309" s="11">
        <f t="shared" si="43"/>
        <v>4240</v>
      </c>
      <c r="M309" s="11">
        <f t="shared" si="44"/>
        <v>-1061</v>
      </c>
    </row>
    <row r="310" spans="1:14" x14ac:dyDescent="0.2">
      <c r="A310" s="15" t="s">
        <v>336</v>
      </c>
      <c r="B310" s="16">
        <v>4430</v>
      </c>
      <c r="C310" s="16">
        <v>2122</v>
      </c>
      <c r="D310" s="16">
        <v>337</v>
      </c>
      <c r="E310" s="8">
        <f t="shared" si="40"/>
        <v>6889</v>
      </c>
      <c r="F310" s="16">
        <v>313</v>
      </c>
      <c r="G310" s="8">
        <f t="shared" si="41"/>
        <v>6576</v>
      </c>
      <c r="H310" s="16">
        <v>1480</v>
      </c>
      <c r="I310" s="16">
        <v>3409</v>
      </c>
      <c r="J310" s="8">
        <f t="shared" si="42"/>
        <v>4647</v>
      </c>
      <c r="K310" s="16">
        <v>348</v>
      </c>
      <c r="L310" s="11">
        <f t="shared" si="43"/>
        <v>4299</v>
      </c>
      <c r="M310" s="11">
        <f t="shared" si="44"/>
        <v>-1929</v>
      </c>
    </row>
    <row r="311" spans="1:14" x14ac:dyDescent="0.2">
      <c r="A311" s="15" t="s">
        <v>337</v>
      </c>
      <c r="B311" s="16">
        <v>4134</v>
      </c>
      <c r="C311" s="16">
        <v>1466</v>
      </c>
      <c r="D311" s="16">
        <v>315</v>
      </c>
      <c r="E311" s="8">
        <f t="shared" ref="E311:E322" si="45">SUM(B311:D311)</f>
        <v>5915</v>
      </c>
      <c r="F311" s="16">
        <v>331</v>
      </c>
      <c r="G311" s="8">
        <f t="shared" ref="G311:G322" si="46">+E311-F311</f>
        <v>5584</v>
      </c>
      <c r="H311" s="16">
        <v>1532</v>
      </c>
      <c r="I311" s="16">
        <v>2539</v>
      </c>
      <c r="J311" s="8">
        <f t="shared" ref="J311:J322" si="47">+G311+H311-I311</f>
        <v>4577</v>
      </c>
      <c r="K311" s="16">
        <v>338</v>
      </c>
      <c r="L311" s="11">
        <f t="shared" ref="L311:L322" si="48">+J311-K311</f>
        <v>4239</v>
      </c>
      <c r="M311" s="11">
        <f t="shared" ref="M311:M316" si="49">+H311-I311</f>
        <v>-1007</v>
      </c>
    </row>
    <row r="312" spans="1:14" x14ac:dyDescent="0.2">
      <c r="A312" s="15" t="s">
        <v>338</v>
      </c>
      <c r="B312" s="16">
        <v>3174</v>
      </c>
      <c r="C312" s="16">
        <v>1956</v>
      </c>
      <c r="D312" s="16">
        <v>309</v>
      </c>
      <c r="E312" s="8">
        <f t="shared" si="45"/>
        <v>5439</v>
      </c>
      <c r="F312" s="16">
        <v>227</v>
      </c>
      <c r="G312" s="8">
        <f t="shared" si="46"/>
        <v>5212</v>
      </c>
      <c r="H312" s="16">
        <v>2064</v>
      </c>
      <c r="I312" s="16">
        <v>2500</v>
      </c>
      <c r="J312" s="8">
        <f t="shared" si="47"/>
        <v>4776</v>
      </c>
      <c r="K312" s="16">
        <v>333</v>
      </c>
      <c r="L312" s="11">
        <f t="shared" si="48"/>
        <v>4443</v>
      </c>
      <c r="M312" s="11">
        <f t="shared" si="49"/>
        <v>-436</v>
      </c>
    </row>
    <row r="313" spans="1:14" x14ac:dyDescent="0.2">
      <c r="A313" s="15" t="s">
        <v>339</v>
      </c>
      <c r="B313" s="16">
        <v>2963</v>
      </c>
      <c r="C313" s="16">
        <v>2441</v>
      </c>
      <c r="D313" s="16">
        <v>344</v>
      </c>
      <c r="E313" s="8">
        <f t="shared" si="45"/>
        <v>5748</v>
      </c>
      <c r="F313" s="16">
        <v>143</v>
      </c>
      <c r="G313" s="8">
        <f t="shared" si="46"/>
        <v>5605</v>
      </c>
      <c r="H313" s="16">
        <v>2614</v>
      </c>
      <c r="I313" s="16">
        <v>3046</v>
      </c>
      <c r="J313" s="8">
        <f t="shared" si="47"/>
        <v>5173</v>
      </c>
      <c r="K313" s="16">
        <v>376</v>
      </c>
      <c r="L313" s="11">
        <f t="shared" si="48"/>
        <v>4797</v>
      </c>
      <c r="M313" s="11">
        <f t="shared" si="49"/>
        <v>-432</v>
      </c>
    </row>
    <row r="314" spans="1:14" x14ac:dyDescent="0.2">
      <c r="A314" s="15" t="s">
        <v>340</v>
      </c>
      <c r="B314" s="16">
        <v>3246</v>
      </c>
      <c r="C314" s="16">
        <v>2385</v>
      </c>
      <c r="D314" s="16">
        <v>332</v>
      </c>
      <c r="E314" s="8">
        <f t="shared" si="45"/>
        <v>5963</v>
      </c>
      <c r="F314" s="8">
        <v>119</v>
      </c>
      <c r="G314" s="8">
        <f t="shared" si="46"/>
        <v>5844</v>
      </c>
      <c r="H314" s="8">
        <v>2708</v>
      </c>
      <c r="I314" s="8">
        <v>3161</v>
      </c>
      <c r="J314" s="8">
        <f t="shared" si="47"/>
        <v>5391</v>
      </c>
      <c r="K314" s="8">
        <v>362</v>
      </c>
      <c r="L314" s="11">
        <f t="shared" si="48"/>
        <v>5029</v>
      </c>
      <c r="M314" s="11">
        <f t="shared" si="49"/>
        <v>-453</v>
      </c>
    </row>
    <row r="315" spans="1:14" x14ac:dyDescent="0.2">
      <c r="A315" s="15" t="s">
        <v>341</v>
      </c>
      <c r="B315" s="16">
        <v>3126</v>
      </c>
      <c r="C315" s="16">
        <v>2474</v>
      </c>
      <c r="D315" s="16">
        <v>364</v>
      </c>
      <c r="E315" s="16">
        <f t="shared" si="45"/>
        <v>5964</v>
      </c>
      <c r="F315" s="16">
        <v>117</v>
      </c>
      <c r="G315" s="16">
        <f t="shared" si="46"/>
        <v>5847</v>
      </c>
      <c r="H315" s="16">
        <v>3054</v>
      </c>
      <c r="I315" s="16">
        <v>3032</v>
      </c>
      <c r="J315" s="16">
        <f t="shared" si="47"/>
        <v>5869</v>
      </c>
      <c r="K315" s="16">
        <v>393</v>
      </c>
      <c r="L315" s="17">
        <f t="shared" si="48"/>
        <v>5476</v>
      </c>
      <c r="M315" s="17">
        <f t="shared" si="49"/>
        <v>22</v>
      </c>
    </row>
    <row r="316" spans="1:14" s="11" customFormat="1" x14ac:dyDescent="0.2">
      <c r="A316" s="15" t="s">
        <v>342</v>
      </c>
      <c r="B316" s="17">
        <v>3110</v>
      </c>
      <c r="C316" s="17">
        <v>2430</v>
      </c>
      <c r="D316" s="17">
        <v>367</v>
      </c>
      <c r="E316" s="11">
        <f t="shared" si="45"/>
        <v>5907</v>
      </c>
      <c r="F316" s="17">
        <v>79</v>
      </c>
      <c r="G316" s="11">
        <f t="shared" si="46"/>
        <v>5828</v>
      </c>
      <c r="H316" s="17">
        <v>3799</v>
      </c>
      <c r="I316" s="17">
        <v>3437</v>
      </c>
      <c r="J316" s="11">
        <f t="shared" si="47"/>
        <v>6190</v>
      </c>
      <c r="K316" s="17">
        <v>390</v>
      </c>
      <c r="L316" s="11">
        <f t="shared" si="48"/>
        <v>5800</v>
      </c>
      <c r="M316" s="11">
        <f t="shared" si="49"/>
        <v>362</v>
      </c>
      <c r="N316" s="18" t="s">
        <v>303</v>
      </c>
    </row>
    <row r="317" spans="1:14" s="11" customFormat="1" x14ac:dyDescent="0.2">
      <c r="A317" s="15" t="s">
        <v>343</v>
      </c>
      <c r="B317" s="11">
        <v>2884</v>
      </c>
      <c r="C317" s="11">
        <v>2235</v>
      </c>
      <c r="D317" s="11">
        <v>370</v>
      </c>
      <c r="E317" s="11">
        <f t="shared" si="45"/>
        <v>5489</v>
      </c>
      <c r="F317" s="17">
        <v>70</v>
      </c>
      <c r="G317" s="11">
        <f t="shared" si="46"/>
        <v>5419</v>
      </c>
      <c r="H317" s="17">
        <v>3432</v>
      </c>
      <c r="I317" s="17">
        <v>3045</v>
      </c>
      <c r="J317" s="11">
        <f t="shared" si="47"/>
        <v>5806</v>
      </c>
      <c r="K317" s="17">
        <v>409</v>
      </c>
      <c r="L317" s="11">
        <f t="shared" si="48"/>
        <v>5397</v>
      </c>
      <c r="M317" s="11">
        <f t="shared" ref="M317:M328" si="50">+H317-I317</f>
        <v>387</v>
      </c>
      <c r="N317" s="18" t="s">
        <v>303</v>
      </c>
    </row>
    <row r="318" spans="1:14" s="11" customFormat="1" x14ac:dyDescent="0.2">
      <c r="A318" s="15" t="s">
        <v>344</v>
      </c>
      <c r="B318" s="17">
        <v>2500</v>
      </c>
      <c r="C318" s="17">
        <v>2299</v>
      </c>
      <c r="D318" s="17">
        <v>363</v>
      </c>
      <c r="E318" s="11">
        <f t="shared" si="45"/>
        <v>5162</v>
      </c>
      <c r="F318" s="17">
        <v>122</v>
      </c>
      <c r="G318" s="11">
        <f t="shared" si="46"/>
        <v>5040</v>
      </c>
      <c r="H318" s="17">
        <v>3381</v>
      </c>
      <c r="I318" s="17">
        <v>2742</v>
      </c>
      <c r="J318" s="11">
        <f t="shared" si="47"/>
        <v>5679</v>
      </c>
      <c r="K318" s="17">
        <v>392</v>
      </c>
      <c r="L318" s="11">
        <f t="shared" si="48"/>
        <v>5287</v>
      </c>
      <c r="M318" s="11">
        <f t="shared" si="50"/>
        <v>639</v>
      </c>
    </row>
    <row r="319" spans="1:14" s="11" customFormat="1" x14ac:dyDescent="0.2">
      <c r="A319" s="15" t="s">
        <v>345</v>
      </c>
      <c r="B319" s="11">
        <v>2704</v>
      </c>
      <c r="C319" s="11">
        <v>2010</v>
      </c>
      <c r="D319" s="11">
        <v>334</v>
      </c>
      <c r="E319" s="11">
        <f t="shared" si="45"/>
        <v>5048</v>
      </c>
      <c r="F319" s="11">
        <v>136</v>
      </c>
      <c r="G319" s="11">
        <f t="shared" si="46"/>
        <v>4912</v>
      </c>
      <c r="H319" s="11">
        <v>2624</v>
      </c>
      <c r="I319" s="11">
        <v>2592</v>
      </c>
      <c r="J319" s="11">
        <f t="shared" si="47"/>
        <v>4944</v>
      </c>
      <c r="K319" s="11">
        <v>374</v>
      </c>
      <c r="L319" s="11">
        <f t="shared" si="48"/>
        <v>4570</v>
      </c>
      <c r="M319" s="11">
        <f t="shared" si="50"/>
        <v>32</v>
      </c>
    </row>
    <row r="320" spans="1:14" s="11" customFormat="1" x14ac:dyDescent="0.2">
      <c r="A320" s="15" t="s">
        <v>346</v>
      </c>
      <c r="B320" s="17">
        <v>4078</v>
      </c>
      <c r="C320" s="17">
        <v>2172</v>
      </c>
      <c r="D320" s="17">
        <v>349</v>
      </c>
      <c r="E320" s="11">
        <f t="shared" si="45"/>
        <v>6599</v>
      </c>
      <c r="F320" s="17">
        <v>278</v>
      </c>
      <c r="G320" s="11">
        <f t="shared" si="46"/>
        <v>6321</v>
      </c>
      <c r="H320" s="17">
        <v>1176</v>
      </c>
      <c r="I320" s="17">
        <v>2747</v>
      </c>
      <c r="J320" s="11">
        <f t="shared" si="47"/>
        <v>4750</v>
      </c>
      <c r="K320" s="17">
        <v>340</v>
      </c>
      <c r="L320" s="11">
        <f t="shared" si="48"/>
        <v>4410</v>
      </c>
      <c r="M320" s="11">
        <f t="shared" si="50"/>
        <v>-1571</v>
      </c>
    </row>
    <row r="321" spans="1:14" s="11" customFormat="1" x14ac:dyDescent="0.2">
      <c r="A321" s="15" t="s">
        <v>347</v>
      </c>
      <c r="B321" s="17">
        <v>4585</v>
      </c>
      <c r="C321" s="17">
        <v>1494</v>
      </c>
      <c r="D321" s="17">
        <v>335</v>
      </c>
      <c r="E321" s="11">
        <f t="shared" si="45"/>
        <v>6414</v>
      </c>
      <c r="F321" s="17">
        <v>284</v>
      </c>
      <c r="G321" s="11">
        <f t="shared" si="46"/>
        <v>6130</v>
      </c>
      <c r="H321" s="17">
        <v>1475</v>
      </c>
      <c r="I321" s="17">
        <v>2987</v>
      </c>
      <c r="J321" s="11">
        <f t="shared" si="47"/>
        <v>4618</v>
      </c>
      <c r="K321" s="17">
        <v>310</v>
      </c>
      <c r="L321" s="11">
        <f t="shared" si="48"/>
        <v>4308</v>
      </c>
      <c r="M321" s="11">
        <f t="shared" si="50"/>
        <v>-1512</v>
      </c>
    </row>
    <row r="322" spans="1:14" s="11" customFormat="1" x14ac:dyDescent="0.2">
      <c r="A322" s="15" t="s">
        <v>348</v>
      </c>
      <c r="B322" s="17">
        <v>4314</v>
      </c>
      <c r="C322" s="17">
        <v>1899</v>
      </c>
      <c r="D322" s="17">
        <v>359</v>
      </c>
      <c r="E322" s="11">
        <f t="shared" si="45"/>
        <v>6572</v>
      </c>
      <c r="F322" s="17">
        <v>325</v>
      </c>
      <c r="G322" s="11">
        <f t="shared" si="46"/>
        <v>6247</v>
      </c>
      <c r="H322" s="17">
        <v>1848</v>
      </c>
      <c r="I322" s="17">
        <v>3406</v>
      </c>
      <c r="J322" s="11">
        <f t="shared" si="47"/>
        <v>4689</v>
      </c>
      <c r="K322" s="17">
        <v>351</v>
      </c>
      <c r="L322" s="11">
        <f t="shared" si="48"/>
        <v>4338</v>
      </c>
      <c r="M322" s="11">
        <f t="shared" si="50"/>
        <v>-1558</v>
      </c>
    </row>
    <row r="323" spans="1:14" s="11" customFormat="1" x14ac:dyDescent="0.2">
      <c r="A323" s="15" t="s">
        <v>349</v>
      </c>
      <c r="B323" s="17">
        <v>3517</v>
      </c>
      <c r="C323" s="17">
        <v>1032</v>
      </c>
      <c r="D323" s="17">
        <v>344</v>
      </c>
      <c r="E323" s="11">
        <f t="shared" ref="E323:E334" si="51">SUM(B323:D323)</f>
        <v>4893</v>
      </c>
      <c r="F323" s="17">
        <v>329</v>
      </c>
      <c r="G323" s="11">
        <f t="shared" ref="G323:G334" si="52">+E323-F323</f>
        <v>4564</v>
      </c>
      <c r="H323" s="17">
        <v>2229</v>
      </c>
      <c r="I323" s="17">
        <v>2152</v>
      </c>
      <c r="J323" s="11">
        <f t="shared" ref="J323:J334" si="53">+G323+H323-I323</f>
        <v>4641</v>
      </c>
      <c r="K323" s="17">
        <v>342</v>
      </c>
      <c r="L323" s="11">
        <f t="shared" ref="L323:L334" si="54">+J323-K323</f>
        <v>4299</v>
      </c>
      <c r="M323" s="11">
        <f t="shared" si="50"/>
        <v>77</v>
      </c>
      <c r="N323" s="18" t="s">
        <v>303</v>
      </c>
    </row>
    <row r="324" spans="1:14" s="11" customFormat="1" x14ac:dyDescent="0.2">
      <c r="A324" s="15" t="s">
        <v>350</v>
      </c>
      <c r="B324" s="17">
        <v>3241</v>
      </c>
      <c r="C324" s="17">
        <v>1261</v>
      </c>
      <c r="D324" s="17">
        <v>331</v>
      </c>
      <c r="E324" s="11">
        <f t="shared" si="51"/>
        <v>4833</v>
      </c>
      <c r="F324" s="17">
        <v>246</v>
      </c>
      <c r="G324" s="11">
        <f t="shared" si="52"/>
        <v>4587</v>
      </c>
      <c r="H324" s="17">
        <v>2683</v>
      </c>
      <c r="I324" s="17">
        <v>2446</v>
      </c>
      <c r="J324" s="11">
        <f t="shared" si="53"/>
        <v>4824</v>
      </c>
      <c r="K324" s="17">
        <v>337</v>
      </c>
      <c r="L324" s="11">
        <f t="shared" si="54"/>
        <v>4487</v>
      </c>
      <c r="M324" s="11">
        <f t="shared" si="50"/>
        <v>237</v>
      </c>
    </row>
    <row r="325" spans="1:14" x14ac:dyDescent="0.2">
      <c r="A325" s="15" t="s">
        <v>351</v>
      </c>
      <c r="B325" s="16">
        <v>3278</v>
      </c>
      <c r="C325" s="16">
        <v>1478</v>
      </c>
      <c r="D325" s="16">
        <v>387</v>
      </c>
      <c r="E325" s="8">
        <f t="shared" si="51"/>
        <v>5143</v>
      </c>
      <c r="F325" s="16">
        <v>134</v>
      </c>
      <c r="G325" s="8">
        <f t="shared" si="52"/>
        <v>5009</v>
      </c>
      <c r="H325" s="16">
        <v>3377</v>
      </c>
      <c r="I325" s="16">
        <v>3104</v>
      </c>
      <c r="J325" s="8">
        <f t="shared" si="53"/>
        <v>5282</v>
      </c>
      <c r="K325" s="16">
        <v>384</v>
      </c>
      <c r="L325" s="11">
        <f t="shared" si="54"/>
        <v>4898</v>
      </c>
      <c r="M325" s="11">
        <f t="shared" si="50"/>
        <v>273</v>
      </c>
    </row>
    <row r="326" spans="1:14" x14ac:dyDescent="0.2">
      <c r="A326" s="15" t="s">
        <v>352</v>
      </c>
      <c r="B326" s="16">
        <v>2825</v>
      </c>
      <c r="C326" s="16">
        <v>1800</v>
      </c>
      <c r="D326" s="16">
        <v>416</v>
      </c>
      <c r="E326" s="8">
        <f t="shared" si="51"/>
        <v>5041</v>
      </c>
      <c r="F326" s="8">
        <v>101</v>
      </c>
      <c r="G326" s="8">
        <f t="shared" si="52"/>
        <v>4940</v>
      </c>
      <c r="H326" s="8">
        <v>3815</v>
      </c>
      <c r="I326" s="8">
        <v>3321</v>
      </c>
      <c r="J326" s="8">
        <f t="shared" si="53"/>
        <v>5434</v>
      </c>
      <c r="K326" s="8">
        <v>365</v>
      </c>
      <c r="L326" s="11">
        <f t="shared" si="54"/>
        <v>5069</v>
      </c>
      <c r="M326" s="11">
        <f t="shared" si="50"/>
        <v>494</v>
      </c>
    </row>
    <row r="327" spans="1:14" x14ac:dyDescent="0.2">
      <c r="A327" s="15" t="s">
        <v>353</v>
      </c>
      <c r="B327" s="16">
        <v>2450</v>
      </c>
      <c r="C327" s="16">
        <v>1985</v>
      </c>
      <c r="D327" s="16">
        <v>421</v>
      </c>
      <c r="E327" s="16">
        <f t="shared" si="51"/>
        <v>4856</v>
      </c>
      <c r="F327" s="16">
        <v>192</v>
      </c>
      <c r="G327" s="16">
        <f t="shared" si="52"/>
        <v>4664</v>
      </c>
      <c r="H327" s="16">
        <v>4194</v>
      </c>
      <c r="I327" s="16">
        <v>3089</v>
      </c>
      <c r="J327" s="16">
        <f t="shared" si="53"/>
        <v>5769</v>
      </c>
      <c r="K327" s="16">
        <v>386</v>
      </c>
      <c r="L327" s="17">
        <f t="shared" si="54"/>
        <v>5383</v>
      </c>
      <c r="M327" s="17">
        <f t="shared" si="50"/>
        <v>1105</v>
      </c>
    </row>
    <row r="328" spans="1:14" x14ac:dyDescent="0.2">
      <c r="A328" s="15" t="s">
        <v>354</v>
      </c>
      <c r="B328" s="17">
        <v>2236</v>
      </c>
      <c r="C328" s="17">
        <v>2200</v>
      </c>
      <c r="D328" s="17">
        <v>431</v>
      </c>
      <c r="E328" s="11">
        <f t="shared" si="51"/>
        <v>4867</v>
      </c>
      <c r="F328" s="17">
        <v>214</v>
      </c>
      <c r="G328" s="11">
        <f t="shared" si="52"/>
        <v>4653</v>
      </c>
      <c r="H328" s="17">
        <v>4110</v>
      </c>
      <c r="I328" s="17">
        <v>2728</v>
      </c>
      <c r="J328" s="11">
        <f t="shared" si="53"/>
        <v>6035</v>
      </c>
      <c r="K328" s="17">
        <v>380</v>
      </c>
      <c r="L328" s="11">
        <f t="shared" si="54"/>
        <v>5655</v>
      </c>
      <c r="M328" s="11">
        <f t="shared" si="50"/>
        <v>1382</v>
      </c>
    </row>
    <row r="329" spans="1:14" x14ac:dyDescent="0.2">
      <c r="A329" s="15" t="s">
        <v>355</v>
      </c>
      <c r="B329" s="11">
        <v>2401</v>
      </c>
      <c r="C329" s="11">
        <v>2056</v>
      </c>
      <c r="D329" s="11">
        <v>452</v>
      </c>
      <c r="E329" s="11">
        <f t="shared" si="51"/>
        <v>4909</v>
      </c>
      <c r="F329" s="17">
        <v>124</v>
      </c>
      <c r="G329" s="11">
        <f t="shared" si="52"/>
        <v>4785</v>
      </c>
      <c r="H329" s="17">
        <v>3817</v>
      </c>
      <c r="I329" s="17">
        <v>2924</v>
      </c>
      <c r="J329" s="11">
        <f t="shared" si="53"/>
        <v>5678</v>
      </c>
      <c r="K329" s="17">
        <v>400</v>
      </c>
      <c r="L329" s="11">
        <f t="shared" si="54"/>
        <v>5278</v>
      </c>
      <c r="M329" s="11">
        <f t="shared" ref="M329:M340" si="55">+H329-I329</f>
        <v>893</v>
      </c>
    </row>
    <row r="330" spans="1:14" x14ac:dyDescent="0.2">
      <c r="A330" s="15" t="s">
        <v>356</v>
      </c>
      <c r="B330" s="17">
        <v>2356</v>
      </c>
      <c r="C330" s="17">
        <v>2195</v>
      </c>
      <c r="D330" s="17">
        <v>468</v>
      </c>
      <c r="E330" s="11">
        <f t="shared" si="51"/>
        <v>5019</v>
      </c>
      <c r="F330" s="17">
        <v>166</v>
      </c>
      <c r="G330" s="11">
        <f t="shared" si="52"/>
        <v>4853</v>
      </c>
      <c r="H330" s="17">
        <v>3853</v>
      </c>
      <c r="I330" s="17">
        <v>2953</v>
      </c>
      <c r="J330" s="11">
        <f t="shared" si="53"/>
        <v>5753</v>
      </c>
      <c r="K330" s="17">
        <v>397</v>
      </c>
      <c r="L330" s="11">
        <f t="shared" si="54"/>
        <v>5356</v>
      </c>
      <c r="M330" s="11">
        <f t="shared" si="55"/>
        <v>900</v>
      </c>
    </row>
    <row r="331" spans="1:14" x14ac:dyDescent="0.2">
      <c r="A331" s="15" t="s">
        <v>357</v>
      </c>
      <c r="B331" s="11">
        <v>2931</v>
      </c>
      <c r="C331" s="11">
        <v>2115</v>
      </c>
      <c r="D331" s="11">
        <v>416</v>
      </c>
      <c r="E331" s="11">
        <f t="shared" si="51"/>
        <v>5462</v>
      </c>
      <c r="F331" s="11">
        <v>195</v>
      </c>
      <c r="G331" s="11">
        <f t="shared" si="52"/>
        <v>5267</v>
      </c>
      <c r="H331" s="11">
        <v>2299</v>
      </c>
      <c r="I331" s="11">
        <v>2543</v>
      </c>
      <c r="J331" s="11">
        <f t="shared" si="53"/>
        <v>5023</v>
      </c>
      <c r="K331" s="11">
        <v>380</v>
      </c>
      <c r="L331" s="11">
        <f t="shared" si="54"/>
        <v>4643</v>
      </c>
      <c r="M331" s="11">
        <f t="shared" si="55"/>
        <v>-244</v>
      </c>
    </row>
    <row r="332" spans="1:14" x14ac:dyDescent="0.2">
      <c r="A332" s="15" t="s">
        <v>358</v>
      </c>
      <c r="B332" s="17">
        <v>3396</v>
      </c>
      <c r="C332" s="17">
        <v>2162</v>
      </c>
      <c r="D332" s="17">
        <v>384</v>
      </c>
      <c r="E332" s="11">
        <f t="shared" si="51"/>
        <v>5942</v>
      </c>
      <c r="F332" s="17">
        <v>284</v>
      </c>
      <c r="G332" s="11">
        <f t="shared" si="52"/>
        <v>5658</v>
      </c>
      <c r="H332" s="17">
        <v>1608</v>
      </c>
      <c r="I332" s="17">
        <v>2449</v>
      </c>
      <c r="J332" s="11">
        <f t="shared" si="53"/>
        <v>4817</v>
      </c>
      <c r="K332" s="17">
        <v>345</v>
      </c>
      <c r="L332" s="11">
        <f t="shared" si="54"/>
        <v>4472</v>
      </c>
      <c r="M332" s="11">
        <f t="shared" si="55"/>
        <v>-841</v>
      </c>
    </row>
    <row r="333" spans="1:14" x14ac:dyDescent="0.2">
      <c r="A333" s="15" t="s">
        <v>359</v>
      </c>
      <c r="B333" s="17">
        <v>4545</v>
      </c>
      <c r="C333" s="17">
        <v>1508</v>
      </c>
      <c r="D333" s="17">
        <v>370</v>
      </c>
      <c r="E333" s="11">
        <f t="shared" si="51"/>
        <v>6423</v>
      </c>
      <c r="F333" s="17">
        <v>317</v>
      </c>
      <c r="G333" s="11">
        <f t="shared" si="52"/>
        <v>6106</v>
      </c>
      <c r="H333" s="17">
        <v>1326</v>
      </c>
      <c r="I333" s="17">
        <v>2819</v>
      </c>
      <c r="J333" s="11">
        <f t="shared" si="53"/>
        <v>4613</v>
      </c>
      <c r="K333" s="17">
        <v>309</v>
      </c>
      <c r="L333" s="11">
        <f t="shared" si="54"/>
        <v>4304</v>
      </c>
      <c r="M333" s="11">
        <f t="shared" si="55"/>
        <v>-1493</v>
      </c>
    </row>
    <row r="334" spans="1:14" x14ac:dyDescent="0.2">
      <c r="A334" s="15" t="s">
        <v>360</v>
      </c>
      <c r="B334" s="17">
        <v>4228</v>
      </c>
      <c r="C334" s="17">
        <v>2061</v>
      </c>
      <c r="D334" s="17">
        <v>391</v>
      </c>
      <c r="E334" s="11">
        <f t="shared" si="51"/>
        <v>6680</v>
      </c>
      <c r="F334" s="17">
        <v>385</v>
      </c>
      <c r="G334" s="11">
        <f t="shared" si="52"/>
        <v>6295</v>
      </c>
      <c r="H334" s="17">
        <v>1728</v>
      </c>
      <c r="I334" s="17">
        <v>3489</v>
      </c>
      <c r="J334" s="11">
        <f t="shared" si="53"/>
        <v>4534</v>
      </c>
      <c r="K334" s="17">
        <v>339</v>
      </c>
      <c r="L334" s="11">
        <f t="shared" si="54"/>
        <v>4195</v>
      </c>
      <c r="M334" s="11">
        <f t="shared" si="55"/>
        <v>-1761</v>
      </c>
    </row>
    <row r="335" spans="1:14" x14ac:dyDescent="0.2">
      <c r="A335" s="15" t="s">
        <v>361</v>
      </c>
      <c r="B335" s="17">
        <v>3608</v>
      </c>
      <c r="C335" s="17">
        <v>973</v>
      </c>
      <c r="D335" s="17">
        <v>405</v>
      </c>
      <c r="E335" s="11">
        <f t="shared" ref="E335:E346" si="56">SUM(B335:D335)</f>
        <v>4986</v>
      </c>
      <c r="F335" s="17">
        <v>344</v>
      </c>
      <c r="G335" s="11">
        <f t="shared" ref="G335:G344" si="57">+E335-F335</f>
        <v>4642</v>
      </c>
      <c r="H335" s="17">
        <v>2405</v>
      </c>
      <c r="I335" s="17">
        <v>2480</v>
      </c>
      <c r="J335" s="11">
        <f t="shared" ref="J335:J346" si="58">+G335+H335-I335</f>
        <v>4567</v>
      </c>
      <c r="K335" s="17">
        <v>337</v>
      </c>
      <c r="L335" s="11">
        <f t="shared" ref="L335:L346" si="59">+J335-K335</f>
        <v>4230</v>
      </c>
      <c r="M335" s="11">
        <f t="shared" si="55"/>
        <v>-75</v>
      </c>
    </row>
    <row r="336" spans="1:14" x14ac:dyDescent="0.2">
      <c r="A336" s="15" t="s">
        <v>362</v>
      </c>
      <c r="B336" s="17">
        <v>3189</v>
      </c>
      <c r="C336" s="17">
        <v>1143</v>
      </c>
      <c r="D336" s="17">
        <v>416</v>
      </c>
      <c r="E336" s="11">
        <f t="shared" si="56"/>
        <v>4748</v>
      </c>
      <c r="F336" s="17">
        <v>255</v>
      </c>
      <c r="G336" s="11">
        <f t="shared" si="57"/>
        <v>4493</v>
      </c>
      <c r="H336" s="17">
        <v>2662</v>
      </c>
      <c r="I336" s="17">
        <v>2500</v>
      </c>
      <c r="J336" s="11">
        <f t="shared" si="58"/>
        <v>4655</v>
      </c>
      <c r="K336" s="17">
        <v>325</v>
      </c>
      <c r="L336" s="11">
        <f t="shared" si="59"/>
        <v>4330</v>
      </c>
      <c r="M336" s="11">
        <f t="shared" si="55"/>
        <v>162</v>
      </c>
    </row>
    <row r="337" spans="1:13" x14ac:dyDescent="0.2">
      <c r="A337" s="15" t="s">
        <v>363</v>
      </c>
      <c r="B337" s="16">
        <v>2304</v>
      </c>
      <c r="C337" s="16">
        <v>1280</v>
      </c>
      <c r="D337" s="16">
        <v>431</v>
      </c>
      <c r="E337" s="8">
        <f t="shared" si="56"/>
        <v>4015</v>
      </c>
      <c r="F337" s="16">
        <v>257</v>
      </c>
      <c r="G337" s="8">
        <f t="shared" si="57"/>
        <v>3758</v>
      </c>
      <c r="H337" s="16">
        <v>3142</v>
      </c>
      <c r="I337" s="16">
        <v>1644</v>
      </c>
      <c r="J337" s="8">
        <f t="shared" si="58"/>
        <v>5256</v>
      </c>
      <c r="K337" s="16">
        <v>382</v>
      </c>
      <c r="L337" s="11">
        <f t="shared" si="59"/>
        <v>4874</v>
      </c>
      <c r="M337" s="11">
        <f t="shared" si="55"/>
        <v>1498</v>
      </c>
    </row>
    <row r="338" spans="1:13" x14ac:dyDescent="0.2">
      <c r="A338" s="15" t="s">
        <v>364</v>
      </c>
      <c r="B338" s="16">
        <v>2328</v>
      </c>
      <c r="C338" s="16">
        <v>1250</v>
      </c>
      <c r="D338" s="16">
        <v>448</v>
      </c>
      <c r="E338" s="8">
        <f t="shared" si="56"/>
        <v>4026</v>
      </c>
      <c r="F338" s="8">
        <v>223</v>
      </c>
      <c r="G338" s="8">
        <f t="shared" si="57"/>
        <v>3803</v>
      </c>
      <c r="H338" s="8">
        <v>3671</v>
      </c>
      <c r="I338" s="8">
        <v>1834</v>
      </c>
      <c r="J338" s="8">
        <f t="shared" si="58"/>
        <v>5640</v>
      </c>
      <c r="K338" s="8">
        <v>379</v>
      </c>
      <c r="L338" s="11">
        <f t="shared" si="59"/>
        <v>5261</v>
      </c>
      <c r="M338" s="11">
        <f t="shared" si="55"/>
        <v>1837</v>
      </c>
    </row>
    <row r="339" spans="1:13" x14ac:dyDescent="0.2">
      <c r="A339" s="15" t="s">
        <v>365</v>
      </c>
      <c r="B339" s="16">
        <v>2804</v>
      </c>
      <c r="C339" s="16">
        <v>1292</v>
      </c>
      <c r="D339" s="16">
        <v>443</v>
      </c>
      <c r="E339" s="8">
        <f t="shared" si="56"/>
        <v>4539</v>
      </c>
      <c r="F339" s="16">
        <v>158</v>
      </c>
      <c r="G339" s="16">
        <f t="shared" si="57"/>
        <v>4381</v>
      </c>
      <c r="H339" s="16">
        <v>3475</v>
      </c>
      <c r="I339" s="16">
        <v>1810</v>
      </c>
      <c r="J339" s="16">
        <f t="shared" si="58"/>
        <v>6046</v>
      </c>
      <c r="K339" s="16">
        <v>405</v>
      </c>
      <c r="L339" s="17">
        <f t="shared" si="59"/>
        <v>5641</v>
      </c>
      <c r="M339" s="17">
        <f t="shared" si="55"/>
        <v>1665</v>
      </c>
    </row>
    <row r="340" spans="1:13" x14ac:dyDescent="0.2">
      <c r="A340" s="15" t="s">
        <v>366</v>
      </c>
      <c r="B340" s="17">
        <v>3199</v>
      </c>
      <c r="C340" s="17">
        <v>1293</v>
      </c>
      <c r="D340" s="17">
        <v>437</v>
      </c>
      <c r="E340" s="8">
        <f t="shared" si="56"/>
        <v>4929</v>
      </c>
      <c r="F340" s="17">
        <v>199</v>
      </c>
      <c r="G340" s="11">
        <f t="shared" si="57"/>
        <v>4730</v>
      </c>
      <c r="H340" s="17">
        <v>3832</v>
      </c>
      <c r="I340" s="17">
        <v>2002</v>
      </c>
      <c r="J340" s="11">
        <f t="shared" si="58"/>
        <v>6560</v>
      </c>
      <c r="K340" s="17">
        <v>413</v>
      </c>
      <c r="L340" s="11">
        <f t="shared" si="59"/>
        <v>6147</v>
      </c>
      <c r="M340" s="11">
        <f t="shared" si="55"/>
        <v>1830</v>
      </c>
    </row>
    <row r="341" spans="1:13" x14ac:dyDescent="0.2">
      <c r="A341" s="15" t="s">
        <v>367</v>
      </c>
      <c r="B341" s="11">
        <v>1725</v>
      </c>
      <c r="C341" s="11">
        <v>1369</v>
      </c>
      <c r="D341" s="11">
        <v>465</v>
      </c>
      <c r="E341" s="8">
        <f t="shared" si="56"/>
        <v>3559</v>
      </c>
      <c r="F341" s="17">
        <v>246</v>
      </c>
      <c r="G341" s="11">
        <f t="shared" si="57"/>
        <v>3313</v>
      </c>
      <c r="H341" s="17">
        <v>4100</v>
      </c>
      <c r="I341" s="17">
        <v>1939</v>
      </c>
      <c r="J341" s="11">
        <f t="shared" si="58"/>
        <v>5474</v>
      </c>
      <c r="K341" s="17">
        <v>386</v>
      </c>
      <c r="L341" s="11">
        <f t="shared" si="59"/>
        <v>5088</v>
      </c>
      <c r="M341" s="11">
        <f t="shared" ref="M341:M352" si="60">+H341-I341</f>
        <v>2161</v>
      </c>
    </row>
    <row r="342" spans="1:13" x14ac:dyDescent="0.2">
      <c r="A342" s="15" t="s">
        <v>371</v>
      </c>
      <c r="B342" s="17">
        <v>2404</v>
      </c>
      <c r="C342" s="17">
        <v>2129</v>
      </c>
      <c r="D342" s="17">
        <v>522</v>
      </c>
      <c r="E342" s="8">
        <f t="shared" si="56"/>
        <v>5055</v>
      </c>
      <c r="F342" s="17">
        <v>289</v>
      </c>
      <c r="G342" s="11">
        <f t="shared" si="57"/>
        <v>4766</v>
      </c>
      <c r="H342" s="17">
        <v>3632</v>
      </c>
      <c r="I342" s="17">
        <v>2869</v>
      </c>
      <c r="J342" s="11">
        <f t="shared" si="58"/>
        <v>5529</v>
      </c>
      <c r="K342" s="17">
        <v>382</v>
      </c>
      <c r="L342" s="11">
        <f t="shared" si="59"/>
        <v>5147</v>
      </c>
      <c r="M342" s="11">
        <f t="shared" si="60"/>
        <v>763</v>
      </c>
    </row>
    <row r="343" spans="1:13" x14ac:dyDescent="0.2">
      <c r="A343" s="15" t="s">
        <v>372</v>
      </c>
      <c r="B343" s="11">
        <v>2323</v>
      </c>
      <c r="C343" s="11">
        <v>2059</v>
      </c>
      <c r="D343" s="11">
        <v>434</v>
      </c>
      <c r="E343" s="8">
        <f t="shared" si="56"/>
        <v>4816</v>
      </c>
      <c r="F343" s="11">
        <v>240</v>
      </c>
      <c r="G343" s="11">
        <f t="shared" si="57"/>
        <v>4576</v>
      </c>
      <c r="H343" s="11">
        <v>2401</v>
      </c>
      <c r="I343" s="11">
        <v>2145</v>
      </c>
      <c r="J343" s="11">
        <f t="shared" si="58"/>
        <v>4832</v>
      </c>
      <c r="K343" s="11">
        <v>366</v>
      </c>
      <c r="L343" s="11">
        <f t="shared" si="59"/>
        <v>4466</v>
      </c>
      <c r="M343" s="11">
        <f t="shared" si="60"/>
        <v>256</v>
      </c>
    </row>
    <row r="344" spans="1:13" x14ac:dyDescent="0.2">
      <c r="A344" s="15" t="s">
        <v>373</v>
      </c>
      <c r="B344" s="17">
        <v>3245</v>
      </c>
      <c r="C344" s="17">
        <v>2101</v>
      </c>
      <c r="D344" s="17">
        <v>449</v>
      </c>
      <c r="E344" s="8">
        <f t="shared" si="56"/>
        <v>5795</v>
      </c>
      <c r="F344" s="17">
        <v>372</v>
      </c>
      <c r="G344" s="11">
        <f t="shared" si="57"/>
        <v>5423</v>
      </c>
      <c r="H344" s="17">
        <v>1953</v>
      </c>
      <c r="I344" s="17">
        <v>2520</v>
      </c>
      <c r="J344" s="11">
        <f t="shared" si="58"/>
        <v>4856</v>
      </c>
      <c r="K344" s="17">
        <v>348</v>
      </c>
      <c r="L344" s="11">
        <f t="shared" si="59"/>
        <v>4508</v>
      </c>
      <c r="M344" s="11">
        <f t="shared" si="60"/>
        <v>-567</v>
      </c>
    </row>
    <row r="345" spans="1:13" x14ac:dyDescent="0.2">
      <c r="A345" s="15" t="s">
        <v>374</v>
      </c>
      <c r="B345" s="17">
        <v>4222</v>
      </c>
      <c r="C345" s="17">
        <v>1360</v>
      </c>
      <c r="D345" s="17">
        <v>452</v>
      </c>
      <c r="E345" s="8">
        <f t="shared" si="56"/>
        <v>6034</v>
      </c>
      <c r="F345" s="17">
        <v>475</v>
      </c>
      <c r="G345" s="11">
        <f t="shared" ref="G345:G356" si="61">+E345-F345</f>
        <v>5559</v>
      </c>
      <c r="H345" s="17">
        <v>1808</v>
      </c>
      <c r="I345" s="17">
        <v>2759</v>
      </c>
      <c r="J345" s="11">
        <f t="shared" si="58"/>
        <v>4608</v>
      </c>
      <c r="K345" s="17">
        <v>309</v>
      </c>
      <c r="L345" s="11">
        <f t="shared" si="59"/>
        <v>4299</v>
      </c>
      <c r="M345" s="11">
        <f t="shared" si="60"/>
        <v>-951</v>
      </c>
    </row>
    <row r="346" spans="1:13" x14ac:dyDescent="0.2">
      <c r="A346" s="19" t="s">
        <v>375</v>
      </c>
      <c r="B346" s="8">
        <v>3829</v>
      </c>
      <c r="C346" s="8">
        <v>2017</v>
      </c>
      <c r="D346" s="8">
        <v>433</v>
      </c>
      <c r="E346" s="8">
        <f t="shared" si="56"/>
        <v>6279</v>
      </c>
      <c r="F346" s="8">
        <v>482</v>
      </c>
      <c r="G346" s="11">
        <f t="shared" si="61"/>
        <v>5797</v>
      </c>
      <c r="H346" s="8">
        <v>2078</v>
      </c>
      <c r="I346" s="8">
        <v>3300</v>
      </c>
      <c r="J346" s="11">
        <f t="shared" si="58"/>
        <v>4575</v>
      </c>
      <c r="K346" s="8">
        <v>342</v>
      </c>
      <c r="L346" s="11">
        <f t="shared" si="59"/>
        <v>4233</v>
      </c>
      <c r="M346" s="11">
        <f t="shared" si="60"/>
        <v>-1222</v>
      </c>
    </row>
    <row r="347" spans="1:13" x14ac:dyDescent="0.2">
      <c r="A347" s="15" t="s">
        <v>376</v>
      </c>
      <c r="B347" s="17">
        <v>3927</v>
      </c>
      <c r="C347" s="17">
        <v>1706</v>
      </c>
      <c r="D347" s="17">
        <v>415</v>
      </c>
      <c r="E347" s="11">
        <f t="shared" ref="E347:E358" si="62">SUM(B347:D347)</f>
        <v>6048</v>
      </c>
      <c r="F347" s="17">
        <v>453</v>
      </c>
      <c r="G347" s="11">
        <f t="shared" si="61"/>
        <v>5595</v>
      </c>
      <c r="H347" s="17">
        <v>1825</v>
      </c>
      <c r="I347" s="17">
        <v>2730</v>
      </c>
      <c r="J347" s="11">
        <f t="shared" ref="J347:J358" si="63">+G347+H347-I347</f>
        <v>4690</v>
      </c>
      <c r="K347" s="17">
        <v>346</v>
      </c>
      <c r="L347" s="11">
        <f t="shared" ref="L347:L358" si="64">+J347-K347</f>
        <v>4344</v>
      </c>
      <c r="M347" s="11">
        <f t="shared" si="60"/>
        <v>-905</v>
      </c>
    </row>
    <row r="348" spans="1:13" x14ac:dyDescent="0.2">
      <c r="A348" s="15" t="s">
        <v>377</v>
      </c>
      <c r="B348" s="17">
        <v>3155</v>
      </c>
      <c r="C348" s="17">
        <v>1340</v>
      </c>
      <c r="D348" s="17">
        <v>411</v>
      </c>
      <c r="E348" s="11">
        <f t="shared" si="62"/>
        <v>4906</v>
      </c>
      <c r="F348" s="17">
        <v>362</v>
      </c>
      <c r="G348" s="11">
        <f t="shared" si="61"/>
        <v>4544</v>
      </c>
      <c r="H348" s="17">
        <v>2564</v>
      </c>
      <c r="I348" s="17">
        <v>2313</v>
      </c>
      <c r="J348" s="11">
        <f t="shared" si="63"/>
        <v>4795</v>
      </c>
      <c r="K348" s="17">
        <v>335</v>
      </c>
      <c r="L348" s="11">
        <f t="shared" si="64"/>
        <v>4460</v>
      </c>
      <c r="M348" s="11">
        <f t="shared" si="60"/>
        <v>251</v>
      </c>
    </row>
    <row r="349" spans="1:13" x14ac:dyDescent="0.2">
      <c r="A349" s="15" t="s">
        <v>378</v>
      </c>
      <c r="B349" s="16">
        <v>2567</v>
      </c>
      <c r="C349" s="16">
        <v>1287</v>
      </c>
      <c r="D349" s="16">
        <v>421</v>
      </c>
      <c r="E349" s="8">
        <f t="shared" si="62"/>
        <v>4275</v>
      </c>
      <c r="F349" s="16">
        <v>366</v>
      </c>
      <c r="G349" s="8">
        <f t="shared" si="61"/>
        <v>3909</v>
      </c>
      <c r="H349" s="16">
        <v>3831</v>
      </c>
      <c r="I349" s="16">
        <v>2626</v>
      </c>
      <c r="J349" s="8">
        <f t="shared" si="63"/>
        <v>5114</v>
      </c>
      <c r="K349" s="16">
        <v>372</v>
      </c>
      <c r="L349" s="11">
        <f t="shared" si="64"/>
        <v>4742</v>
      </c>
      <c r="M349" s="11">
        <f t="shared" si="60"/>
        <v>1205</v>
      </c>
    </row>
    <row r="350" spans="1:13" x14ac:dyDescent="0.2">
      <c r="A350" s="15" t="s">
        <v>379</v>
      </c>
      <c r="B350" s="16">
        <v>3081</v>
      </c>
      <c r="C350" s="16">
        <v>1252</v>
      </c>
      <c r="D350" s="16">
        <v>425</v>
      </c>
      <c r="E350" s="8">
        <f t="shared" si="62"/>
        <v>4758</v>
      </c>
      <c r="F350" s="8">
        <v>354</v>
      </c>
      <c r="G350" s="8">
        <f t="shared" si="61"/>
        <v>4404</v>
      </c>
      <c r="H350" s="8">
        <v>4022</v>
      </c>
      <c r="I350" s="8">
        <v>2701</v>
      </c>
      <c r="J350" s="8">
        <f t="shared" si="63"/>
        <v>5725</v>
      </c>
      <c r="K350" s="8">
        <v>385</v>
      </c>
      <c r="L350" s="11">
        <f t="shared" si="64"/>
        <v>5340</v>
      </c>
      <c r="M350" s="11">
        <f t="shared" si="60"/>
        <v>1321</v>
      </c>
    </row>
    <row r="351" spans="1:13" x14ac:dyDescent="0.2">
      <c r="A351" s="15" t="s">
        <v>380</v>
      </c>
      <c r="B351" s="16">
        <v>2989</v>
      </c>
      <c r="C351" s="16">
        <v>1586</v>
      </c>
      <c r="D351" s="16">
        <v>458</v>
      </c>
      <c r="E351" s="8">
        <f t="shared" si="62"/>
        <v>5033</v>
      </c>
      <c r="F351" s="16">
        <v>322</v>
      </c>
      <c r="G351" s="16">
        <f t="shared" si="61"/>
        <v>4711</v>
      </c>
      <c r="H351" s="16">
        <v>4450</v>
      </c>
      <c r="I351" s="16">
        <v>3042</v>
      </c>
      <c r="J351" s="16">
        <f t="shared" si="63"/>
        <v>6119</v>
      </c>
      <c r="K351" s="16">
        <v>410</v>
      </c>
      <c r="L351" s="17">
        <f t="shared" si="64"/>
        <v>5709</v>
      </c>
      <c r="M351" s="17">
        <f t="shared" si="60"/>
        <v>1408</v>
      </c>
    </row>
    <row r="352" spans="1:13" x14ac:dyDescent="0.2">
      <c r="A352" s="15" t="s">
        <v>381</v>
      </c>
      <c r="B352" s="17">
        <v>2713</v>
      </c>
      <c r="C352" s="17">
        <v>2060</v>
      </c>
      <c r="D352" s="17">
        <v>447</v>
      </c>
      <c r="E352" s="8">
        <f t="shared" si="62"/>
        <v>5220</v>
      </c>
      <c r="F352" s="17">
        <v>261</v>
      </c>
      <c r="G352" s="11">
        <f t="shared" si="61"/>
        <v>4959</v>
      </c>
      <c r="H352" s="17">
        <v>3734</v>
      </c>
      <c r="I352" s="17">
        <v>2782</v>
      </c>
      <c r="J352" s="11">
        <f t="shared" si="63"/>
        <v>5911</v>
      </c>
      <c r="K352" s="17">
        <v>372</v>
      </c>
      <c r="L352" s="11">
        <f t="shared" si="64"/>
        <v>5539</v>
      </c>
      <c r="M352" s="11">
        <f t="shared" si="60"/>
        <v>952</v>
      </c>
    </row>
    <row r="353" spans="1:13" x14ac:dyDescent="0.2">
      <c r="A353" s="15" t="s">
        <v>382</v>
      </c>
      <c r="B353" s="17">
        <v>3006</v>
      </c>
      <c r="C353" s="17">
        <v>1867</v>
      </c>
      <c r="D353" s="17">
        <v>450</v>
      </c>
      <c r="E353" s="8">
        <f t="shared" si="62"/>
        <v>5323</v>
      </c>
      <c r="F353" s="20">
        <v>161</v>
      </c>
      <c r="G353" s="11">
        <f t="shared" si="61"/>
        <v>5162</v>
      </c>
      <c r="H353" s="17">
        <v>3788</v>
      </c>
      <c r="I353" s="17">
        <v>3202</v>
      </c>
      <c r="J353" s="11">
        <f t="shared" si="63"/>
        <v>5748</v>
      </c>
      <c r="K353" s="17">
        <v>406</v>
      </c>
      <c r="L353" s="11">
        <f t="shared" si="64"/>
        <v>5342</v>
      </c>
      <c r="M353" s="11">
        <f t="shared" ref="M353:M364" si="65">+H353-I353</f>
        <v>586</v>
      </c>
    </row>
    <row r="354" spans="1:13" x14ac:dyDescent="0.2">
      <c r="A354" s="15" t="s">
        <v>385</v>
      </c>
      <c r="B354" s="17">
        <v>2343</v>
      </c>
      <c r="C354" s="17">
        <v>2148</v>
      </c>
      <c r="D354" s="17">
        <v>427</v>
      </c>
      <c r="E354" s="8">
        <f t="shared" si="62"/>
        <v>4918</v>
      </c>
      <c r="F354" s="17">
        <v>281</v>
      </c>
      <c r="G354" s="11">
        <f t="shared" si="61"/>
        <v>4637</v>
      </c>
      <c r="H354" s="17">
        <v>3708</v>
      </c>
      <c r="I354" s="17">
        <v>2462</v>
      </c>
      <c r="J354" s="11">
        <f t="shared" si="63"/>
        <v>5883</v>
      </c>
      <c r="K354" s="17">
        <v>406</v>
      </c>
      <c r="L354" s="11">
        <f t="shared" si="64"/>
        <v>5477</v>
      </c>
      <c r="M354" s="11">
        <f t="shared" si="65"/>
        <v>1246</v>
      </c>
    </row>
    <row r="355" spans="1:13" x14ac:dyDescent="0.2">
      <c r="A355" s="15" t="s">
        <v>386</v>
      </c>
      <c r="B355" s="11">
        <v>2699</v>
      </c>
      <c r="C355" s="11">
        <v>2244</v>
      </c>
      <c r="D355" s="11">
        <v>482</v>
      </c>
      <c r="E355" s="8">
        <f t="shared" si="62"/>
        <v>5425</v>
      </c>
      <c r="F355" s="11">
        <v>413</v>
      </c>
      <c r="G355" s="11">
        <f t="shared" si="61"/>
        <v>5012</v>
      </c>
      <c r="H355" s="11">
        <v>2166</v>
      </c>
      <c r="I355" s="11">
        <v>2457</v>
      </c>
      <c r="J355" s="11">
        <f t="shared" si="63"/>
        <v>4721</v>
      </c>
      <c r="K355" s="11">
        <v>358</v>
      </c>
      <c r="L355" s="11">
        <f t="shared" si="64"/>
        <v>4363</v>
      </c>
      <c r="M355" s="11">
        <f t="shared" si="65"/>
        <v>-291</v>
      </c>
    </row>
    <row r="356" spans="1:13" x14ac:dyDescent="0.2">
      <c r="A356" s="15" t="s">
        <v>387</v>
      </c>
      <c r="B356" s="17">
        <v>4368</v>
      </c>
      <c r="C356" s="17">
        <v>2300</v>
      </c>
      <c r="D356" s="17">
        <v>501</v>
      </c>
      <c r="E356" s="8">
        <f t="shared" si="62"/>
        <v>7169</v>
      </c>
      <c r="F356" s="17">
        <v>462</v>
      </c>
      <c r="G356" s="11">
        <f t="shared" si="61"/>
        <v>6707</v>
      </c>
      <c r="H356" s="17">
        <v>1075</v>
      </c>
      <c r="I356" s="17">
        <v>3042</v>
      </c>
      <c r="J356" s="11">
        <f t="shared" si="63"/>
        <v>4740</v>
      </c>
      <c r="K356" s="17">
        <v>340</v>
      </c>
      <c r="L356" s="11">
        <f t="shared" si="64"/>
        <v>4400</v>
      </c>
      <c r="M356" s="11">
        <f t="shared" si="65"/>
        <v>-1967</v>
      </c>
    </row>
    <row r="357" spans="1:13" x14ac:dyDescent="0.2">
      <c r="A357" s="15" t="s">
        <v>388</v>
      </c>
      <c r="B357" s="17">
        <v>4595</v>
      </c>
      <c r="C357" s="17">
        <v>1633</v>
      </c>
      <c r="D357" s="17">
        <v>534</v>
      </c>
      <c r="E357" s="8">
        <f t="shared" si="62"/>
        <v>6762</v>
      </c>
      <c r="F357" s="17">
        <v>456</v>
      </c>
      <c r="G357" s="11">
        <f t="shared" ref="G357:G368" si="66">+E357-F357</f>
        <v>6306</v>
      </c>
      <c r="H357" s="17">
        <v>1118</v>
      </c>
      <c r="I357" s="17">
        <v>2788</v>
      </c>
      <c r="J357" s="11">
        <f t="shared" si="63"/>
        <v>4636</v>
      </c>
      <c r="K357" s="17">
        <v>311</v>
      </c>
      <c r="L357" s="11">
        <f t="shared" si="64"/>
        <v>4325</v>
      </c>
      <c r="M357" s="11">
        <f t="shared" si="65"/>
        <v>-1670</v>
      </c>
    </row>
    <row r="358" spans="1:13" x14ac:dyDescent="0.2">
      <c r="A358" s="19" t="s">
        <v>389</v>
      </c>
      <c r="B358" s="17">
        <v>3946</v>
      </c>
      <c r="C358" s="17">
        <v>2175</v>
      </c>
      <c r="D358" s="17">
        <v>504</v>
      </c>
      <c r="E358" s="8">
        <f t="shared" si="62"/>
        <v>6625</v>
      </c>
      <c r="F358" s="20">
        <v>317</v>
      </c>
      <c r="G358" s="11">
        <f t="shared" si="66"/>
        <v>6308</v>
      </c>
      <c r="H358" s="17">
        <v>1614</v>
      </c>
      <c r="I358" s="17">
        <v>3333</v>
      </c>
      <c r="J358" s="11">
        <f t="shared" si="63"/>
        <v>4589</v>
      </c>
      <c r="K358" s="17">
        <v>343</v>
      </c>
      <c r="L358" s="11">
        <f t="shared" si="64"/>
        <v>4246</v>
      </c>
      <c r="M358" s="11">
        <f t="shared" si="65"/>
        <v>-1719</v>
      </c>
    </row>
    <row r="359" spans="1:13" x14ac:dyDescent="0.2">
      <c r="A359" s="15" t="s">
        <v>390</v>
      </c>
      <c r="B359" s="17">
        <v>3540</v>
      </c>
      <c r="C359" s="17">
        <v>2088</v>
      </c>
      <c r="D359" s="17">
        <v>484</v>
      </c>
      <c r="E359" s="11">
        <f t="shared" ref="E359:E370" si="67">SUM(B359:D359)</f>
        <v>6112</v>
      </c>
      <c r="F359" s="17">
        <v>356</v>
      </c>
      <c r="G359" s="11">
        <f t="shared" si="66"/>
        <v>5756</v>
      </c>
      <c r="H359" s="17">
        <v>1548</v>
      </c>
      <c r="I359" s="17">
        <v>2736</v>
      </c>
      <c r="J359" s="11">
        <f t="shared" ref="J359:J370" si="68">+G359+H359-I359</f>
        <v>4568</v>
      </c>
      <c r="K359" s="17">
        <v>337</v>
      </c>
      <c r="L359" s="11">
        <f t="shared" ref="L359:L370" si="69">+J359-K359</f>
        <v>4231</v>
      </c>
      <c r="M359" s="11">
        <f t="shared" si="65"/>
        <v>-1188</v>
      </c>
    </row>
    <row r="360" spans="1:13" x14ac:dyDescent="0.2">
      <c r="A360" s="15" t="s">
        <v>391</v>
      </c>
      <c r="B360" s="17">
        <v>2664</v>
      </c>
      <c r="C360" s="17">
        <v>1736</v>
      </c>
      <c r="D360" s="17">
        <v>493</v>
      </c>
      <c r="E360" s="11">
        <f t="shared" si="67"/>
        <v>4893</v>
      </c>
      <c r="F360" s="17">
        <v>404</v>
      </c>
      <c r="G360" s="11">
        <f t="shared" si="66"/>
        <v>4489</v>
      </c>
      <c r="H360" s="17">
        <v>2168</v>
      </c>
      <c r="I360" s="17">
        <v>2039</v>
      </c>
      <c r="J360" s="11">
        <f t="shared" si="68"/>
        <v>4618</v>
      </c>
      <c r="K360" s="17">
        <v>323</v>
      </c>
      <c r="L360" s="11">
        <f t="shared" si="69"/>
        <v>4295</v>
      </c>
      <c r="M360" s="11">
        <f t="shared" si="65"/>
        <v>129</v>
      </c>
    </row>
    <row r="361" spans="1:13" x14ac:dyDescent="0.2">
      <c r="A361" s="15" t="s">
        <v>392</v>
      </c>
      <c r="B361" s="16">
        <v>2417</v>
      </c>
      <c r="C361" s="16">
        <v>1553</v>
      </c>
      <c r="D361" s="16">
        <v>477</v>
      </c>
      <c r="E361" s="8">
        <f t="shared" si="67"/>
        <v>4447</v>
      </c>
      <c r="F361" s="16">
        <v>235</v>
      </c>
      <c r="G361" s="8">
        <f t="shared" si="66"/>
        <v>4212</v>
      </c>
      <c r="H361" s="16">
        <v>3679</v>
      </c>
      <c r="I361" s="16">
        <v>2731</v>
      </c>
      <c r="J361" s="8">
        <f t="shared" si="68"/>
        <v>5160</v>
      </c>
      <c r="K361" s="16">
        <v>375</v>
      </c>
      <c r="L361" s="11">
        <f t="shared" si="69"/>
        <v>4785</v>
      </c>
      <c r="M361" s="11">
        <f t="shared" si="65"/>
        <v>948</v>
      </c>
    </row>
    <row r="362" spans="1:13" x14ac:dyDescent="0.2">
      <c r="A362" s="15" t="s">
        <v>393</v>
      </c>
      <c r="B362" s="16">
        <v>2500</v>
      </c>
      <c r="C362" s="16">
        <v>2241</v>
      </c>
      <c r="D362" s="16">
        <v>451</v>
      </c>
      <c r="E362" s="8">
        <f t="shared" si="67"/>
        <v>5192</v>
      </c>
      <c r="F362" s="8">
        <v>307</v>
      </c>
      <c r="G362" s="8">
        <f t="shared" si="66"/>
        <v>4885</v>
      </c>
      <c r="H362" s="8">
        <v>2926</v>
      </c>
      <c r="I362" s="8">
        <v>2263</v>
      </c>
      <c r="J362" s="8">
        <f t="shared" si="68"/>
        <v>5548</v>
      </c>
      <c r="K362" s="8">
        <v>373</v>
      </c>
      <c r="L362" s="11">
        <f t="shared" si="69"/>
        <v>5175</v>
      </c>
      <c r="M362" s="11">
        <f t="shared" si="65"/>
        <v>663</v>
      </c>
    </row>
    <row r="363" spans="1:13" x14ac:dyDescent="0.2">
      <c r="A363" s="15" t="s">
        <v>394</v>
      </c>
      <c r="B363" s="16">
        <v>2637</v>
      </c>
      <c r="C363" s="16">
        <v>2369</v>
      </c>
      <c r="D363" s="16">
        <v>466</v>
      </c>
      <c r="E363" s="8">
        <f t="shared" si="67"/>
        <v>5472</v>
      </c>
      <c r="F363" s="16">
        <v>334</v>
      </c>
      <c r="G363" s="16">
        <f t="shared" si="66"/>
        <v>5138</v>
      </c>
      <c r="H363" s="16">
        <v>3496</v>
      </c>
      <c r="I363" s="16">
        <v>2772</v>
      </c>
      <c r="J363" s="16">
        <f t="shared" si="68"/>
        <v>5862</v>
      </c>
      <c r="K363" s="16">
        <v>393</v>
      </c>
      <c r="L363" s="17">
        <f t="shared" si="69"/>
        <v>5469</v>
      </c>
      <c r="M363" s="17">
        <f t="shared" si="65"/>
        <v>724</v>
      </c>
    </row>
    <row r="364" spans="1:13" x14ac:dyDescent="0.2">
      <c r="A364" s="15" t="s">
        <v>395</v>
      </c>
      <c r="B364" s="17">
        <v>3047</v>
      </c>
      <c r="C364" s="17">
        <v>2373</v>
      </c>
      <c r="D364" s="17">
        <v>463</v>
      </c>
      <c r="E364" s="8">
        <f t="shared" si="67"/>
        <v>5883</v>
      </c>
      <c r="F364" s="17">
        <v>220</v>
      </c>
      <c r="G364" s="11">
        <f t="shared" si="66"/>
        <v>5663</v>
      </c>
      <c r="H364" s="17">
        <v>3520</v>
      </c>
      <c r="I364" s="17">
        <v>2953</v>
      </c>
      <c r="J364" s="11">
        <f t="shared" si="68"/>
        <v>6230</v>
      </c>
      <c r="K364" s="17">
        <v>392</v>
      </c>
      <c r="L364" s="11">
        <f t="shared" si="69"/>
        <v>5838</v>
      </c>
      <c r="M364" s="11">
        <f t="shared" si="65"/>
        <v>567</v>
      </c>
    </row>
    <row r="365" spans="1:13" x14ac:dyDescent="0.2">
      <c r="A365" s="15" t="s">
        <v>396</v>
      </c>
      <c r="B365" s="17">
        <v>2216</v>
      </c>
      <c r="C365" s="17">
        <v>2088</v>
      </c>
      <c r="D365" s="17">
        <v>495</v>
      </c>
      <c r="E365" s="8">
        <f t="shared" si="67"/>
        <v>4799</v>
      </c>
      <c r="F365" s="20">
        <v>200</v>
      </c>
      <c r="G365" s="11">
        <f t="shared" si="66"/>
        <v>4599</v>
      </c>
      <c r="H365" s="17">
        <v>3404</v>
      </c>
      <c r="I365" s="17">
        <v>2531</v>
      </c>
      <c r="J365" s="11">
        <f t="shared" si="68"/>
        <v>5472</v>
      </c>
      <c r="K365" s="17">
        <v>386</v>
      </c>
      <c r="L365" s="11">
        <f t="shared" si="69"/>
        <v>5086</v>
      </c>
      <c r="M365" s="11">
        <f t="shared" ref="M365:M376" si="70">+H365-I365</f>
        <v>873</v>
      </c>
    </row>
    <row r="366" spans="1:13" x14ac:dyDescent="0.2">
      <c r="A366" s="15" t="s">
        <v>397</v>
      </c>
      <c r="B366" s="17">
        <v>2249</v>
      </c>
      <c r="C366" s="17">
        <v>2375</v>
      </c>
      <c r="D366" s="17">
        <v>492</v>
      </c>
      <c r="E366" s="8">
        <f t="shared" si="67"/>
        <v>5116</v>
      </c>
      <c r="F366" s="20">
        <v>334</v>
      </c>
      <c r="G366" s="11">
        <f t="shared" si="66"/>
        <v>4782</v>
      </c>
      <c r="H366" s="17">
        <v>3340</v>
      </c>
      <c r="I366" s="17">
        <v>2562</v>
      </c>
      <c r="J366" s="11">
        <f t="shared" si="68"/>
        <v>5560</v>
      </c>
      <c r="K366" s="17">
        <v>384</v>
      </c>
      <c r="L366" s="11">
        <f t="shared" si="69"/>
        <v>5176</v>
      </c>
      <c r="M366" s="11">
        <f t="shared" si="70"/>
        <v>778</v>
      </c>
    </row>
    <row r="367" spans="1:13" x14ac:dyDescent="0.2">
      <c r="A367" s="15" t="s">
        <v>398</v>
      </c>
      <c r="B367" s="11">
        <v>2699</v>
      </c>
      <c r="C367" s="11">
        <v>2259</v>
      </c>
      <c r="D367" s="11">
        <v>442</v>
      </c>
      <c r="E367" s="8">
        <f t="shared" si="67"/>
        <v>5400</v>
      </c>
      <c r="F367" s="11">
        <v>313</v>
      </c>
      <c r="G367" s="11">
        <f t="shared" si="66"/>
        <v>5087</v>
      </c>
      <c r="H367" s="11">
        <v>2248</v>
      </c>
      <c r="I367" s="11">
        <v>2430</v>
      </c>
      <c r="J367" s="11">
        <f t="shared" si="68"/>
        <v>4905</v>
      </c>
      <c r="K367" s="11">
        <v>372</v>
      </c>
      <c r="L367" s="11">
        <f t="shared" si="69"/>
        <v>4533</v>
      </c>
      <c r="M367" s="11">
        <f t="shared" si="70"/>
        <v>-182</v>
      </c>
    </row>
    <row r="368" spans="1:13" x14ac:dyDescent="0.2">
      <c r="A368" s="15" t="s">
        <v>399</v>
      </c>
      <c r="B368" s="17">
        <v>3139</v>
      </c>
      <c r="C368" s="17">
        <v>2038</v>
      </c>
      <c r="D368" s="17">
        <v>538</v>
      </c>
      <c r="E368" s="8">
        <f t="shared" si="67"/>
        <v>5715</v>
      </c>
      <c r="F368" s="20">
        <v>384</v>
      </c>
      <c r="G368" s="11">
        <f t="shared" si="66"/>
        <v>5331</v>
      </c>
      <c r="H368" s="17">
        <v>2055</v>
      </c>
      <c r="I368" s="17">
        <v>2419</v>
      </c>
      <c r="J368" s="11">
        <f t="shared" si="68"/>
        <v>4967</v>
      </c>
      <c r="K368" s="17">
        <v>356</v>
      </c>
      <c r="L368" s="11">
        <f t="shared" si="69"/>
        <v>4611</v>
      </c>
      <c r="M368" s="11">
        <f t="shared" si="70"/>
        <v>-364</v>
      </c>
    </row>
    <row r="369" spans="1:13" x14ac:dyDescent="0.2">
      <c r="A369" s="15" t="s">
        <v>400</v>
      </c>
      <c r="B369" s="17">
        <v>4809</v>
      </c>
      <c r="C369" s="17">
        <v>919</v>
      </c>
      <c r="D369" s="17">
        <v>564</v>
      </c>
      <c r="E369" s="8">
        <f t="shared" si="67"/>
        <v>6292</v>
      </c>
      <c r="F369" s="20">
        <v>601</v>
      </c>
      <c r="G369" s="11">
        <f t="shared" ref="G369:G379" si="71">+E369-F369</f>
        <v>5691</v>
      </c>
      <c r="H369" s="17">
        <v>1724</v>
      </c>
      <c r="I369" s="17">
        <v>2913</v>
      </c>
      <c r="J369" s="11">
        <f t="shared" si="68"/>
        <v>4502</v>
      </c>
      <c r="K369" s="17">
        <v>302</v>
      </c>
      <c r="L369" s="11">
        <f t="shared" si="69"/>
        <v>4200</v>
      </c>
      <c r="M369" s="11">
        <f t="shared" si="70"/>
        <v>-1189</v>
      </c>
    </row>
    <row r="370" spans="1:13" x14ac:dyDescent="0.2">
      <c r="A370" s="19" t="s">
        <v>401</v>
      </c>
      <c r="B370" s="17">
        <v>5074</v>
      </c>
      <c r="C370" s="17">
        <v>2047</v>
      </c>
      <c r="D370" s="17">
        <v>574</v>
      </c>
      <c r="E370" s="8">
        <f t="shared" si="67"/>
        <v>7695</v>
      </c>
      <c r="F370" s="20">
        <v>428</v>
      </c>
      <c r="G370" s="11">
        <f t="shared" si="71"/>
        <v>7267</v>
      </c>
      <c r="H370" s="17">
        <v>1210</v>
      </c>
      <c r="I370" s="17">
        <v>3943</v>
      </c>
      <c r="J370" s="11">
        <f t="shared" si="68"/>
        <v>4534</v>
      </c>
      <c r="K370" s="17">
        <v>339</v>
      </c>
      <c r="L370" s="11">
        <f t="shared" si="69"/>
        <v>4195</v>
      </c>
      <c r="M370" s="11">
        <f t="shared" si="70"/>
        <v>-2733</v>
      </c>
    </row>
    <row r="371" spans="1:13" x14ac:dyDescent="0.2">
      <c r="A371" s="15" t="s">
        <v>402</v>
      </c>
      <c r="B371" s="17">
        <v>4819</v>
      </c>
      <c r="C371" s="17">
        <v>1954</v>
      </c>
      <c r="D371" s="17">
        <v>525</v>
      </c>
      <c r="E371" s="11">
        <f t="shared" ref="E371:E379" si="72">SUM(B371:D371)</f>
        <v>7298</v>
      </c>
      <c r="F371" s="17">
        <v>338</v>
      </c>
      <c r="G371" s="11">
        <f t="shared" si="71"/>
        <v>6960</v>
      </c>
      <c r="H371" s="17">
        <v>1185</v>
      </c>
      <c r="I371" s="17">
        <v>3691</v>
      </c>
      <c r="J371" s="11">
        <f t="shared" ref="J371:J379" si="73">+G371+H371-I371</f>
        <v>4454</v>
      </c>
      <c r="K371" s="17">
        <v>329</v>
      </c>
      <c r="L371" s="11">
        <f t="shared" ref="L371:L379" si="74">+J371-K371</f>
        <v>4125</v>
      </c>
      <c r="M371" s="11">
        <f t="shared" si="70"/>
        <v>-2506</v>
      </c>
    </row>
    <row r="372" spans="1:13" x14ac:dyDescent="0.2">
      <c r="A372" s="15" t="s">
        <v>403</v>
      </c>
      <c r="B372" s="17">
        <v>3057</v>
      </c>
      <c r="C372" s="17">
        <v>2163</v>
      </c>
      <c r="D372" s="17">
        <v>502</v>
      </c>
      <c r="E372" s="11">
        <f t="shared" si="72"/>
        <v>5722</v>
      </c>
      <c r="F372" s="17">
        <v>386</v>
      </c>
      <c r="G372" s="11">
        <f t="shared" si="71"/>
        <v>5336</v>
      </c>
      <c r="H372" s="17">
        <v>2154</v>
      </c>
      <c r="I372" s="17">
        <v>2886</v>
      </c>
      <c r="J372" s="11">
        <f t="shared" si="73"/>
        <v>4604</v>
      </c>
      <c r="K372" s="17">
        <v>322</v>
      </c>
      <c r="L372" s="11">
        <f t="shared" si="74"/>
        <v>4282</v>
      </c>
      <c r="M372" s="11">
        <f t="shared" si="70"/>
        <v>-732</v>
      </c>
    </row>
    <row r="373" spans="1:13" x14ac:dyDescent="0.2">
      <c r="A373" s="15" t="s">
        <v>404</v>
      </c>
      <c r="B373" s="17">
        <v>3268</v>
      </c>
      <c r="C373" s="17">
        <v>2441</v>
      </c>
      <c r="D373" s="17">
        <v>488</v>
      </c>
      <c r="E373" s="8">
        <f t="shared" si="72"/>
        <v>6197</v>
      </c>
      <c r="F373" s="20">
        <v>394</v>
      </c>
      <c r="G373" s="8">
        <f t="shared" si="71"/>
        <v>5803</v>
      </c>
      <c r="H373" s="20">
        <v>2765</v>
      </c>
      <c r="I373" s="20">
        <v>3480</v>
      </c>
      <c r="J373" s="8">
        <f t="shared" si="73"/>
        <v>5088</v>
      </c>
      <c r="K373" s="20">
        <v>370</v>
      </c>
      <c r="L373" s="11">
        <f t="shared" si="74"/>
        <v>4718</v>
      </c>
      <c r="M373" s="11">
        <f t="shared" si="70"/>
        <v>-715</v>
      </c>
    </row>
    <row r="374" spans="1:13" x14ac:dyDescent="0.2">
      <c r="A374" s="15" t="s">
        <v>405</v>
      </c>
      <c r="B374" s="16">
        <v>3153</v>
      </c>
      <c r="C374" s="16">
        <v>2373</v>
      </c>
      <c r="D374" s="16">
        <v>477</v>
      </c>
      <c r="E374" s="8">
        <f t="shared" si="72"/>
        <v>6003</v>
      </c>
      <c r="F374" s="8">
        <v>248</v>
      </c>
      <c r="G374" s="8">
        <f t="shared" si="71"/>
        <v>5755</v>
      </c>
      <c r="H374" s="8">
        <v>2876</v>
      </c>
      <c r="I374" s="8">
        <v>3144</v>
      </c>
      <c r="J374" s="8">
        <f t="shared" si="73"/>
        <v>5487</v>
      </c>
      <c r="K374" s="8">
        <v>369</v>
      </c>
      <c r="L374" s="11">
        <f t="shared" si="74"/>
        <v>5118</v>
      </c>
      <c r="M374" s="11">
        <f t="shared" si="70"/>
        <v>-268</v>
      </c>
    </row>
    <row r="375" spans="1:13" x14ac:dyDescent="0.2">
      <c r="A375" s="15" t="s">
        <v>406</v>
      </c>
      <c r="B375" s="16">
        <v>3026</v>
      </c>
      <c r="C375" s="16">
        <v>2250</v>
      </c>
      <c r="D375" s="16">
        <v>498</v>
      </c>
      <c r="E375" s="8">
        <f t="shared" si="72"/>
        <v>5774</v>
      </c>
      <c r="F375" s="16">
        <v>287</v>
      </c>
      <c r="G375" s="16">
        <f t="shared" si="71"/>
        <v>5487</v>
      </c>
      <c r="H375" s="16">
        <v>3024</v>
      </c>
      <c r="I375" s="16">
        <v>2813</v>
      </c>
      <c r="J375" s="16">
        <f t="shared" si="73"/>
        <v>5698</v>
      </c>
      <c r="K375" s="16">
        <v>382</v>
      </c>
      <c r="L375" s="17">
        <f t="shared" si="74"/>
        <v>5316</v>
      </c>
      <c r="M375" s="17">
        <f t="shared" si="70"/>
        <v>211</v>
      </c>
    </row>
    <row r="376" spans="1:13" x14ac:dyDescent="0.2">
      <c r="A376" s="15" t="s">
        <v>407</v>
      </c>
      <c r="B376" s="17">
        <v>3219</v>
      </c>
      <c r="C376" s="17">
        <v>2187</v>
      </c>
      <c r="D376" s="17">
        <v>498</v>
      </c>
      <c r="E376" s="8">
        <f t="shared" si="72"/>
        <v>5904</v>
      </c>
      <c r="F376" s="17">
        <v>206</v>
      </c>
      <c r="G376" s="11">
        <f t="shared" si="71"/>
        <v>5698</v>
      </c>
      <c r="H376" s="17">
        <v>3259</v>
      </c>
      <c r="I376" s="17">
        <v>3076</v>
      </c>
      <c r="J376" s="11">
        <f t="shared" si="73"/>
        <v>5881</v>
      </c>
      <c r="K376" s="17">
        <v>370</v>
      </c>
      <c r="L376" s="11">
        <f t="shared" si="74"/>
        <v>5511</v>
      </c>
      <c r="M376" s="11">
        <f t="shared" si="70"/>
        <v>183</v>
      </c>
    </row>
    <row r="377" spans="1:13" x14ac:dyDescent="0.2">
      <c r="A377" s="15" t="s">
        <v>408</v>
      </c>
      <c r="B377" s="17">
        <v>2736</v>
      </c>
      <c r="C377" s="17">
        <v>2047</v>
      </c>
      <c r="D377" s="17">
        <v>531</v>
      </c>
      <c r="E377" s="8">
        <f t="shared" si="72"/>
        <v>5314</v>
      </c>
      <c r="F377" s="20">
        <v>232</v>
      </c>
      <c r="G377" s="11">
        <f t="shared" si="71"/>
        <v>5082</v>
      </c>
      <c r="H377" s="17">
        <v>3232</v>
      </c>
      <c r="I377" s="17">
        <v>2973</v>
      </c>
      <c r="J377" s="11">
        <f t="shared" si="73"/>
        <v>5341</v>
      </c>
      <c r="K377" s="17">
        <v>377</v>
      </c>
      <c r="L377" s="11">
        <f t="shared" si="74"/>
        <v>4964</v>
      </c>
      <c r="M377" s="11">
        <f>+H377-I377</f>
        <v>259</v>
      </c>
    </row>
    <row r="378" spans="1:13" x14ac:dyDescent="0.2">
      <c r="A378" s="15" t="s">
        <v>409</v>
      </c>
      <c r="B378" s="17">
        <v>3005</v>
      </c>
      <c r="C378" s="17">
        <v>2185</v>
      </c>
      <c r="D378" s="17">
        <v>542</v>
      </c>
      <c r="E378" s="8">
        <f t="shared" si="72"/>
        <v>5732</v>
      </c>
      <c r="F378" s="20">
        <v>300</v>
      </c>
      <c r="G378" s="11">
        <f t="shared" si="71"/>
        <v>5432</v>
      </c>
      <c r="H378" s="17">
        <v>2570</v>
      </c>
      <c r="I378" s="17">
        <v>2709</v>
      </c>
      <c r="J378" s="11">
        <f t="shared" si="73"/>
        <v>5293</v>
      </c>
      <c r="K378" s="17">
        <v>366</v>
      </c>
      <c r="L378" s="11">
        <f t="shared" si="74"/>
        <v>4927</v>
      </c>
      <c r="M378" s="11">
        <f>+H378-I378</f>
        <v>-139</v>
      </c>
    </row>
    <row r="379" spans="1:13" x14ac:dyDescent="0.2">
      <c r="A379" s="15" t="s">
        <v>412</v>
      </c>
      <c r="B379" s="17">
        <v>2778</v>
      </c>
      <c r="C379" s="17">
        <v>1974</v>
      </c>
      <c r="D379" s="17">
        <v>519</v>
      </c>
      <c r="E379" s="8">
        <f t="shared" si="72"/>
        <v>5271</v>
      </c>
      <c r="F379" s="11">
        <v>429</v>
      </c>
      <c r="G379" s="11">
        <f t="shared" si="71"/>
        <v>4842</v>
      </c>
      <c r="H379" s="11">
        <v>1764</v>
      </c>
      <c r="I379" s="11">
        <v>2285</v>
      </c>
      <c r="J379" s="11">
        <f t="shared" si="73"/>
        <v>4321</v>
      </c>
      <c r="K379" s="11">
        <v>328</v>
      </c>
      <c r="L379" s="11">
        <f t="shared" si="74"/>
        <v>3993</v>
      </c>
      <c r="M379" s="11">
        <f>+H379-I379</f>
        <v>-521</v>
      </c>
    </row>
  </sheetData>
  <phoneticPr fontId="0" type="noConversion"/>
  <printOptions horizontalCentered="1"/>
  <pageMargins left="0.39370078740157483" right="0.39370078740157483" top="0.51181102362204722" bottom="0.39370078740157483" header="0.51181102362204722" footer="0.51181102362204722"/>
  <pageSetup paperSize="9" scale="55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7"/>
  <sheetViews>
    <sheetView topLeftCell="A6" workbookViewId="0">
      <selection activeCell="I31" sqref="I31"/>
    </sheetView>
  </sheetViews>
  <sheetFormatPr baseColWidth="10" defaultRowHeight="12.75" x14ac:dyDescent="0.2"/>
  <sheetData>
    <row r="1" spans="1:9" x14ac:dyDescent="0.2">
      <c r="A1" s="25" t="s">
        <v>413</v>
      </c>
      <c r="B1" s="26"/>
      <c r="C1" s="26"/>
      <c r="D1" s="26"/>
      <c r="E1" s="26"/>
      <c r="F1" s="26"/>
      <c r="G1" s="26"/>
      <c r="H1" s="27" t="s">
        <v>414</v>
      </c>
    </row>
    <row r="2" spans="1:9" x14ac:dyDescent="0.2">
      <c r="A2" s="28" t="s">
        <v>415</v>
      </c>
      <c r="B2" s="26"/>
      <c r="C2" s="26"/>
      <c r="D2" s="26"/>
      <c r="E2" s="26"/>
      <c r="F2" s="26"/>
      <c r="G2" s="26"/>
      <c r="H2" s="26"/>
    </row>
    <row r="3" spans="1:9" x14ac:dyDescent="0.2">
      <c r="A3" s="29"/>
      <c r="B3" s="29"/>
      <c r="C3" s="29"/>
      <c r="D3" s="29"/>
      <c r="E3" s="29"/>
      <c r="F3" s="29"/>
      <c r="G3" s="29"/>
      <c r="H3" s="29"/>
    </row>
    <row r="4" spans="1:9" x14ac:dyDescent="0.2">
      <c r="A4" s="26"/>
      <c r="B4" s="30"/>
      <c r="C4" s="30"/>
      <c r="D4" s="30"/>
      <c r="E4" s="31"/>
      <c r="F4" s="31"/>
      <c r="G4" s="32"/>
      <c r="H4" s="31"/>
      <c r="I4" s="45" t="s">
        <v>429</v>
      </c>
    </row>
    <row r="5" spans="1:9" x14ac:dyDescent="0.2">
      <c r="A5" s="26"/>
      <c r="B5" s="33" t="s">
        <v>416</v>
      </c>
      <c r="C5" s="33" t="s">
        <v>35</v>
      </c>
      <c r="D5" s="33" t="s">
        <v>417</v>
      </c>
      <c r="E5" s="34" t="s">
        <v>418</v>
      </c>
      <c r="F5" s="34" t="s">
        <v>419</v>
      </c>
      <c r="G5" s="35"/>
      <c r="H5" s="34" t="s">
        <v>420</v>
      </c>
    </row>
    <row r="6" spans="1:9" x14ac:dyDescent="0.2">
      <c r="A6" s="26"/>
      <c r="B6" s="33"/>
      <c r="C6" s="33"/>
      <c r="D6" s="33" t="s">
        <v>421</v>
      </c>
      <c r="E6" s="34"/>
      <c r="F6" s="34"/>
      <c r="G6" s="35"/>
      <c r="H6" s="34"/>
    </row>
    <row r="7" spans="1:9" x14ac:dyDescent="0.2">
      <c r="A7" s="26"/>
      <c r="B7" s="33"/>
      <c r="C7" s="33"/>
      <c r="D7" s="33"/>
      <c r="E7" s="34"/>
      <c r="F7" s="36"/>
      <c r="G7" s="37"/>
      <c r="H7" s="36"/>
    </row>
    <row r="8" spans="1:9" x14ac:dyDescent="0.2">
      <c r="A8" s="26"/>
      <c r="B8" s="33"/>
      <c r="C8" s="33"/>
      <c r="D8" s="33"/>
      <c r="E8" s="33"/>
      <c r="F8" s="33" t="s">
        <v>5</v>
      </c>
      <c r="G8" s="26" t="s">
        <v>14</v>
      </c>
      <c r="H8" s="34" t="s">
        <v>422</v>
      </c>
    </row>
    <row r="9" spans="1:9" x14ac:dyDescent="0.2">
      <c r="A9" s="26"/>
      <c r="B9" s="33"/>
      <c r="C9" s="33"/>
      <c r="D9" s="33"/>
      <c r="E9" s="33"/>
      <c r="F9" s="33"/>
      <c r="G9" s="26" t="s">
        <v>15</v>
      </c>
      <c r="H9" s="34"/>
    </row>
    <row r="10" spans="1:9" x14ac:dyDescent="0.2">
      <c r="A10" s="26"/>
      <c r="B10" s="33"/>
      <c r="C10" s="33"/>
      <c r="D10" s="33"/>
      <c r="E10" s="33"/>
      <c r="F10" s="33"/>
      <c r="G10" s="26"/>
      <c r="H10" s="34"/>
    </row>
    <row r="11" spans="1:9" x14ac:dyDescent="0.2">
      <c r="A11" s="38">
        <v>1970</v>
      </c>
      <c r="B11" s="39">
        <v>31273</v>
      </c>
      <c r="C11" s="39">
        <v>1850</v>
      </c>
      <c r="D11" s="39">
        <v>1763</v>
      </c>
      <c r="E11" s="39" t="s">
        <v>423</v>
      </c>
      <c r="F11" s="39">
        <v>34886</v>
      </c>
      <c r="G11" s="39">
        <v>965</v>
      </c>
      <c r="H11" s="39">
        <v>33921</v>
      </c>
      <c r="I11" t="e">
        <f>E11/SUM(D11:E11)</f>
        <v>#VALUE!</v>
      </c>
    </row>
    <row r="12" spans="1:9" x14ac:dyDescent="0.2">
      <c r="A12" s="40">
        <v>1971</v>
      </c>
      <c r="B12" s="41">
        <v>27563</v>
      </c>
      <c r="C12" s="41">
        <v>1843</v>
      </c>
      <c r="D12" s="41">
        <v>2181</v>
      </c>
      <c r="E12" s="41" t="s">
        <v>423</v>
      </c>
      <c r="F12" s="41">
        <v>31587</v>
      </c>
      <c r="G12" s="41">
        <v>1377</v>
      </c>
      <c r="H12" s="41">
        <v>30210</v>
      </c>
      <c r="I12" t="e">
        <f t="shared" ref="I12:I60" si="0">E12/SUM(D12:E12)</f>
        <v>#VALUE!</v>
      </c>
    </row>
    <row r="13" spans="1:9" x14ac:dyDescent="0.2">
      <c r="A13" s="40">
        <v>1972</v>
      </c>
      <c r="B13" s="42">
        <v>25277</v>
      </c>
      <c r="C13" s="42">
        <v>4650</v>
      </c>
      <c r="D13" s="42">
        <v>2371</v>
      </c>
      <c r="E13" s="41" t="s">
        <v>423</v>
      </c>
      <c r="F13" s="42">
        <v>32298</v>
      </c>
      <c r="G13" s="42">
        <v>1644</v>
      </c>
      <c r="H13" s="42">
        <v>30654</v>
      </c>
      <c r="I13" t="e">
        <f t="shared" si="0"/>
        <v>#VALUE!</v>
      </c>
    </row>
    <row r="14" spans="1:9" x14ac:dyDescent="0.2">
      <c r="A14" s="40">
        <v>1973</v>
      </c>
      <c r="B14" s="42">
        <v>28825</v>
      </c>
      <c r="C14" s="42">
        <v>5896</v>
      </c>
      <c r="D14" s="42">
        <v>2434</v>
      </c>
      <c r="E14" s="41" t="s">
        <v>423</v>
      </c>
      <c r="F14" s="42">
        <v>37155</v>
      </c>
      <c r="G14" s="42">
        <v>1724</v>
      </c>
      <c r="H14" s="42">
        <v>35431</v>
      </c>
      <c r="I14" t="e">
        <f t="shared" si="0"/>
        <v>#VALUE!</v>
      </c>
    </row>
    <row r="15" spans="1:9" x14ac:dyDescent="0.2">
      <c r="A15" s="40">
        <v>1974</v>
      </c>
      <c r="B15" s="42">
        <v>28563</v>
      </c>
      <c r="C15" s="42">
        <v>6730</v>
      </c>
      <c r="D15" s="42">
        <v>2117</v>
      </c>
      <c r="E15" s="41" t="s">
        <v>423</v>
      </c>
      <c r="F15" s="42">
        <v>37410</v>
      </c>
      <c r="G15" s="42">
        <v>1541</v>
      </c>
      <c r="H15" s="42">
        <v>35869</v>
      </c>
      <c r="I15" t="e">
        <f t="shared" si="0"/>
        <v>#VALUE!</v>
      </c>
    </row>
    <row r="16" spans="1:9" x14ac:dyDescent="0.2">
      <c r="A16" s="40">
        <v>1975</v>
      </c>
      <c r="B16" s="41">
        <v>33974</v>
      </c>
      <c r="C16" s="41">
        <v>7391</v>
      </c>
      <c r="D16" s="41">
        <v>1629</v>
      </c>
      <c r="E16" s="41" t="s">
        <v>423</v>
      </c>
      <c r="F16" s="41">
        <v>42994</v>
      </c>
      <c r="G16" s="41">
        <v>1198</v>
      </c>
      <c r="H16" s="41">
        <v>41796</v>
      </c>
      <c r="I16" t="e">
        <f t="shared" si="0"/>
        <v>#VALUE!</v>
      </c>
    </row>
    <row r="17" spans="1:9" x14ac:dyDescent="0.2">
      <c r="A17" s="40">
        <v>1976</v>
      </c>
      <c r="B17" s="41">
        <v>26622</v>
      </c>
      <c r="C17" s="41">
        <v>7561</v>
      </c>
      <c r="D17" s="41">
        <v>2058</v>
      </c>
      <c r="E17" s="41" t="s">
        <v>423</v>
      </c>
      <c r="F17" s="41">
        <v>36241</v>
      </c>
      <c r="G17" s="41">
        <v>1344</v>
      </c>
      <c r="H17" s="41">
        <v>34897</v>
      </c>
      <c r="I17" t="e">
        <f t="shared" si="0"/>
        <v>#VALUE!</v>
      </c>
    </row>
    <row r="18" spans="1:9" x14ac:dyDescent="0.2">
      <c r="A18" s="40">
        <v>1977</v>
      </c>
      <c r="B18" s="41">
        <v>36290</v>
      </c>
      <c r="C18" s="41">
        <v>7728</v>
      </c>
      <c r="D18" s="41">
        <v>1885</v>
      </c>
      <c r="E18" s="41" t="s">
        <v>423</v>
      </c>
      <c r="F18" s="41">
        <v>45903</v>
      </c>
      <c r="G18" s="41">
        <v>1277</v>
      </c>
      <c r="H18" s="41">
        <v>44626</v>
      </c>
      <c r="I18" t="e">
        <f t="shared" si="0"/>
        <v>#VALUE!</v>
      </c>
    </row>
    <row r="19" spans="1:9" x14ac:dyDescent="0.2">
      <c r="A19" s="40">
        <v>1978</v>
      </c>
      <c r="B19" s="41">
        <v>32510</v>
      </c>
      <c r="C19" s="41">
        <v>7995</v>
      </c>
      <c r="D19" s="41">
        <v>1845</v>
      </c>
      <c r="E19" s="41" t="s">
        <v>423</v>
      </c>
      <c r="F19" s="41">
        <v>42350</v>
      </c>
      <c r="G19" s="41">
        <v>1361</v>
      </c>
      <c r="H19" s="41">
        <v>40989</v>
      </c>
      <c r="I19" t="e">
        <f t="shared" si="0"/>
        <v>#VALUE!</v>
      </c>
    </row>
    <row r="20" spans="1:9" x14ac:dyDescent="0.2">
      <c r="A20" s="40">
        <v>1979</v>
      </c>
      <c r="B20" s="41">
        <v>32345</v>
      </c>
      <c r="C20" s="41">
        <v>11243</v>
      </c>
      <c r="D20" s="41">
        <v>1963</v>
      </c>
      <c r="E20" s="41" t="s">
        <v>423</v>
      </c>
      <c r="F20" s="41">
        <v>45551</v>
      </c>
      <c r="G20" s="41">
        <v>1586</v>
      </c>
      <c r="H20" s="41">
        <v>43965</v>
      </c>
      <c r="I20" t="e">
        <f t="shared" si="0"/>
        <v>#VALUE!</v>
      </c>
    </row>
    <row r="21" spans="1:9" x14ac:dyDescent="0.2">
      <c r="A21" s="38">
        <v>1980</v>
      </c>
      <c r="B21" s="39">
        <v>33542</v>
      </c>
      <c r="C21" s="39">
        <v>13663</v>
      </c>
      <c r="D21" s="39">
        <v>957</v>
      </c>
      <c r="E21" s="39" t="s">
        <v>423</v>
      </c>
      <c r="F21" s="39">
        <v>48162</v>
      </c>
      <c r="G21" s="39">
        <v>1531</v>
      </c>
      <c r="H21" s="39">
        <v>46631</v>
      </c>
      <c r="I21" t="e">
        <f t="shared" si="0"/>
        <v>#VALUE!</v>
      </c>
    </row>
    <row r="22" spans="1:9" x14ac:dyDescent="0.2">
      <c r="A22" s="40">
        <v>1981</v>
      </c>
      <c r="B22" s="41">
        <v>36097</v>
      </c>
      <c r="C22" s="41">
        <v>14462</v>
      </c>
      <c r="D22" s="41">
        <v>956</v>
      </c>
      <c r="E22" s="41" t="s">
        <v>423</v>
      </c>
      <c r="F22" s="41">
        <v>51515</v>
      </c>
      <c r="G22" s="41">
        <v>1395</v>
      </c>
      <c r="H22" s="41">
        <v>50120</v>
      </c>
      <c r="I22" t="e">
        <f t="shared" si="0"/>
        <v>#VALUE!</v>
      </c>
    </row>
    <row r="23" spans="1:9" x14ac:dyDescent="0.2">
      <c r="A23" s="40">
        <v>1982</v>
      </c>
      <c r="B23" s="41">
        <v>37035</v>
      </c>
      <c r="C23" s="41">
        <v>14276</v>
      </c>
      <c r="D23" s="41">
        <v>974</v>
      </c>
      <c r="E23" s="41" t="s">
        <v>423</v>
      </c>
      <c r="F23" s="41">
        <v>52285</v>
      </c>
      <c r="G23" s="41">
        <v>1532</v>
      </c>
      <c r="H23" s="41">
        <v>50753</v>
      </c>
      <c r="I23" t="e">
        <f t="shared" si="0"/>
        <v>#VALUE!</v>
      </c>
    </row>
    <row r="24" spans="1:9" x14ac:dyDescent="0.2">
      <c r="A24" s="40">
        <v>1983</v>
      </c>
      <c r="B24" s="41">
        <v>36002</v>
      </c>
      <c r="C24" s="41">
        <v>14821</v>
      </c>
      <c r="D24" s="41">
        <v>996</v>
      </c>
      <c r="E24" s="41" t="s">
        <v>423</v>
      </c>
      <c r="F24" s="41">
        <v>51819</v>
      </c>
      <c r="G24" s="41">
        <v>1346</v>
      </c>
      <c r="H24" s="41">
        <v>50473</v>
      </c>
      <c r="I24" t="e">
        <f t="shared" si="0"/>
        <v>#VALUE!</v>
      </c>
    </row>
    <row r="25" spans="1:9" x14ac:dyDescent="0.2">
      <c r="A25" s="40">
        <v>1984</v>
      </c>
      <c r="B25" s="41">
        <v>30872</v>
      </c>
      <c r="C25" s="41">
        <v>17396</v>
      </c>
      <c r="D25" s="41">
        <v>884</v>
      </c>
      <c r="E25" s="41" t="s">
        <v>423</v>
      </c>
      <c r="F25" s="41">
        <v>49152</v>
      </c>
      <c r="G25" s="41">
        <v>1444</v>
      </c>
      <c r="H25" s="41">
        <v>47708</v>
      </c>
      <c r="I25" t="e">
        <f t="shared" si="0"/>
        <v>#VALUE!</v>
      </c>
    </row>
    <row r="26" spans="1:9" x14ac:dyDescent="0.2">
      <c r="A26" s="40">
        <v>1985</v>
      </c>
      <c r="B26" s="41">
        <v>32677</v>
      </c>
      <c r="C26" s="41">
        <v>21281</v>
      </c>
      <c r="D26" s="41">
        <v>869</v>
      </c>
      <c r="E26" s="41" t="s">
        <v>423</v>
      </c>
      <c r="F26" s="41">
        <v>54827</v>
      </c>
      <c r="G26" s="41">
        <v>1364</v>
      </c>
      <c r="H26" s="41">
        <v>53463</v>
      </c>
      <c r="I26" t="e">
        <f t="shared" si="0"/>
        <v>#VALUE!</v>
      </c>
    </row>
    <row r="27" spans="1:9" x14ac:dyDescent="0.2">
      <c r="A27" s="40">
        <v>1986</v>
      </c>
      <c r="B27" s="41">
        <v>33589</v>
      </c>
      <c r="C27" s="41">
        <v>21303</v>
      </c>
      <c r="D27" s="41">
        <v>988</v>
      </c>
      <c r="E27" s="41" t="s">
        <v>423</v>
      </c>
      <c r="F27" s="41">
        <v>55880</v>
      </c>
      <c r="G27" s="41">
        <v>1461</v>
      </c>
      <c r="H27" s="41">
        <v>54419</v>
      </c>
      <c r="I27" t="e">
        <f t="shared" si="0"/>
        <v>#VALUE!</v>
      </c>
    </row>
    <row r="28" spans="1:9" x14ac:dyDescent="0.2">
      <c r="A28" s="40">
        <v>1987</v>
      </c>
      <c r="B28" s="41">
        <v>35412</v>
      </c>
      <c r="C28" s="41">
        <v>21701</v>
      </c>
      <c r="D28" s="41">
        <v>1048</v>
      </c>
      <c r="E28" s="41" t="s">
        <v>423</v>
      </c>
      <c r="F28" s="41">
        <v>58161</v>
      </c>
      <c r="G28" s="41">
        <v>1564</v>
      </c>
      <c r="H28" s="41">
        <v>56597</v>
      </c>
      <c r="I28" t="e">
        <f t="shared" si="0"/>
        <v>#VALUE!</v>
      </c>
    </row>
    <row r="29" spans="1:9" x14ac:dyDescent="0.2">
      <c r="A29" s="40">
        <v>1988</v>
      </c>
      <c r="B29" s="41">
        <v>36439</v>
      </c>
      <c r="C29" s="41">
        <v>21502</v>
      </c>
      <c r="D29" s="41">
        <v>1023</v>
      </c>
      <c r="E29" s="41" t="s">
        <v>423</v>
      </c>
      <c r="F29" s="41">
        <v>58964</v>
      </c>
      <c r="G29" s="41">
        <v>1445</v>
      </c>
      <c r="H29" s="41">
        <v>57519</v>
      </c>
      <c r="I29" t="e">
        <f t="shared" si="0"/>
        <v>#VALUE!</v>
      </c>
    </row>
    <row r="30" spans="1:9" x14ac:dyDescent="0.2">
      <c r="A30" s="40">
        <v>1989</v>
      </c>
      <c r="B30" s="41">
        <v>30485</v>
      </c>
      <c r="C30" s="41">
        <v>21543</v>
      </c>
      <c r="D30" s="41">
        <v>1082</v>
      </c>
      <c r="E30" s="41" t="s">
        <v>423</v>
      </c>
      <c r="F30" s="41">
        <v>53110</v>
      </c>
      <c r="G30" s="41">
        <v>1454</v>
      </c>
      <c r="H30" s="41">
        <v>51656</v>
      </c>
      <c r="I30" t="e">
        <f t="shared" si="0"/>
        <v>#VALUE!</v>
      </c>
    </row>
    <row r="31" spans="1:9" x14ac:dyDescent="0.2">
      <c r="A31" s="38">
        <v>1990</v>
      </c>
      <c r="B31" s="39">
        <v>30675</v>
      </c>
      <c r="C31" s="39">
        <v>22298</v>
      </c>
      <c r="D31" s="39">
        <v>1013</v>
      </c>
      <c r="E31" s="39">
        <v>88</v>
      </c>
      <c r="F31" s="39">
        <v>54074</v>
      </c>
      <c r="G31" s="39">
        <v>1695</v>
      </c>
      <c r="H31" s="39">
        <v>52379</v>
      </c>
      <c r="I31">
        <f t="shared" si="0"/>
        <v>7.9927338782924615E-2</v>
      </c>
    </row>
    <row r="32" spans="1:9" x14ac:dyDescent="0.2">
      <c r="A32" s="40">
        <v>1991</v>
      </c>
      <c r="B32" s="41">
        <v>33082</v>
      </c>
      <c r="C32" s="41">
        <v>21654</v>
      </c>
      <c r="D32" s="41">
        <v>1247</v>
      </c>
      <c r="E32" s="41">
        <v>95</v>
      </c>
      <c r="F32" s="41">
        <v>56078</v>
      </c>
      <c r="G32" s="41">
        <v>1946</v>
      </c>
      <c r="H32" s="41">
        <v>54132</v>
      </c>
      <c r="I32">
        <f t="shared" si="0"/>
        <v>7.0789865871833085E-2</v>
      </c>
    </row>
    <row r="33" spans="1:9" x14ac:dyDescent="0.2">
      <c r="A33" s="40">
        <v>1992</v>
      </c>
      <c r="B33" s="41">
        <v>33725</v>
      </c>
      <c r="C33" s="41">
        <v>22121</v>
      </c>
      <c r="D33" s="41">
        <v>1393</v>
      </c>
      <c r="E33" s="41">
        <v>109</v>
      </c>
      <c r="F33" s="41">
        <v>57348</v>
      </c>
      <c r="G33" s="41">
        <v>1438</v>
      </c>
      <c r="H33" s="41">
        <v>55910</v>
      </c>
      <c r="I33">
        <f t="shared" si="0"/>
        <v>7.256990679094541E-2</v>
      </c>
    </row>
    <row r="34" spans="1:9" x14ac:dyDescent="0.2">
      <c r="A34" s="40">
        <v>1993</v>
      </c>
      <c r="B34" s="41">
        <v>36253</v>
      </c>
      <c r="C34" s="41">
        <v>22029</v>
      </c>
      <c r="D34" s="41">
        <v>913</v>
      </c>
      <c r="E34" s="41">
        <v>118</v>
      </c>
      <c r="F34" s="41">
        <v>59313</v>
      </c>
      <c r="G34" s="41">
        <v>1186</v>
      </c>
      <c r="H34" s="41">
        <v>58127</v>
      </c>
      <c r="I34">
        <f t="shared" si="0"/>
        <v>0.11445198836081474</v>
      </c>
    </row>
    <row r="35" spans="1:9" x14ac:dyDescent="0.2">
      <c r="A35" s="40">
        <v>1994</v>
      </c>
      <c r="B35" s="41">
        <v>39556</v>
      </c>
      <c r="C35" s="41">
        <v>22984</v>
      </c>
      <c r="D35" s="41">
        <v>988</v>
      </c>
      <c r="E35" s="41">
        <v>133</v>
      </c>
      <c r="F35" s="41">
        <v>63661</v>
      </c>
      <c r="G35" s="41">
        <v>1271</v>
      </c>
      <c r="H35" s="41">
        <v>62390</v>
      </c>
      <c r="I35">
        <f t="shared" si="0"/>
        <v>0.11864406779661017</v>
      </c>
    </row>
    <row r="36" spans="1:9" x14ac:dyDescent="0.2">
      <c r="A36" s="40">
        <v>1995</v>
      </c>
      <c r="B36" s="41">
        <v>35597</v>
      </c>
      <c r="C36" s="41">
        <v>23486</v>
      </c>
      <c r="D36" s="41">
        <v>1137</v>
      </c>
      <c r="E36" s="41">
        <v>138</v>
      </c>
      <c r="F36" s="41">
        <v>60358</v>
      </c>
      <c r="G36" s="41">
        <v>1520</v>
      </c>
      <c r="H36" s="41">
        <v>58838</v>
      </c>
      <c r="I36">
        <f t="shared" si="0"/>
        <v>0.10823529411764705</v>
      </c>
    </row>
    <row r="37" spans="1:9" x14ac:dyDescent="0.2">
      <c r="A37" s="40">
        <v>1996</v>
      </c>
      <c r="B37" s="41">
        <v>29698</v>
      </c>
      <c r="C37" s="41">
        <v>23719</v>
      </c>
      <c r="D37" s="41">
        <v>1556</v>
      </c>
      <c r="E37" s="41">
        <v>147</v>
      </c>
      <c r="F37" s="41">
        <v>55120</v>
      </c>
      <c r="G37" s="41">
        <v>1754</v>
      </c>
      <c r="H37" s="41">
        <v>53366</v>
      </c>
      <c r="I37">
        <f t="shared" si="0"/>
        <v>8.631826189078097E-2</v>
      </c>
    </row>
    <row r="38" spans="1:9" x14ac:dyDescent="0.2">
      <c r="A38" s="40">
        <v>1997</v>
      </c>
      <c r="B38" s="41">
        <v>34794</v>
      </c>
      <c r="C38" s="41">
        <v>23971</v>
      </c>
      <c r="D38" s="41">
        <v>1686</v>
      </c>
      <c r="E38" s="41">
        <v>149</v>
      </c>
      <c r="F38" s="41">
        <v>60600</v>
      </c>
      <c r="G38" s="41">
        <v>1519</v>
      </c>
      <c r="H38" s="41">
        <v>59081</v>
      </c>
      <c r="I38">
        <f t="shared" si="0"/>
        <v>8.1198910081743875E-2</v>
      </c>
    </row>
    <row r="39" spans="1:9" x14ac:dyDescent="0.2">
      <c r="A39" s="40">
        <v>1998</v>
      </c>
      <c r="B39" s="41">
        <v>34295</v>
      </c>
      <c r="C39" s="41">
        <v>24368</v>
      </c>
      <c r="D39" s="41">
        <v>2124</v>
      </c>
      <c r="E39" s="41">
        <v>161</v>
      </c>
      <c r="F39" s="41">
        <v>60948</v>
      </c>
      <c r="G39" s="41">
        <v>1620</v>
      </c>
      <c r="H39" s="41">
        <v>59328</v>
      </c>
      <c r="I39">
        <f t="shared" si="0"/>
        <v>7.0459518599562357E-2</v>
      </c>
    </row>
    <row r="40" spans="1:9" x14ac:dyDescent="0.2">
      <c r="A40" s="40">
        <v>1999</v>
      </c>
      <c r="B40" s="41">
        <v>40616</v>
      </c>
      <c r="C40" s="41">
        <v>23523</v>
      </c>
      <c r="D40" s="41">
        <v>2386</v>
      </c>
      <c r="E40" s="41">
        <v>168</v>
      </c>
      <c r="F40" s="41">
        <v>66693</v>
      </c>
      <c r="G40" s="41">
        <v>1408</v>
      </c>
      <c r="H40" s="41">
        <v>65285</v>
      </c>
      <c r="I40">
        <f t="shared" si="0"/>
        <v>6.5779169929522319E-2</v>
      </c>
    </row>
    <row r="41" spans="1:9" x14ac:dyDescent="0.2">
      <c r="A41" s="38">
        <v>2000</v>
      </c>
      <c r="B41" s="39">
        <v>37851</v>
      </c>
      <c r="C41" s="39">
        <v>24949</v>
      </c>
      <c r="D41" s="39">
        <v>2372</v>
      </c>
      <c r="E41" s="39">
        <v>176</v>
      </c>
      <c r="F41" s="39">
        <v>65348</v>
      </c>
      <c r="G41" s="39">
        <v>1974</v>
      </c>
      <c r="H41" s="39">
        <v>63374</v>
      </c>
      <c r="I41">
        <f t="shared" si="0"/>
        <v>6.907378335949764E-2</v>
      </c>
    </row>
    <row r="42" spans="1:9" x14ac:dyDescent="0.2">
      <c r="A42" s="40">
        <v>2001</v>
      </c>
      <c r="B42" s="41">
        <v>42261</v>
      </c>
      <c r="C42" s="41">
        <v>25293</v>
      </c>
      <c r="D42" s="41">
        <v>2433</v>
      </c>
      <c r="E42" s="41">
        <v>187</v>
      </c>
      <c r="F42" s="41">
        <v>70174</v>
      </c>
      <c r="G42" s="41">
        <v>1947</v>
      </c>
      <c r="H42" s="41">
        <v>68227</v>
      </c>
      <c r="I42">
        <f t="shared" si="0"/>
        <v>7.1374045801526717E-2</v>
      </c>
    </row>
    <row r="43" spans="1:9" x14ac:dyDescent="0.2">
      <c r="A43" s="40">
        <v>2002</v>
      </c>
      <c r="B43" s="41">
        <v>36513</v>
      </c>
      <c r="C43" s="41">
        <v>25692</v>
      </c>
      <c r="D43" s="41">
        <v>2612</v>
      </c>
      <c r="E43" s="41">
        <v>194</v>
      </c>
      <c r="F43" s="41">
        <v>65011</v>
      </c>
      <c r="G43" s="41">
        <v>2418</v>
      </c>
      <c r="H43" s="41">
        <v>62593</v>
      </c>
      <c r="I43">
        <f t="shared" si="0"/>
        <v>6.9137562366357805E-2</v>
      </c>
    </row>
    <row r="44" spans="1:9" x14ac:dyDescent="0.2">
      <c r="A44" s="40">
        <v>2003</v>
      </c>
      <c r="B44" s="41">
        <v>36445</v>
      </c>
      <c r="C44" s="41">
        <v>25931</v>
      </c>
      <c r="D44" s="41">
        <v>2689</v>
      </c>
      <c r="E44" s="41">
        <v>201</v>
      </c>
      <c r="F44" s="41">
        <v>65266</v>
      </c>
      <c r="G44" s="41">
        <v>2893</v>
      </c>
      <c r="H44" s="41">
        <v>62373</v>
      </c>
      <c r="I44">
        <f t="shared" si="0"/>
        <v>6.955017301038062E-2</v>
      </c>
    </row>
    <row r="45" spans="1:9" x14ac:dyDescent="0.2">
      <c r="A45" s="40">
        <v>2004</v>
      </c>
      <c r="B45" s="41">
        <v>35117</v>
      </c>
      <c r="C45" s="41">
        <v>25432</v>
      </c>
      <c r="D45" s="41">
        <v>2776</v>
      </c>
      <c r="E45" s="41">
        <v>198</v>
      </c>
      <c r="F45" s="41">
        <v>63523</v>
      </c>
      <c r="G45" s="41">
        <v>2433</v>
      </c>
      <c r="H45" s="41">
        <v>61090</v>
      </c>
      <c r="I45">
        <f t="shared" si="0"/>
        <v>6.657700067249496E-2</v>
      </c>
    </row>
    <row r="46" spans="1:9" x14ac:dyDescent="0.2">
      <c r="A46" s="40">
        <v>2005</v>
      </c>
      <c r="B46" s="41">
        <v>32759</v>
      </c>
      <c r="C46" s="41">
        <v>22020</v>
      </c>
      <c r="D46" s="41">
        <v>2932</v>
      </c>
      <c r="E46" s="41">
        <v>207</v>
      </c>
      <c r="F46" s="41">
        <v>57918</v>
      </c>
      <c r="G46" s="41">
        <v>2631</v>
      </c>
      <c r="H46" s="41">
        <v>55287</v>
      </c>
      <c r="I46">
        <f t="shared" si="0"/>
        <v>6.5944568333864292E-2</v>
      </c>
    </row>
    <row r="47" spans="1:9" x14ac:dyDescent="0.2">
      <c r="A47" s="40">
        <v>2006</v>
      </c>
      <c r="B47" s="41">
        <v>32557</v>
      </c>
      <c r="C47" s="41">
        <v>26244</v>
      </c>
      <c r="D47" s="41">
        <v>3103</v>
      </c>
      <c r="E47" s="41">
        <v>237</v>
      </c>
      <c r="F47" s="41">
        <v>62141</v>
      </c>
      <c r="G47" s="41">
        <v>2720</v>
      </c>
      <c r="H47" s="41">
        <v>59421</v>
      </c>
      <c r="I47">
        <f t="shared" si="0"/>
        <v>7.0958083832335331E-2</v>
      </c>
    </row>
    <row r="48" spans="1:9" x14ac:dyDescent="0.2">
      <c r="A48" s="40">
        <v>2007</v>
      </c>
      <c r="B48" s="41">
        <v>36373</v>
      </c>
      <c r="C48" s="41">
        <v>26344</v>
      </c>
      <c r="D48" s="41">
        <v>2894</v>
      </c>
      <c r="E48" s="41">
        <v>305</v>
      </c>
      <c r="F48" s="41">
        <v>65916</v>
      </c>
      <c r="G48" s="41">
        <v>2104</v>
      </c>
      <c r="H48" s="41">
        <v>63812</v>
      </c>
      <c r="I48">
        <f t="shared" si="0"/>
        <v>9.5342294467020944E-2</v>
      </c>
    </row>
    <row r="49" spans="1:9" x14ac:dyDescent="0.2">
      <c r="A49" s="40">
        <v>2008</v>
      </c>
      <c r="B49" s="41">
        <v>37559</v>
      </c>
      <c r="C49" s="41">
        <v>26132</v>
      </c>
      <c r="D49" s="41">
        <v>2913</v>
      </c>
      <c r="E49" s="41">
        <v>363</v>
      </c>
      <c r="F49" s="41">
        <v>66967</v>
      </c>
      <c r="G49" s="41">
        <v>2685</v>
      </c>
      <c r="H49" s="41">
        <v>64282</v>
      </c>
      <c r="I49">
        <f t="shared" si="0"/>
        <v>0.1108058608058608</v>
      </c>
    </row>
    <row r="50" spans="1:9" x14ac:dyDescent="0.2">
      <c r="A50" s="40">
        <v>2009</v>
      </c>
      <c r="B50" s="41">
        <v>37136</v>
      </c>
      <c r="C50" s="41">
        <v>26119</v>
      </c>
      <c r="D50" s="41">
        <v>2817</v>
      </c>
      <c r="E50" s="41">
        <v>422</v>
      </c>
      <c r="F50" s="41">
        <v>66494</v>
      </c>
      <c r="G50" s="41">
        <v>2523</v>
      </c>
      <c r="H50" s="42">
        <v>63971</v>
      </c>
      <c r="I50">
        <f t="shared" si="0"/>
        <v>0.13028712565606668</v>
      </c>
    </row>
    <row r="51" spans="1:9" x14ac:dyDescent="0.2">
      <c r="A51" s="38">
        <v>2010</v>
      </c>
      <c r="B51" s="39">
        <v>37450</v>
      </c>
      <c r="C51" s="39">
        <v>25205</v>
      </c>
      <c r="D51" s="39">
        <v>3123</v>
      </c>
      <c r="E51" s="39">
        <v>474</v>
      </c>
      <c r="F51" s="39">
        <v>66252</v>
      </c>
      <c r="G51" s="39">
        <v>2494</v>
      </c>
      <c r="H51" s="43">
        <v>63758</v>
      </c>
      <c r="I51">
        <f t="shared" si="0"/>
        <v>0.1317764804003336</v>
      </c>
    </row>
    <row r="52" spans="1:9" x14ac:dyDescent="0.2">
      <c r="A52" s="40">
        <v>2011</v>
      </c>
      <c r="B52" s="41">
        <v>33795</v>
      </c>
      <c r="C52" s="41">
        <v>25560</v>
      </c>
      <c r="D52" s="41">
        <v>2866</v>
      </c>
      <c r="E52" s="41">
        <v>660</v>
      </c>
      <c r="F52" s="41">
        <v>62881</v>
      </c>
      <c r="G52" s="41">
        <v>2466</v>
      </c>
      <c r="H52" s="42">
        <v>60415</v>
      </c>
      <c r="I52">
        <f t="shared" si="0"/>
        <v>0.18718094157685763</v>
      </c>
    </row>
    <row r="53" spans="1:9" x14ac:dyDescent="0.2">
      <c r="A53" s="40">
        <v>2012</v>
      </c>
      <c r="B53" s="41">
        <v>39906</v>
      </c>
      <c r="C53" s="41">
        <v>24345</v>
      </c>
      <c r="D53" s="41">
        <v>2869</v>
      </c>
      <c r="E53" s="41">
        <v>899</v>
      </c>
      <c r="F53" s="41">
        <v>68019</v>
      </c>
      <c r="G53" s="41">
        <v>2411</v>
      </c>
      <c r="H53" s="42">
        <v>65608</v>
      </c>
      <c r="I53">
        <f t="shared" si="0"/>
        <v>0.23858811040339703</v>
      </c>
    </row>
    <row r="54" spans="1:9" x14ac:dyDescent="0.2">
      <c r="A54" s="40">
        <v>2013</v>
      </c>
      <c r="B54" s="41">
        <v>39572</v>
      </c>
      <c r="C54" s="41">
        <v>24871</v>
      </c>
      <c r="D54" s="41">
        <v>2722</v>
      </c>
      <c r="E54" s="41">
        <v>1147</v>
      </c>
      <c r="F54" s="41">
        <v>68312</v>
      </c>
      <c r="G54" s="41">
        <v>2132</v>
      </c>
      <c r="H54" s="42">
        <v>66180</v>
      </c>
      <c r="I54">
        <f t="shared" si="0"/>
        <v>0.29645903334194884</v>
      </c>
    </row>
    <row r="55" spans="1:9" x14ac:dyDescent="0.2">
      <c r="A55" s="40">
        <v>2014</v>
      </c>
      <c r="B55" s="41">
        <v>39308</v>
      </c>
      <c r="C55" s="41">
        <v>26370</v>
      </c>
      <c r="D55" s="41">
        <v>2449</v>
      </c>
      <c r="E55" s="41">
        <v>1506</v>
      </c>
      <c r="F55" s="41">
        <v>69633</v>
      </c>
      <c r="G55" s="41">
        <v>2355</v>
      </c>
      <c r="H55" s="42">
        <v>67278</v>
      </c>
      <c r="I55">
        <f t="shared" si="0"/>
        <v>0.38078381795195954</v>
      </c>
    </row>
    <row r="56" spans="1:9" x14ac:dyDescent="0.2">
      <c r="A56" s="40">
        <v>2015</v>
      </c>
      <c r="B56" s="41">
        <v>39486</v>
      </c>
      <c r="C56" s="41">
        <v>22095</v>
      </c>
      <c r="D56" s="41">
        <v>2661</v>
      </c>
      <c r="E56" s="41">
        <v>1715</v>
      </c>
      <c r="F56" s="41">
        <v>65957</v>
      </c>
      <c r="G56" s="41">
        <v>2296</v>
      </c>
      <c r="H56" s="42">
        <v>63661</v>
      </c>
      <c r="I56">
        <f t="shared" si="0"/>
        <v>0.39191042047531993</v>
      </c>
    </row>
    <row r="57" spans="1:9" x14ac:dyDescent="0.2">
      <c r="A57" s="40">
        <v>2016</v>
      </c>
      <c r="B57" s="41">
        <v>36326</v>
      </c>
      <c r="C57" s="41">
        <v>20235</v>
      </c>
      <c r="D57" s="41">
        <v>3070</v>
      </c>
      <c r="E57" s="41">
        <v>1985</v>
      </c>
      <c r="F57" s="41">
        <v>61616</v>
      </c>
      <c r="G57" s="41">
        <v>2922</v>
      </c>
      <c r="H57" s="42">
        <v>58694</v>
      </c>
      <c r="I57">
        <f t="shared" si="0"/>
        <v>0.39268051434223539</v>
      </c>
    </row>
    <row r="58" spans="1:9" x14ac:dyDescent="0.2">
      <c r="A58" s="40">
        <v>2017</v>
      </c>
      <c r="B58" s="41">
        <v>36666</v>
      </c>
      <c r="C58" s="41">
        <v>19499</v>
      </c>
      <c r="D58" s="41">
        <v>2851</v>
      </c>
      <c r="E58" s="41">
        <v>2471</v>
      </c>
      <c r="F58" s="41">
        <v>61487</v>
      </c>
      <c r="G58" s="41">
        <v>4160</v>
      </c>
      <c r="H58" s="42">
        <v>57327</v>
      </c>
      <c r="I58">
        <f t="shared" si="0"/>
        <v>0.46429913566328446</v>
      </c>
    </row>
    <row r="59" spans="1:9" x14ac:dyDescent="0.2">
      <c r="A59" s="40">
        <v>2018</v>
      </c>
      <c r="B59" s="41">
        <v>37428</v>
      </c>
      <c r="C59" s="41">
        <v>24414</v>
      </c>
      <c r="D59" s="41">
        <v>3008</v>
      </c>
      <c r="E59" s="41">
        <v>2708</v>
      </c>
      <c r="F59" s="41">
        <v>67558</v>
      </c>
      <c r="G59" s="41">
        <v>3987</v>
      </c>
      <c r="H59" s="42">
        <v>63571</v>
      </c>
      <c r="I59">
        <f t="shared" si="0"/>
        <v>0.47375787263820851</v>
      </c>
    </row>
    <row r="60" spans="1:9" x14ac:dyDescent="0.2">
      <c r="A60" s="40">
        <v>2019</v>
      </c>
      <c r="B60" s="41">
        <v>40556</v>
      </c>
      <c r="C60" s="41">
        <v>25280</v>
      </c>
      <c r="D60" s="41">
        <v>3049</v>
      </c>
      <c r="E60" s="41">
        <v>3009</v>
      </c>
      <c r="F60" s="41">
        <v>71894</v>
      </c>
      <c r="G60" s="41">
        <v>4133</v>
      </c>
      <c r="H60" s="42">
        <v>67761</v>
      </c>
      <c r="I60">
        <f t="shared" si="0"/>
        <v>0.49669858038956749</v>
      </c>
    </row>
    <row r="61" spans="1:9" x14ac:dyDescent="0.2">
      <c r="A61" s="29"/>
      <c r="B61" s="29"/>
      <c r="C61" s="29"/>
      <c r="D61" s="29"/>
      <c r="E61" s="29"/>
      <c r="F61" s="29"/>
      <c r="G61" s="29"/>
      <c r="H61" s="29"/>
    </row>
    <row r="62" spans="1:9" x14ac:dyDescent="0.2">
      <c r="A62" s="26" t="s">
        <v>424</v>
      </c>
      <c r="B62" s="26"/>
      <c r="C62" s="26"/>
      <c r="D62" s="26"/>
      <c r="E62" s="26"/>
      <c r="F62" s="26"/>
      <c r="G62" s="26"/>
      <c r="H62" s="26"/>
    </row>
    <row r="63" spans="1:9" x14ac:dyDescent="0.2">
      <c r="A63" s="26"/>
      <c r="B63" s="26"/>
      <c r="C63" s="26"/>
      <c r="D63" s="26"/>
      <c r="E63" s="26"/>
      <c r="F63" s="26"/>
      <c r="G63" s="26"/>
      <c r="H63" s="26"/>
    </row>
    <row r="64" spans="1:9" x14ac:dyDescent="0.2">
      <c r="A64" s="26" t="s">
        <v>425</v>
      </c>
      <c r="B64" s="26"/>
      <c r="C64" s="26"/>
      <c r="D64" s="26"/>
      <c r="E64" s="26"/>
      <c r="F64" s="26"/>
      <c r="G64" s="26"/>
      <c r="H64" s="26"/>
    </row>
    <row r="65" spans="1:8" x14ac:dyDescent="0.2">
      <c r="A65" s="26" t="s">
        <v>426</v>
      </c>
      <c r="B65" s="26"/>
      <c r="C65" s="26"/>
      <c r="D65" s="26"/>
      <c r="E65" s="26"/>
      <c r="F65" s="26"/>
      <c r="G65" s="26"/>
      <c r="H65" s="26"/>
    </row>
    <row r="66" spans="1:8" x14ac:dyDescent="0.2">
      <c r="A66" s="26" t="s">
        <v>427</v>
      </c>
      <c r="B66" s="26"/>
      <c r="C66" s="26"/>
      <c r="D66" s="26"/>
      <c r="E66" s="26"/>
      <c r="F66" s="26"/>
      <c r="G66" s="26"/>
      <c r="H66" s="26"/>
    </row>
    <row r="67" spans="1:8" x14ac:dyDescent="0.2">
      <c r="A67" s="44" t="s">
        <v>428</v>
      </c>
      <c r="B67" s="26"/>
      <c r="C67" s="26"/>
      <c r="D67" s="26"/>
      <c r="E67" s="26"/>
      <c r="F67" s="26"/>
      <c r="G67" s="26"/>
      <c r="H67" s="26"/>
    </row>
  </sheetData>
  <phoneticPr fontId="0" type="noConversion"/>
  <pageMargins left="0.78740157499999996" right="0.78740157499999996" top="0.984251969" bottom="0.984251969" header="0.4921259845" footer="0.492125984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79"/>
  <sheetViews>
    <sheetView tabSelected="1" topLeftCell="A341" workbookViewId="0">
      <selection sqref="A1:P379"/>
    </sheetView>
  </sheetViews>
  <sheetFormatPr baseColWidth="10" defaultRowHeight="12.75" x14ac:dyDescent="0.2"/>
  <sheetData>
    <row r="1" spans="1:16" ht="15.75" x14ac:dyDescent="0.25">
      <c r="A1" s="7" t="s">
        <v>36</v>
      </c>
      <c r="B1" s="7"/>
      <c r="C1" s="2"/>
      <c r="D1" s="2"/>
      <c r="E1" s="4"/>
      <c r="F1" s="2"/>
      <c r="G1" s="2"/>
      <c r="H1" s="4" t="s">
        <v>0</v>
      </c>
      <c r="I1" s="2"/>
      <c r="J1" s="2"/>
      <c r="K1" s="2"/>
      <c r="L1" s="2"/>
      <c r="M1" s="3"/>
      <c r="N1" s="12"/>
    </row>
    <row r="2" spans="1:16" ht="15.75" x14ac:dyDescent="0.25">
      <c r="A2" s="7" t="s">
        <v>38</v>
      </c>
      <c r="B2" s="7"/>
      <c r="C2" s="2"/>
      <c r="D2" s="2"/>
      <c r="E2" s="2"/>
      <c r="F2" s="2"/>
      <c r="G2" s="2"/>
      <c r="H2" s="2"/>
      <c r="I2" s="2"/>
      <c r="J2" s="9"/>
      <c r="K2" s="2"/>
      <c r="L2" s="2"/>
      <c r="M2" s="3"/>
      <c r="N2" s="12"/>
    </row>
    <row r="3" spans="1:16" ht="15.75" x14ac:dyDescent="0.25">
      <c r="A3" s="7" t="s">
        <v>37</v>
      </c>
      <c r="B3" s="7"/>
      <c r="C3" s="2"/>
      <c r="D3" s="2"/>
      <c r="E3" s="2"/>
      <c r="F3" s="2"/>
      <c r="G3" s="2"/>
      <c r="H3" s="2"/>
      <c r="I3" s="2"/>
      <c r="J3" s="9"/>
      <c r="K3" s="2"/>
      <c r="L3" s="2"/>
      <c r="M3" s="3"/>
      <c r="N3" s="12"/>
    </row>
    <row r="4" spans="1:16" x14ac:dyDescent="0.2">
      <c r="A4" s="10" t="s">
        <v>410</v>
      </c>
      <c r="B4" s="10"/>
      <c r="C4" s="2"/>
      <c r="D4" s="2"/>
      <c r="E4" s="2"/>
      <c r="F4" s="2"/>
      <c r="G4" s="2"/>
      <c r="H4" s="2"/>
      <c r="I4" s="2"/>
      <c r="J4" s="9"/>
      <c r="K4" s="2"/>
      <c r="L4" s="2"/>
      <c r="M4" s="3"/>
      <c r="N4" s="12"/>
    </row>
    <row r="5" spans="1:16" x14ac:dyDescent="0.2">
      <c r="A5" s="10" t="s">
        <v>411</v>
      </c>
      <c r="B5" s="10"/>
      <c r="C5" s="2"/>
      <c r="D5" s="2"/>
      <c r="E5" s="2"/>
      <c r="F5" s="2"/>
      <c r="G5" s="2"/>
      <c r="H5" s="2"/>
      <c r="I5" s="2"/>
      <c r="J5" s="9"/>
      <c r="K5" s="2"/>
      <c r="L5" s="2"/>
      <c r="M5" s="3"/>
      <c r="N5" s="12"/>
    </row>
    <row r="6" spans="1:16" x14ac:dyDescent="0.2">
      <c r="A6" s="10"/>
      <c r="B6" s="10"/>
      <c r="C6" s="2"/>
      <c r="D6" s="2"/>
      <c r="E6" s="2"/>
      <c r="F6" s="2"/>
      <c r="G6" s="2"/>
      <c r="H6" s="2"/>
      <c r="I6" s="2"/>
      <c r="J6" s="9"/>
      <c r="K6" s="2"/>
      <c r="L6" s="2"/>
      <c r="M6" s="3"/>
      <c r="N6" s="12"/>
    </row>
    <row r="7" spans="1:16" x14ac:dyDescent="0.2">
      <c r="A7" s="5" t="s">
        <v>288</v>
      </c>
      <c r="B7" s="5"/>
      <c r="C7" s="8"/>
      <c r="D7" s="3" t="s">
        <v>31</v>
      </c>
      <c r="E7" s="2"/>
      <c r="F7" s="5"/>
      <c r="G7" s="5" t="s">
        <v>14</v>
      </c>
      <c r="H7" s="5" t="s">
        <v>1</v>
      </c>
      <c r="I7" s="5" t="s">
        <v>2</v>
      </c>
      <c r="J7" s="5" t="s">
        <v>3</v>
      </c>
      <c r="K7" s="5" t="s">
        <v>4</v>
      </c>
      <c r="L7" s="5" t="s">
        <v>20</v>
      </c>
      <c r="M7" s="6" t="s">
        <v>22</v>
      </c>
      <c r="N7" s="6" t="s">
        <v>27</v>
      </c>
    </row>
    <row r="8" spans="1:16" x14ac:dyDescent="0.2">
      <c r="A8" s="13"/>
      <c r="B8" s="13"/>
      <c r="C8" s="5" t="s">
        <v>30</v>
      </c>
      <c r="D8" s="5" t="s">
        <v>35</v>
      </c>
      <c r="E8" s="15" t="s">
        <v>370</v>
      </c>
      <c r="F8" s="5" t="s">
        <v>5</v>
      </c>
      <c r="G8" s="5" t="s">
        <v>15</v>
      </c>
      <c r="H8" s="5" t="s">
        <v>23</v>
      </c>
      <c r="I8" s="5"/>
      <c r="J8" s="5"/>
      <c r="K8" s="5" t="s">
        <v>19</v>
      </c>
      <c r="L8" s="5"/>
      <c r="M8" s="6"/>
      <c r="N8" s="6" t="s">
        <v>6</v>
      </c>
    </row>
    <row r="9" spans="1:16" x14ac:dyDescent="0.2">
      <c r="A9" s="6"/>
      <c r="B9" s="6"/>
      <c r="C9" s="5"/>
      <c r="D9" s="5"/>
      <c r="E9" s="15" t="s">
        <v>369</v>
      </c>
      <c r="F9" s="5"/>
      <c r="G9" s="5"/>
      <c r="H9" s="5"/>
      <c r="I9" s="21" t="s">
        <v>383</v>
      </c>
      <c r="J9" s="21" t="s">
        <v>383</v>
      </c>
      <c r="K9" s="5"/>
      <c r="L9" s="13"/>
      <c r="M9" s="6"/>
      <c r="N9" s="6" t="s">
        <v>26</v>
      </c>
    </row>
    <row r="10" spans="1:16" x14ac:dyDescent="0.2">
      <c r="A10" s="6"/>
      <c r="B10" s="6"/>
      <c r="C10" s="1"/>
      <c r="D10" s="1"/>
      <c r="E10" s="1"/>
      <c r="F10" s="5"/>
      <c r="G10" s="5"/>
      <c r="H10" s="5"/>
      <c r="I10" s="5"/>
      <c r="J10" s="5"/>
      <c r="K10" s="5"/>
      <c r="L10" s="5"/>
      <c r="M10" s="6"/>
      <c r="N10" s="14"/>
    </row>
    <row r="11" spans="1:16" x14ac:dyDescent="0.2">
      <c r="A11" s="5" t="s">
        <v>289</v>
      </c>
      <c r="B11" s="5"/>
      <c r="C11" s="8"/>
      <c r="D11" s="3" t="s">
        <v>32</v>
      </c>
      <c r="E11" s="1"/>
      <c r="F11" s="5"/>
      <c r="G11" s="5" t="s">
        <v>9</v>
      </c>
      <c r="H11" s="5" t="s">
        <v>29</v>
      </c>
      <c r="I11" s="5" t="s">
        <v>17</v>
      </c>
      <c r="J11" s="5" t="s">
        <v>18</v>
      </c>
      <c r="K11" s="5" t="s">
        <v>24</v>
      </c>
      <c r="L11" s="5" t="s">
        <v>21</v>
      </c>
      <c r="M11" s="6" t="s">
        <v>24</v>
      </c>
      <c r="N11" s="6" t="s">
        <v>12</v>
      </c>
    </row>
    <row r="12" spans="1:16" x14ac:dyDescent="0.2">
      <c r="A12" s="8"/>
      <c r="B12" s="8"/>
      <c r="C12" s="5" t="s">
        <v>7</v>
      </c>
      <c r="D12" s="5" t="s">
        <v>7</v>
      </c>
      <c r="E12" s="15" t="s">
        <v>7</v>
      </c>
      <c r="F12" s="5" t="s">
        <v>5</v>
      </c>
      <c r="G12" s="5" t="s">
        <v>16</v>
      </c>
      <c r="H12" s="5" t="s">
        <v>10</v>
      </c>
      <c r="I12" s="5"/>
      <c r="J12" s="5"/>
      <c r="K12" s="5" t="s">
        <v>11</v>
      </c>
      <c r="L12" s="5"/>
      <c r="M12" s="6" t="s">
        <v>25</v>
      </c>
      <c r="N12" s="6" t="s">
        <v>28</v>
      </c>
    </row>
    <row r="13" spans="1:16" ht="102" x14ac:dyDescent="0.2">
      <c r="A13" s="6"/>
      <c r="B13" s="6"/>
      <c r="C13" s="5" t="s">
        <v>33</v>
      </c>
      <c r="D13" s="5" t="s">
        <v>8</v>
      </c>
      <c r="E13" s="15" t="s">
        <v>34</v>
      </c>
      <c r="F13" s="5"/>
      <c r="G13" s="5"/>
      <c r="H13" s="13"/>
      <c r="I13" s="22" t="s">
        <v>384</v>
      </c>
      <c r="J13" s="22" t="s">
        <v>384</v>
      </c>
      <c r="K13" s="13"/>
      <c r="L13" s="5"/>
      <c r="M13" s="6"/>
      <c r="N13" s="6" t="s">
        <v>13</v>
      </c>
      <c r="O13" s="47" t="s">
        <v>431</v>
      </c>
      <c r="P13" s="47" t="s">
        <v>430</v>
      </c>
    </row>
    <row r="14" spans="1:16" x14ac:dyDescent="0.2">
      <c r="A14" s="5"/>
      <c r="B14" s="5"/>
      <c r="C14" s="5"/>
      <c r="D14" s="5"/>
      <c r="E14" s="15" t="s">
        <v>368</v>
      </c>
      <c r="F14" s="5"/>
      <c r="G14" s="8"/>
      <c r="H14" s="1"/>
      <c r="I14" s="22"/>
      <c r="J14" s="22"/>
      <c r="K14" s="1"/>
      <c r="L14" s="1"/>
      <c r="M14" s="10"/>
      <c r="N14" s="11"/>
    </row>
    <row r="15" spans="1:16" x14ac:dyDescent="0.2">
      <c r="A15" s="5"/>
      <c r="B15" s="5"/>
      <c r="C15" s="1"/>
      <c r="D15" s="1"/>
      <c r="E15" s="1"/>
      <c r="F15" s="1"/>
      <c r="G15" s="8"/>
      <c r="H15" s="1"/>
      <c r="I15" s="1"/>
      <c r="J15" s="1"/>
      <c r="K15" s="1"/>
      <c r="L15" s="1"/>
      <c r="M15" s="10"/>
      <c r="N15" s="10"/>
    </row>
    <row r="16" spans="1:16" x14ac:dyDescent="0.2">
      <c r="A16" s="15" t="s">
        <v>39</v>
      </c>
      <c r="B16" s="46">
        <v>32874</v>
      </c>
      <c r="C16" s="2">
        <v>2009</v>
      </c>
      <c r="D16" s="2">
        <v>2185</v>
      </c>
      <c r="E16" s="2">
        <v>134</v>
      </c>
      <c r="F16" s="8">
        <f t="shared" ref="F16:F79" si="0">SUM(C16:E16)</f>
        <v>4328</v>
      </c>
      <c r="G16" s="2">
        <v>49</v>
      </c>
      <c r="H16" s="8">
        <f t="shared" ref="H16:H79" si="1">+F16-G16</f>
        <v>4279</v>
      </c>
      <c r="I16" s="2">
        <v>2616</v>
      </c>
      <c r="J16" s="2">
        <v>1974</v>
      </c>
      <c r="K16" s="8">
        <f t="shared" ref="K16:K79" si="2">+H16+I16-J16</f>
        <v>4921</v>
      </c>
      <c r="L16" s="2">
        <v>332</v>
      </c>
      <c r="M16" s="11">
        <f t="shared" ref="M16:M79" si="3">+K16-L16</f>
        <v>4589</v>
      </c>
      <c r="N16" s="11">
        <f t="shared" ref="N16:N79" si="4">+I16-J16</f>
        <v>642</v>
      </c>
      <c r="O16">
        <f>VLOOKUP(YEAR(B16),'  je-d-08.02.02.01'!$A$11:$I$60,9,FALSE)</f>
        <v>7.9927338782924615E-2</v>
      </c>
      <c r="P16">
        <f>E16*O16</f>
        <v>10.710263396911898</v>
      </c>
    </row>
    <row r="17" spans="1:16" x14ac:dyDescent="0.2">
      <c r="A17" s="15" t="s">
        <v>40</v>
      </c>
      <c r="B17" s="46">
        <v>32905</v>
      </c>
      <c r="C17" s="2">
        <v>1805</v>
      </c>
      <c r="D17" s="2">
        <v>1964</v>
      </c>
      <c r="E17" s="2">
        <v>160</v>
      </c>
      <c r="F17" s="8">
        <f t="shared" si="0"/>
        <v>3929</v>
      </c>
      <c r="G17" s="2">
        <v>67</v>
      </c>
      <c r="H17" s="8">
        <f t="shared" si="1"/>
        <v>3862</v>
      </c>
      <c r="I17" s="2">
        <v>2113</v>
      </c>
      <c r="J17" s="2">
        <v>1741</v>
      </c>
      <c r="K17" s="8">
        <f t="shared" si="2"/>
        <v>4234</v>
      </c>
      <c r="L17" s="2">
        <v>313</v>
      </c>
      <c r="M17" s="11">
        <f t="shared" si="3"/>
        <v>3921</v>
      </c>
      <c r="N17" s="11">
        <f t="shared" si="4"/>
        <v>372</v>
      </c>
      <c r="O17">
        <f>VLOOKUP(YEAR(B17),'  je-d-08.02.02.01'!$A$11:$I$60,9,FALSE)</f>
        <v>7.9927338782924615E-2</v>
      </c>
      <c r="P17">
        <f t="shared" ref="P17:P80" si="5">E17*O17</f>
        <v>12.788374205267939</v>
      </c>
    </row>
    <row r="18" spans="1:16" x14ac:dyDescent="0.2">
      <c r="A18" s="15" t="s">
        <v>41</v>
      </c>
      <c r="B18" s="46">
        <v>32933</v>
      </c>
      <c r="C18" s="2">
        <v>2437</v>
      </c>
      <c r="D18" s="2">
        <v>2172</v>
      </c>
      <c r="E18" s="2">
        <v>127</v>
      </c>
      <c r="F18" s="8">
        <f t="shared" si="0"/>
        <v>4736</v>
      </c>
      <c r="G18" s="2">
        <v>40</v>
      </c>
      <c r="H18" s="8">
        <f t="shared" si="1"/>
        <v>4696</v>
      </c>
      <c r="I18" s="2">
        <v>1895</v>
      </c>
      <c r="J18" s="2">
        <v>2100</v>
      </c>
      <c r="K18" s="8">
        <f t="shared" si="2"/>
        <v>4491</v>
      </c>
      <c r="L18" s="2">
        <v>334</v>
      </c>
      <c r="M18" s="11">
        <f t="shared" si="3"/>
        <v>4157</v>
      </c>
      <c r="N18" s="11">
        <f t="shared" si="4"/>
        <v>-205</v>
      </c>
      <c r="O18">
        <f>VLOOKUP(YEAR(B18),'  je-d-08.02.02.01'!$A$11:$I$60,9,FALSE)</f>
        <v>7.9927338782924615E-2</v>
      </c>
      <c r="P18">
        <f t="shared" si="5"/>
        <v>10.150772025431426</v>
      </c>
    </row>
    <row r="19" spans="1:16" x14ac:dyDescent="0.2">
      <c r="A19" s="15" t="s">
        <v>42</v>
      </c>
      <c r="B19" s="46">
        <v>32964</v>
      </c>
      <c r="C19" s="2">
        <v>2220</v>
      </c>
      <c r="D19" s="2">
        <v>2105</v>
      </c>
      <c r="E19" s="2">
        <v>72</v>
      </c>
      <c r="F19" s="8">
        <f t="shared" si="0"/>
        <v>4397</v>
      </c>
      <c r="G19" s="2">
        <v>62</v>
      </c>
      <c r="H19" s="8">
        <f t="shared" si="1"/>
        <v>4335</v>
      </c>
      <c r="I19" s="2">
        <v>1799</v>
      </c>
      <c r="J19" s="2">
        <v>2015</v>
      </c>
      <c r="K19" s="8">
        <f t="shared" si="2"/>
        <v>4119</v>
      </c>
      <c r="L19" s="2">
        <v>323</v>
      </c>
      <c r="M19" s="11">
        <f t="shared" si="3"/>
        <v>3796</v>
      </c>
      <c r="N19" s="11">
        <f t="shared" si="4"/>
        <v>-216</v>
      </c>
      <c r="O19">
        <f>VLOOKUP(YEAR(B19),'  je-d-08.02.02.01'!$A$11:$I$60,9,FALSE)</f>
        <v>7.9927338782924615E-2</v>
      </c>
      <c r="P19">
        <f t="shared" si="5"/>
        <v>5.7547683923705719</v>
      </c>
    </row>
    <row r="20" spans="1:16" x14ac:dyDescent="0.2">
      <c r="A20" s="15" t="s">
        <v>43</v>
      </c>
      <c r="B20" s="46">
        <v>32994</v>
      </c>
      <c r="C20" s="2">
        <v>2897</v>
      </c>
      <c r="D20" s="2">
        <v>1940</v>
      </c>
      <c r="E20" s="2">
        <v>60</v>
      </c>
      <c r="F20" s="8">
        <f t="shared" si="0"/>
        <v>4897</v>
      </c>
      <c r="G20" s="2">
        <v>249</v>
      </c>
      <c r="H20" s="8">
        <f t="shared" si="1"/>
        <v>4648</v>
      </c>
      <c r="I20" s="2">
        <v>1423</v>
      </c>
      <c r="J20" s="2">
        <v>2202</v>
      </c>
      <c r="K20" s="8">
        <f t="shared" si="2"/>
        <v>3869</v>
      </c>
      <c r="L20" s="2">
        <v>288</v>
      </c>
      <c r="M20" s="11">
        <f t="shared" si="3"/>
        <v>3581</v>
      </c>
      <c r="N20" s="11">
        <f t="shared" si="4"/>
        <v>-779</v>
      </c>
      <c r="O20">
        <f>VLOOKUP(YEAR(B20),'  je-d-08.02.02.01'!$A$11:$I$60,9,FALSE)</f>
        <v>7.9927338782924615E-2</v>
      </c>
      <c r="P20">
        <f t="shared" si="5"/>
        <v>4.7956403269754766</v>
      </c>
    </row>
    <row r="21" spans="1:16" x14ac:dyDescent="0.2">
      <c r="A21" s="15" t="s">
        <v>44</v>
      </c>
      <c r="B21" s="46">
        <v>33025</v>
      </c>
      <c r="C21" s="2">
        <v>3381</v>
      </c>
      <c r="D21" s="2">
        <v>1188</v>
      </c>
      <c r="E21" s="2">
        <v>54</v>
      </c>
      <c r="F21" s="8">
        <f t="shared" si="0"/>
        <v>4623</v>
      </c>
      <c r="G21" s="2">
        <v>212</v>
      </c>
      <c r="H21" s="8">
        <f t="shared" si="1"/>
        <v>4411</v>
      </c>
      <c r="I21" s="2">
        <v>1521</v>
      </c>
      <c r="J21" s="2">
        <v>2158</v>
      </c>
      <c r="K21" s="8">
        <f t="shared" si="2"/>
        <v>3774</v>
      </c>
      <c r="L21" s="2">
        <v>261</v>
      </c>
      <c r="M21" s="11">
        <f t="shared" si="3"/>
        <v>3513</v>
      </c>
      <c r="N21" s="11">
        <f t="shared" si="4"/>
        <v>-637</v>
      </c>
      <c r="O21">
        <f>VLOOKUP(YEAR(B21),'  je-d-08.02.02.01'!$A$11:$I$60,9,FALSE)</f>
        <v>7.9927338782924615E-2</v>
      </c>
      <c r="P21">
        <f t="shared" si="5"/>
        <v>4.3160762942779289</v>
      </c>
    </row>
    <row r="22" spans="1:16" x14ac:dyDescent="0.2">
      <c r="A22" s="15" t="s">
        <v>45</v>
      </c>
      <c r="B22" s="46">
        <v>33055</v>
      </c>
      <c r="C22" s="2">
        <v>3570</v>
      </c>
      <c r="D22" s="2">
        <v>1592</v>
      </c>
      <c r="E22" s="2">
        <v>61</v>
      </c>
      <c r="F22" s="8">
        <f t="shared" si="0"/>
        <v>5223</v>
      </c>
      <c r="G22" s="2">
        <v>321</v>
      </c>
      <c r="H22" s="8">
        <f t="shared" si="1"/>
        <v>4902</v>
      </c>
      <c r="I22" s="2">
        <v>1287</v>
      </c>
      <c r="J22" s="2">
        <v>2557</v>
      </c>
      <c r="K22" s="8">
        <f t="shared" si="2"/>
        <v>3632</v>
      </c>
      <c r="L22" s="2">
        <v>286</v>
      </c>
      <c r="M22" s="11">
        <f t="shared" si="3"/>
        <v>3346</v>
      </c>
      <c r="N22" s="11">
        <f t="shared" si="4"/>
        <v>-1270</v>
      </c>
      <c r="O22">
        <f>VLOOKUP(YEAR(B22),'  je-d-08.02.02.01'!$A$11:$I$60,9,FALSE)</f>
        <v>7.9927338782924615E-2</v>
      </c>
      <c r="P22">
        <f t="shared" si="5"/>
        <v>4.8755676657584015</v>
      </c>
    </row>
    <row r="23" spans="1:16" x14ac:dyDescent="0.2">
      <c r="A23" s="15" t="s">
        <v>46</v>
      </c>
      <c r="B23" s="46">
        <v>33086</v>
      </c>
      <c r="C23" s="2">
        <v>3103</v>
      </c>
      <c r="D23" s="2">
        <v>910</v>
      </c>
      <c r="E23" s="2">
        <v>55</v>
      </c>
      <c r="F23" s="8">
        <f t="shared" si="0"/>
        <v>4068</v>
      </c>
      <c r="G23" s="2">
        <v>305</v>
      </c>
      <c r="H23" s="8">
        <f t="shared" si="1"/>
        <v>3763</v>
      </c>
      <c r="I23" s="2">
        <v>1735</v>
      </c>
      <c r="J23" s="2">
        <v>1850</v>
      </c>
      <c r="K23" s="8">
        <f t="shared" si="2"/>
        <v>3648</v>
      </c>
      <c r="L23" s="2">
        <v>275</v>
      </c>
      <c r="M23" s="11">
        <f t="shared" si="3"/>
        <v>3373</v>
      </c>
      <c r="N23" s="11">
        <f t="shared" si="4"/>
        <v>-115</v>
      </c>
      <c r="O23">
        <f>VLOOKUP(YEAR(B23),'  je-d-08.02.02.01'!$A$11:$I$60,9,FALSE)</f>
        <v>7.9927338782924615E-2</v>
      </c>
      <c r="P23">
        <f t="shared" si="5"/>
        <v>4.3960036330608538</v>
      </c>
    </row>
    <row r="24" spans="1:16" x14ac:dyDescent="0.2">
      <c r="A24" s="15" t="s">
        <v>47</v>
      </c>
      <c r="B24" s="46">
        <v>33117</v>
      </c>
      <c r="C24" s="2">
        <v>2337</v>
      </c>
      <c r="D24" s="2">
        <v>1831</v>
      </c>
      <c r="E24" s="2">
        <v>61</v>
      </c>
      <c r="F24" s="8">
        <f t="shared" si="0"/>
        <v>4229</v>
      </c>
      <c r="G24" s="2">
        <v>172</v>
      </c>
      <c r="H24" s="8">
        <f t="shared" si="1"/>
        <v>4057</v>
      </c>
      <c r="I24" s="2">
        <v>1921</v>
      </c>
      <c r="J24" s="2">
        <v>2173</v>
      </c>
      <c r="K24" s="8">
        <f t="shared" si="2"/>
        <v>3805</v>
      </c>
      <c r="L24" s="2">
        <v>279</v>
      </c>
      <c r="M24" s="11">
        <f t="shared" si="3"/>
        <v>3526</v>
      </c>
      <c r="N24" s="11">
        <f t="shared" si="4"/>
        <v>-252</v>
      </c>
      <c r="O24">
        <f>VLOOKUP(YEAR(B24),'  je-d-08.02.02.01'!$A$11:$I$60,9,FALSE)</f>
        <v>7.9927338782924615E-2</v>
      </c>
      <c r="P24">
        <f t="shared" si="5"/>
        <v>4.8755676657584015</v>
      </c>
    </row>
    <row r="25" spans="1:16" x14ac:dyDescent="0.2">
      <c r="A25" s="15" t="s">
        <v>48</v>
      </c>
      <c r="B25" s="46">
        <v>33147</v>
      </c>
      <c r="C25" s="2">
        <v>2288</v>
      </c>
      <c r="D25" s="2">
        <v>2131</v>
      </c>
      <c r="E25" s="2">
        <v>81</v>
      </c>
      <c r="F25" s="8">
        <f t="shared" si="0"/>
        <v>4500</v>
      </c>
      <c r="G25" s="2">
        <v>92</v>
      </c>
      <c r="H25" s="8">
        <f t="shared" si="1"/>
        <v>4408</v>
      </c>
      <c r="I25" s="2">
        <v>2107</v>
      </c>
      <c r="J25" s="2">
        <v>2228</v>
      </c>
      <c r="K25" s="8">
        <f t="shared" si="2"/>
        <v>4287</v>
      </c>
      <c r="L25" s="2">
        <v>320</v>
      </c>
      <c r="M25" s="11">
        <f t="shared" si="3"/>
        <v>3967</v>
      </c>
      <c r="N25" s="11">
        <f t="shared" si="4"/>
        <v>-121</v>
      </c>
      <c r="O25">
        <f>VLOOKUP(YEAR(B25),'  je-d-08.02.02.01'!$A$11:$I$60,9,FALSE)</f>
        <v>7.9927338782924615E-2</v>
      </c>
      <c r="P25">
        <f t="shared" si="5"/>
        <v>6.4741144414168934</v>
      </c>
    </row>
    <row r="26" spans="1:16" x14ac:dyDescent="0.2">
      <c r="A26" s="15" t="s">
        <v>49</v>
      </c>
      <c r="B26" s="46">
        <v>33178</v>
      </c>
      <c r="C26" s="2">
        <v>2371</v>
      </c>
      <c r="D26" s="2">
        <v>2107</v>
      </c>
      <c r="E26" s="2">
        <v>112</v>
      </c>
      <c r="F26" s="8">
        <f t="shared" si="0"/>
        <v>4590</v>
      </c>
      <c r="G26" s="2">
        <v>64</v>
      </c>
      <c r="H26" s="8">
        <f t="shared" si="1"/>
        <v>4526</v>
      </c>
      <c r="I26" s="2">
        <v>2056</v>
      </c>
      <c r="J26" s="2">
        <v>1949</v>
      </c>
      <c r="K26" s="8">
        <f t="shared" si="2"/>
        <v>4633</v>
      </c>
      <c r="L26" s="2">
        <v>334</v>
      </c>
      <c r="M26" s="11">
        <f t="shared" si="3"/>
        <v>4299</v>
      </c>
      <c r="N26" s="11">
        <f t="shared" si="4"/>
        <v>107</v>
      </c>
      <c r="O26">
        <f>VLOOKUP(YEAR(B26),'  je-d-08.02.02.01'!$A$11:$I$60,9,FALSE)</f>
        <v>7.9927338782924615E-2</v>
      </c>
      <c r="P26">
        <f t="shared" si="5"/>
        <v>8.9518619436875575</v>
      </c>
    </row>
    <row r="27" spans="1:16" x14ac:dyDescent="0.2">
      <c r="A27" s="15" t="s">
        <v>50</v>
      </c>
      <c r="B27" s="46">
        <v>33208</v>
      </c>
      <c r="C27" s="2">
        <v>2257</v>
      </c>
      <c r="D27" s="2">
        <v>2173</v>
      </c>
      <c r="E27" s="2">
        <v>124</v>
      </c>
      <c r="F27" s="8">
        <f t="shared" si="0"/>
        <v>4554</v>
      </c>
      <c r="G27" s="2">
        <v>62</v>
      </c>
      <c r="H27" s="8">
        <f t="shared" si="1"/>
        <v>4492</v>
      </c>
      <c r="I27" s="2">
        <v>2326</v>
      </c>
      <c r="J27" s="2">
        <v>1960</v>
      </c>
      <c r="K27" s="8">
        <f t="shared" si="2"/>
        <v>4858</v>
      </c>
      <c r="L27" s="2">
        <v>348</v>
      </c>
      <c r="M27" s="11">
        <f t="shared" si="3"/>
        <v>4510</v>
      </c>
      <c r="N27" s="11">
        <f t="shared" si="4"/>
        <v>366</v>
      </c>
      <c r="O27">
        <f>VLOOKUP(YEAR(B27),'  je-d-08.02.02.01'!$A$11:$I$60,9,FALSE)</f>
        <v>7.9927338782924615E-2</v>
      </c>
      <c r="P27">
        <f t="shared" si="5"/>
        <v>9.9109900090826528</v>
      </c>
    </row>
    <row r="28" spans="1:16" x14ac:dyDescent="0.2">
      <c r="A28" s="15" t="s">
        <v>51</v>
      </c>
      <c r="B28" s="46">
        <v>33239</v>
      </c>
      <c r="C28" s="2">
        <v>2500</v>
      </c>
      <c r="D28" s="2">
        <v>2178</v>
      </c>
      <c r="E28" s="2">
        <v>136</v>
      </c>
      <c r="F28" s="8">
        <f t="shared" si="0"/>
        <v>4814</v>
      </c>
      <c r="G28" s="2">
        <v>55</v>
      </c>
      <c r="H28" s="8">
        <f t="shared" si="1"/>
        <v>4759</v>
      </c>
      <c r="I28" s="2">
        <v>2338</v>
      </c>
      <c r="J28" s="2">
        <v>2170</v>
      </c>
      <c r="K28" s="8">
        <f t="shared" si="2"/>
        <v>4927</v>
      </c>
      <c r="L28" s="2">
        <v>333</v>
      </c>
      <c r="M28" s="11">
        <f t="shared" si="3"/>
        <v>4594</v>
      </c>
      <c r="N28" s="11">
        <f t="shared" si="4"/>
        <v>168</v>
      </c>
      <c r="O28">
        <f>VLOOKUP(YEAR(B28),'  je-d-08.02.02.01'!$A$11:$I$60,9,FALSE)</f>
        <v>7.0789865871833085E-2</v>
      </c>
      <c r="P28">
        <f t="shared" si="5"/>
        <v>9.6274217585692998</v>
      </c>
    </row>
    <row r="29" spans="1:16" x14ac:dyDescent="0.2">
      <c r="A29" s="15" t="s">
        <v>52</v>
      </c>
      <c r="B29" s="46">
        <v>33270</v>
      </c>
      <c r="C29" s="2">
        <v>2578</v>
      </c>
      <c r="D29" s="2">
        <v>1974</v>
      </c>
      <c r="E29" s="2">
        <v>180</v>
      </c>
      <c r="F29" s="8">
        <f t="shared" si="0"/>
        <v>4732</v>
      </c>
      <c r="G29" s="2">
        <v>26</v>
      </c>
      <c r="H29" s="8">
        <f t="shared" si="1"/>
        <v>4706</v>
      </c>
      <c r="I29" s="2">
        <v>2207</v>
      </c>
      <c r="J29" s="2">
        <v>2186</v>
      </c>
      <c r="K29" s="8">
        <f t="shared" si="2"/>
        <v>4727</v>
      </c>
      <c r="L29" s="2">
        <v>346</v>
      </c>
      <c r="M29" s="11">
        <f t="shared" si="3"/>
        <v>4381</v>
      </c>
      <c r="N29" s="11">
        <f t="shared" si="4"/>
        <v>21</v>
      </c>
      <c r="O29">
        <f>VLOOKUP(YEAR(B29),'  je-d-08.02.02.01'!$A$11:$I$60,9,FALSE)</f>
        <v>7.0789865871833085E-2</v>
      </c>
      <c r="P29">
        <f t="shared" si="5"/>
        <v>12.742175856929956</v>
      </c>
    </row>
    <row r="30" spans="1:16" x14ac:dyDescent="0.2">
      <c r="A30" s="15" t="s">
        <v>53</v>
      </c>
      <c r="B30" s="46">
        <v>33298</v>
      </c>
      <c r="C30" s="2">
        <v>2218</v>
      </c>
      <c r="D30" s="2">
        <v>2174</v>
      </c>
      <c r="E30" s="2">
        <v>132</v>
      </c>
      <c r="F30" s="8">
        <f t="shared" si="0"/>
        <v>4524</v>
      </c>
      <c r="G30" s="2">
        <v>109</v>
      </c>
      <c r="H30" s="8">
        <f t="shared" si="1"/>
        <v>4415</v>
      </c>
      <c r="I30" s="2">
        <v>2195</v>
      </c>
      <c r="J30" s="2">
        <v>2153</v>
      </c>
      <c r="K30" s="8">
        <f t="shared" si="2"/>
        <v>4457</v>
      </c>
      <c r="L30" s="2">
        <v>330</v>
      </c>
      <c r="M30" s="11">
        <f t="shared" si="3"/>
        <v>4127</v>
      </c>
      <c r="N30" s="11">
        <f t="shared" si="4"/>
        <v>42</v>
      </c>
      <c r="O30">
        <f>VLOOKUP(YEAR(B30),'  je-d-08.02.02.01'!$A$11:$I$60,9,FALSE)</f>
        <v>7.0789865871833085E-2</v>
      </c>
      <c r="P30">
        <f t="shared" si="5"/>
        <v>9.3442622950819665</v>
      </c>
    </row>
    <row r="31" spans="1:16" x14ac:dyDescent="0.2">
      <c r="A31" s="15" t="s">
        <v>54</v>
      </c>
      <c r="B31" s="46">
        <v>33329</v>
      </c>
      <c r="C31" s="2">
        <v>2435</v>
      </c>
      <c r="D31" s="2">
        <v>2067</v>
      </c>
      <c r="E31" s="2">
        <v>73</v>
      </c>
      <c r="F31" s="8">
        <f t="shared" si="0"/>
        <v>4575</v>
      </c>
      <c r="G31" s="2">
        <v>70</v>
      </c>
      <c r="H31" s="8">
        <f t="shared" si="1"/>
        <v>4505</v>
      </c>
      <c r="I31" s="2">
        <v>1838</v>
      </c>
      <c r="J31" s="2">
        <v>2158</v>
      </c>
      <c r="K31" s="8">
        <f t="shared" si="2"/>
        <v>4185</v>
      </c>
      <c r="L31" s="2">
        <v>325</v>
      </c>
      <c r="M31" s="11">
        <f t="shared" si="3"/>
        <v>3860</v>
      </c>
      <c r="N31" s="11">
        <f t="shared" si="4"/>
        <v>-320</v>
      </c>
      <c r="O31">
        <f>VLOOKUP(YEAR(B31),'  je-d-08.02.02.01'!$A$11:$I$60,9,FALSE)</f>
        <v>7.0789865871833085E-2</v>
      </c>
      <c r="P31">
        <f t="shared" si="5"/>
        <v>5.1676602086438148</v>
      </c>
    </row>
    <row r="32" spans="1:16" x14ac:dyDescent="0.2">
      <c r="A32" s="15" t="s">
        <v>55</v>
      </c>
      <c r="B32" s="46">
        <v>33359</v>
      </c>
      <c r="C32" s="2">
        <v>2295</v>
      </c>
      <c r="D32" s="2">
        <v>1847</v>
      </c>
      <c r="E32" s="2">
        <v>143</v>
      </c>
      <c r="F32" s="8">
        <f t="shared" si="0"/>
        <v>4285</v>
      </c>
      <c r="G32" s="2">
        <v>115</v>
      </c>
      <c r="H32" s="8">
        <f t="shared" si="1"/>
        <v>4170</v>
      </c>
      <c r="I32" s="2">
        <v>2066</v>
      </c>
      <c r="J32" s="2">
        <v>2146</v>
      </c>
      <c r="K32" s="8">
        <f t="shared" si="2"/>
        <v>4090</v>
      </c>
      <c r="L32" s="2">
        <v>301</v>
      </c>
      <c r="M32" s="11">
        <f t="shared" si="3"/>
        <v>3789</v>
      </c>
      <c r="N32" s="11">
        <f t="shared" si="4"/>
        <v>-80</v>
      </c>
      <c r="O32">
        <f>VLOOKUP(YEAR(B32),'  je-d-08.02.02.01'!$A$11:$I$60,9,FALSE)</f>
        <v>7.0789865871833085E-2</v>
      </c>
      <c r="P32">
        <f t="shared" si="5"/>
        <v>10.122950819672131</v>
      </c>
    </row>
    <row r="33" spans="1:16" x14ac:dyDescent="0.2">
      <c r="A33" s="15" t="s">
        <v>56</v>
      </c>
      <c r="B33" s="46">
        <v>33390</v>
      </c>
      <c r="C33" s="2">
        <v>3522</v>
      </c>
      <c r="D33" s="2">
        <v>1026</v>
      </c>
      <c r="E33" s="2">
        <v>59</v>
      </c>
      <c r="F33" s="8">
        <f t="shared" si="0"/>
        <v>4607</v>
      </c>
      <c r="G33" s="2">
        <v>357</v>
      </c>
      <c r="H33" s="8">
        <f t="shared" si="1"/>
        <v>4250</v>
      </c>
      <c r="I33" s="2">
        <v>1927</v>
      </c>
      <c r="J33" s="2">
        <v>2372</v>
      </c>
      <c r="K33" s="8">
        <f t="shared" si="2"/>
        <v>3805</v>
      </c>
      <c r="L33" s="2">
        <v>262</v>
      </c>
      <c r="M33" s="11">
        <f t="shared" si="3"/>
        <v>3543</v>
      </c>
      <c r="N33" s="11">
        <f t="shared" si="4"/>
        <v>-445</v>
      </c>
      <c r="O33">
        <f>VLOOKUP(YEAR(B33),'  je-d-08.02.02.01'!$A$11:$I$60,9,FALSE)</f>
        <v>7.0789865871833085E-2</v>
      </c>
      <c r="P33">
        <f t="shared" si="5"/>
        <v>4.1766020864381517</v>
      </c>
    </row>
    <row r="34" spans="1:16" x14ac:dyDescent="0.2">
      <c r="A34" s="15" t="s">
        <v>57</v>
      </c>
      <c r="B34" s="46">
        <v>33420</v>
      </c>
      <c r="C34" s="2">
        <v>3817</v>
      </c>
      <c r="D34" s="2">
        <v>1375</v>
      </c>
      <c r="E34" s="2">
        <v>62</v>
      </c>
      <c r="F34" s="8">
        <f t="shared" si="0"/>
        <v>5254</v>
      </c>
      <c r="G34" s="2">
        <v>420</v>
      </c>
      <c r="H34" s="8">
        <f t="shared" si="1"/>
        <v>4834</v>
      </c>
      <c r="I34" s="2">
        <v>1757</v>
      </c>
      <c r="J34" s="2">
        <v>2954</v>
      </c>
      <c r="K34" s="8">
        <f t="shared" si="2"/>
        <v>3637</v>
      </c>
      <c r="L34" s="2">
        <v>285</v>
      </c>
      <c r="M34" s="11">
        <f t="shared" si="3"/>
        <v>3352</v>
      </c>
      <c r="N34" s="11">
        <f t="shared" si="4"/>
        <v>-1197</v>
      </c>
      <c r="O34">
        <f>VLOOKUP(YEAR(B34),'  je-d-08.02.02.01'!$A$11:$I$60,9,FALSE)</f>
        <v>7.0789865871833085E-2</v>
      </c>
      <c r="P34">
        <f t="shared" si="5"/>
        <v>4.3889716840536517</v>
      </c>
    </row>
    <row r="35" spans="1:16" x14ac:dyDescent="0.2">
      <c r="A35" s="15" t="s">
        <v>58</v>
      </c>
      <c r="B35" s="46">
        <v>33451</v>
      </c>
      <c r="C35" s="2">
        <v>3345</v>
      </c>
      <c r="D35" s="2">
        <v>905</v>
      </c>
      <c r="E35" s="2">
        <v>60</v>
      </c>
      <c r="F35" s="8">
        <f t="shared" si="0"/>
        <v>4310</v>
      </c>
      <c r="G35" s="2">
        <v>344</v>
      </c>
      <c r="H35" s="8">
        <f t="shared" si="1"/>
        <v>3966</v>
      </c>
      <c r="I35" s="2">
        <v>1731</v>
      </c>
      <c r="J35" s="2">
        <v>2000</v>
      </c>
      <c r="K35" s="8">
        <f t="shared" si="2"/>
        <v>3697</v>
      </c>
      <c r="L35" s="2">
        <v>278</v>
      </c>
      <c r="M35" s="11">
        <f t="shared" si="3"/>
        <v>3419</v>
      </c>
      <c r="N35" s="11">
        <f t="shared" si="4"/>
        <v>-269</v>
      </c>
      <c r="O35">
        <f>VLOOKUP(YEAR(B35),'  je-d-08.02.02.01'!$A$11:$I$60,9,FALSE)</f>
        <v>7.0789865871833085E-2</v>
      </c>
      <c r="P35">
        <f t="shared" si="5"/>
        <v>4.247391952309985</v>
      </c>
    </row>
    <row r="36" spans="1:16" x14ac:dyDescent="0.2">
      <c r="A36" s="15" t="s">
        <v>59</v>
      </c>
      <c r="B36" s="46">
        <v>33482</v>
      </c>
      <c r="C36" s="2">
        <v>2956</v>
      </c>
      <c r="D36" s="2">
        <v>1675</v>
      </c>
      <c r="E36" s="2">
        <v>59</v>
      </c>
      <c r="F36" s="8">
        <f t="shared" si="0"/>
        <v>4690</v>
      </c>
      <c r="G36" s="2">
        <v>253</v>
      </c>
      <c r="H36" s="8">
        <f t="shared" si="1"/>
        <v>4437</v>
      </c>
      <c r="I36" s="2">
        <v>1774</v>
      </c>
      <c r="J36" s="2">
        <v>2364</v>
      </c>
      <c r="K36" s="8">
        <f t="shared" si="2"/>
        <v>3847</v>
      </c>
      <c r="L36" s="2">
        <v>282</v>
      </c>
      <c r="M36" s="11">
        <f t="shared" si="3"/>
        <v>3565</v>
      </c>
      <c r="N36" s="11">
        <f t="shared" si="4"/>
        <v>-590</v>
      </c>
      <c r="O36">
        <f>VLOOKUP(YEAR(B36),'  je-d-08.02.02.01'!$A$11:$I$60,9,FALSE)</f>
        <v>7.0789865871833085E-2</v>
      </c>
      <c r="P36">
        <f t="shared" si="5"/>
        <v>4.1766020864381517</v>
      </c>
    </row>
    <row r="37" spans="1:16" x14ac:dyDescent="0.2">
      <c r="A37" s="15" t="s">
        <v>60</v>
      </c>
      <c r="B37" s="46">
        <v>33512</v>
      </c>
      <c r="C37" s="2">
        <v>2953</v>
      </c>
      <c r="D37" s="2">
        <v>2155</v>
      </c>
      <c r="E37" s="2">
        <v>83</v>
      </c>
      <c r="F37" s="8">
        <f t="shared" si="0"/>
        <v>5191</v>
      </c>
      <c r="G37" s="2">
        <v>71</v>
      </c>
      <c r="H37" s="8">
        <f t="shared" si="1"/>
        <v>5120</v>
      </c>
      <c r="I37" s="2">
        <v>1735</v>
      </c>
      <c r="J37" s="2">
        <v>2464</v>
      </c>
      <c r="K37" s="8">
        <f t="shared" si="2"/>
        <v>4391</v>
      </c>
      <c r="L37" s="2">
        <v>325</v>
      </c>
      <c r="M37" s="11">
        <f t="shared" si="3"/>
        <v>4066</v>
      </c>
      <c r="N37" s="11">
        <f t="shared" si="4"/>
        <v>-729</v>
      </c>
      <c r="O37">
        <f>VLOOKUP(YEAR(B37),'  je-d-08.02.02.01'!$A$11:$I$60,9,FALSE)</f>
        <v>7.0789865871833085E-2</v>
      </c>
      <c r="P37">
        <f t="shared" si="5"/>
        <v>5.8755588673621464</v>
      </c>
    </row>
    <row r="38" spans="1:16" x14ac:dyDescent="0.2">
      <c r="A38" s="15" t="s">
        <v>61</v>
      </c>
      <c r="B38" s="46">
        <v>33543</v>
      </c>
      <c r="C38" s="2">
        <v>2228</v>
      </c>
      <c r="D38" s="2">
        <v>2094</v>
      </c>
      <c r="E38" s="2">
        <v>187</v>
      </c>
      <c r="F38" s="8">
        <f t="shared" si="0"/>
        <v>4509</v>
      </c>
      <c r="G38" s="2">
        <v>42</v>
      </c>
      <c r="H38" s="8">
        <f t="shared" si="1"/>
        <v>4467</v>
      </c>
      <c r="I38" s="2">
        <v>2130</v>
      </c>
      <c r="J38" s="2">
        <v>1927</v>
      </c>
      <c r="K38" s="8">
        <f t="shared" si="2"/>
        <v>4670</v>
      </c>
      <c r="L38" s="2">
        <v>333</v>
      </c>
      <c r="M38" s="11">
        <f t="shared" si="3"/>
        <v>4337</v>
      </c>
      <c r="N38" s="11">
        <f t="shared" si="4"/>
        <v>203</v>
      </c>
      <c r="O38">
        <f>VLOOKUP(YEAR(B38),'  je-d-08.02.02.01'!$A$11:$I$60,9,FALSE)</f>
        <v>7.0789865871833085E-2</v>
      </c>
      <c r="P38">
        <f t="shared" si="5"/>
        <v>13.237704918032787</v>
      </c>
    </row>
    <row r="39" spans="1:16" x14ac:dyDescent="0.2">
      <c r="A39" s="15" t="s">
        <v>62</v>
      </c>
      <c r="B39" s="46">
        <v>33573</v>
      </c>
      <c r="C39" s="2">
        <v>2235</v>
      </c>
      <c r="D39" s="2">
        <v>2184</v>
      </c>
      <c r="E39" s="2">
        <v>168</v>
      </c>
      <c r="F39" s="8">
        <f t="shared" si="0"/>
        <v>4587</v>
      </c>
      <c r="G39" s="2">
        <v>84</v>
      </c>
      <c r="H39" s="8">
        <f t="shared" si="1"/>
        <v>4503</v>
      </c>
      <c r="I39" s="2">
        <v>2307</v>
      </c>
      <c r="J39" s="2">
        <v>1907</v>
      </c>
      <c r="K39" s="8">
        <f t="shared" si="2"/>
        <v>4903</v>
      </c>
      <c r="L39" s="2">
        <v>350</v>
      </c>
      <c r="M39" s="11">
        <f t="shared" si="3"/>
        <v>4553</v>
      </c>
      <c r="N39" s="11">
        <f t="shared" si="4"/>
        <v>400</v>
      </c>
      <c r="O39">
        <f>VLOOKUP(YEAR(B39),'  je-d-08.02.02.01'!$A$11:$I$60,9,FALSE)</f>
        <v>7.0789865871833085E-2</v>
      </c>
      <c r="P39">
        <f t="shared" si="5"/>
        <v>11.892697466467958</v>
      </c>
    </row>
    <row r="40" spans="1:16" x14ac:dyDescent="0.2">
      <c r="A40" s="15" t="s">
        <v>63</v>
      </c>
      <c r="B40" s="46">
        <v>33604</v>
      </c>
      <c r="C40" s="2">
        <v>2301</v>
      </c>
      <c r="D40" s="2">
        <v>2176</v>
      </c>
      <c r="E40" s="2">
        <v>219</v>
      </c>
      <c r="F40" s="8">
        <f t="shared" si="0"/>
        <v>4696</v>
      </c>
      <c r="G40" s="2">
        <v>50</v>
      </c>
      <c r="H40" s="8">
        <f t="shared" si="1"/>
        <v>4646</v>
      </c>
      <c r="I40" s="2">
        <v>2350</v>
      </c>
      <c r="J40" s="2">
        <v>1908</v>
      </c>
      <c r="K40" s="8">
        <f t="shared" si="2"/>
        <v>5088</v>
      </c>
      <c r="L40" s="2">
        <v>338</v>
      </c>
      <c r="M40" s="11">
        <f t="shared" si="3"/>
        <v>4750</v>
      </c>
      <c r="N40" s="11">
        <f t="shared" si="4"/>
        <v>442</v>
      </c>
      <c r="O40">
        <f>VLOOKUP(YEAR(B40),'  je-d-08.02.02.01'!$A$11:$I$60,9,FALSE)</f>
        <v>7.256990679094541E-2</v>
      </c>
      <c r="P40">
        <f t="shared" si="5"/>
        <v>15.892809587217045</v>
      </c>
    </row>
    <row r="41" spans="1:16" x14ac:dyDescent="0.2">
      <c r="A41" s="15" t="s">
        <v>64</v>
      </c>
      <c r="B41" s="46">
        <v>33635</v>
      </c>
      <c r="C41" s="2">
        <v>2472</v>
      </c>
      <c r="D41" s="2">
        <v>2032</v>
      </c>
      <c r="E41" s="2">
        <v>261</v>
      </c>
      <c r="F41" s="8">
        <f t="shared" si="0"/>
        <v>4765</v>
      </c>
      <c r="G41" s="2">
        <v>43</v>
      </c>
      <c r="H41" s="8">
        <f t="shared" si="1"/>
        <v>4722</v>
      </c>
      <c r="I41" s="2">
        <v>2105</v>
      </c>
      <c r="J41" s="2">
        <v>1854</v>
      </c>
      <c r="K41" s="8">
        <f t="shared" si="2"/>
        <v>4973</v>
      </c>
      <c r="L41" s="2">
        <v>362</v>
      </c>
      <c r="M41" s="11">
        <f t="shared" si="3"/>
        <v>4611</v>
      </c>
      <c r="N41" s="11">
        <f t="shared" si="4"/>
        <v>251</v>
      </c>
      <c r="O41">
        <f>VLOOKUP(YEAR(B41),'  je-d-08.02.02.01'!$A$11:$I$60,9,FALSE)</f>
        <v>7.256990679094541E-2</v>
      </c>
      <c r="P41">
        <f t="shared" si="5"/>
        <v>18.940745672436751</v>
      </c>
    </row>
    <row r="42" spans="1:16" x14ac:dyDescent="0.2">
      <c r="A42" s="15" t="s">
        <v>65</v>
      </c>
      <c r="B42" s="46">
        <v>33664</v>
      </c>
      <c r="C42" s="2">
        <v>2174</v>
      </c>
      <c r="D42" s="2">
        <v>2121</v>
      </c>
      <c r="E42" s="2">
        <v>218</v>
      </c>
      <c r="F42" s="8">
        <f t="shared" si="0"/>
        <v>4513</v>
      </c>
      <c r="G42" s="2">
        <v>35</v>
      </c>
      <c r="H42" s="8">
        <f t="shared" si="1"/>
        <v>4478</v>
      </c>
      <c r="I42" s="2">
        <v>2223</v>
      </c>
      <c r="J42" s="2">
        <v>2008</v>
      </c>
      <c r="K42" s="8">
        <f t="shared" si="2"/>
        <v>4693</v>
      </c>
      <c r="L42" s="2">
        <v>345</v>
      </c>
      <c r="M42" s="11">
        <f t="shared" si="3"/>
        <v>4348</v>
      </c>
      <c r="N42" s="11">
        <f t="shared" si="4"/>
        <v>215</v>
      </c>
      <c r="O42">
        <f>VLOOKUP(YEAR(B42),'  je-d-08.02.02.01'!$A$11:$I$60,9,FALSE)</f>
        <v>7.256990679094541E-2</v>
      </c>
      <c r="P42">
        <f t="shared" si="5"/>
        <v>15.820239680426099</v>
      </c>
    </row>
    <row r="43" spans="1:16" x14ac:dyDescent="0.2">
      <c r="A43" s="15" t="s">
        <v>66</v>
      </c>
      <c r="B43" s="46">
        <v>33695</v>
      </c>
      <c r="C43" s="2">
        <v>2308</v>
      </c>
      <c r="D43" s="2">
        <v>1836</v>
      </c>
      <c r="E43" s="2">
        <v>69</v>
      </c>
      <c r="F43" s="8">
        <f t="shared" si="0"/>
        <v>4213</v>
      </c>
      <c r="G43" s="2">
        <v>84</v>
      </c>
      <c r="H43" s="8">
        <f t="shared" si="1"/>
        <v>4129</v>
      </c>
      <c r="I43" s="2">
        <v>2129</v>
      </c>
      <c r="J43" s="2">
        <v>2100</v>
      </c>
      <c r="K43" s="8">
        <f t="shared" si="2"/>
        <v>4158</v>
      </c>
      <c r="L43" s="2">
        <v>323</v>
      </c>
      <c r="M43" s="11">
        <f t="shared" si="3"/>
        <v>3835</v>
      </c>
      <c r="N43" s="11">
        <f t="shared" si="4"/>
        <v>29</v>
      </c>
      <c r="O43">
        <f>VLOOKUP(YEAR(B43),'  je-d-08.02.02.01'!$A$11:$I$60,9,FALSE)</f>
        <v>7.256990679094541E-2</v>
      </c>
      <c r="P43">
        <f t="shared" si="5"/>
        <v>5.0073235685752335</v>
      </c>
    </row>
    <row r="44" spans="1:16" x14ac:dyDescent="0.2">
      <c r="A44" s="15" t="s">
        <v>67</v>
      </c>
      <c r="B44" s="46">
        <v>33725</v>
      </c>
      <c r="C44" s="2">
        <v>3401</v>
      </c>
      <c r="D44" s="2">
        <v>1778</v>
      </c>
      <c r="E44" s="2">
        <v>71</v>
      </c>
      <c r="F44" s="8">
        <f t="shared" si="0"/>
        <v>5250</v>
      </c>
      <c r="G44" s="2">
        <v>215</v>
      </c>
      <c r="H44" s="8">
        <f t="shared" si="1"/>
        <v>5035</v>
      </c>
      <c r="I44" s="2">
        <v>1653</v>
      </c>
      <c r="J44" s="2">
        <v>2750</v>
      </c>
      <c r="K44" s="8">
        <f t="shared" si="2"/>
        <v>3938</v>
      </c>
      <c r="L44" s="2">
        <v>290</v>
      </c>
      <c r="M44" s="11">
        <f t="shared" si="3"/>
        <v>3648</v>
      </c>
      <c r="N44" s="11">
        <f t="shared" si="4"/>
        <v>-1097</v>
      </c>
      <c r="O44">
        <f>VLOOKUP(YEAR(B44),'  je-d-08.02.02.01'!$A$11:$I$60,9,FALSE)</f>
        <v>7.256990679094541E-2</v>
      </c>
      <c r="P44">
        <f t="shared" si="5"/>
        <v>5.1524633821571237</v>
      </c>
    </row>
    <row r="45" spans="1:16" x14ac:dyDescent="0.2">
      <c r="A45" s="15" t="s">
        <v>68</v>
      </c>
      <c r="B45" s="46">
        <v>33756</v>
      </c>
      <c r="C45" s="2">
        <v>3595</v>
      </c>
      <c r="D45" s="2">
        <v>1256</v>
      </c>
      <c r="E45" s="2">
        <v>67</v>
      </c>
      <c r="F45" s="8">
        <f t="shared" si="0"/>
        <v>4918</v>
      </c>
      <c r="G45" s="2">
        <v>195</v>
      </c>
      <c r="H45" s="8">
        <f t="shared" si="1"/>
        <v>4723</v>
      </c>
      <c r="I45" s="2">
        <v>1464</v>
      </c>
      <c r="J45" s="2">
        <v>2454</v>
      </c>
      <c r="K45" s="8">
        <f t="shared" si="2"/>
        <v>3733</v>
      </c>
      <c r="L45" s="2">
        <v>260</v>
      </c>
      <c r="M45" s="11">
        <f t="shared" si="3"/>
        <v>3473</v>
      </c>
      <c r="N45" s="11">
        <f t="shared" si="4"/>
        <v>-990</v>
      </c>
      <c r="O45">
        <f>VLOOKUP(YEAR(B45),'  je-d-08.02.02.01'!$A$11:$I$60,9,FALSE)</f>
        <v>7.256990679094541E-2</v>
      </c>
      <c r="P45">
        <f t="shared" si="5"/>
        <v>4.8621837549933424</v>
      </c>
    </row>
    <row r="46" spans="1:16" x14ac:dyDescent="0.2">
      <c r="A46" s="15" t="s">
        <v>69</v>
      </c>
      <c r="B46" s="46">
        <v>33786</v>
      </c>
      <c r="C46" s="2">
        <v>3680</v>
      </c>
      <c r="D46" s="2">
        <v>1616</v>
      </c>
      <c r="E46" s="2">
        <v>62</v>
      </c>
      <c r="F46" s="8">
        <f t="shared" si="0"/>
        <v>5358</v>
      </c>
      <c r="G46" s="2">
        <v>250</v>
      </c>
      <c r="H46" s="8">
        <f t="shared" si="1"/>
        <v>5108</v>
      </c>
      <c r="I46" s="2">
        <v>1268</v>
      </c>
      <c r="J46" s="2">
        <v>2672</v>
      </c>
      <c r="K46" s="8">
        <f t="shared" si="2"/>
        <v>3704</v>
      </c>
      <c r="L46" s="2">
        <v>287</v>
      </c>
      <c r="M46" s="11">
        <f t="shared" si="3"/>
        <v>3417</v>
      </c>
      <c r="N46" s="11">
        <f t="shared" si="4"/>
        <v>-1404</v>
      </c>
      <c r="O46">
        <f>VLOOKUP(YEAR(B46),'  je-d-08.02.02.01'!$A$11:$I$60,9,FALSE)</f>
        <v>7.256990679094541E-2</v>
      </c>
      <c r="P46">
        <f t="shared" si="5"/>
        <v>4.4993342210386151</v>
      </c>
    </row>
    <row r="47" spans="1:16" x14ac:dyDescent="0.2">
      <c r="A47" s="15" t="s">
        <v>70</v>
      </c>
      <c r="B47" s="46">
        <v>33817</v>
      </c>
      <c r="C47" s="2">
        <v>3532</v>
      </c>
      <c r="D47" s="2">
        <v>1016</v>
      </c>
      <c r="E47" s="2">
        <v>63</v>
      </c>
      <c r="F47" s="8">
        <f t="shared" si="0"/>
        <v>4611</v>
      </c>
      <c r="G47" s="2">
        <v>248</v>
      </c>
      <c r="H47" s="8">
        <f t="shared" si="1"/>
        <v>4363</v>
      </c>
      <c r="I47" s="2">
        <v>1453</v>
      </c>
      <c r="J47" s="2">
        <v>2075</v>
      </c>
      <c r="K47" s="8">
        <f t="shared" si="2"/>
        <v>3741</v>
      </c>
      <c r="L47" s="2">
        <v>278</v>
      </c>
      <c r="M47" s="11">
        <f t="shared" si="3"/>
        <v>3463</v>
      </c>
      <c r="N47" s="11">
        <f t="shared" si="4"/>
        <v>-622</v>
      </c>
      <c r="O47">
        <f>VLOOKUP(YEAR(B47),'  je-d-08.02.02.01'!$A$11:$I$60,9,FALSE)</f>
        <v>7.256990679094541E-2</v>
      </c>
      <c r="P47">
        <f t="shared" si="5"/>
        <v>4.5719041278295611</v>
      </c>
    </row>
    <row r="48" spans="1:16" x14ac:dyDescent="0.2">
      <c r="A48" s="15" t="s">
        <v>71</v>
      </c>
      <c r="B48" s="46">
        <v>33848</v>
      </c>
      <c r="C48" s="2">
        <v>3058</v>
      </c>
      <c r="D48" s="2">
        <v>1862</v>
      </c>
      <c r="E48" s="2">
        <v>66</v>
      </c>
      <c r="F48" s="8">
        <f t="shared" si="0"/>
        <v>4986</v>
      </c>
      <c r="G48" s="2">
        <v>122</v>
      </c>
      <c r="H48" s="8">
        <f t="shared" si="1"/>
        <v>4864</v>
      </c>
      <c r="I48" s="2">
        <v>1490</v>
      </c>
      <c r="J48" s="2">
        <v>2431</v>
      </c>
      <c r="K48" s="8">
        <f t="shared" si="2"/>
        <v>3923</v>
      </c>
      <c r="L48" s="2">
        <v>285</v>
      </c>
      <c r="M48" s="11">
        <f t="shared" si="3"/>
        <v>3638</v>
      </c>
      <c r="N48" s="11">
        <f t="shared" si="4"/>
        <v>-941</v>
      </c>
      <c r="O48">
        <f>VLOOKUP(YEAR(B48),'  je-d-08.02.02.01'!$A$11:$I$60,9,FALSE)</f>
        <v>7.256990679094541E-2</v>
      </c>
      <c r="P48">
        <f t="shared" si="5"/>
        <v>4.7896138482023973</v>
      </c>
    </row>
    <row r="49" spans="1:16" x14ac:dyDescent="0.2">
      <c r="A49" s="15" t="s">
        <v>72</v>
      </c>
      <c r="B49" s="46">
        <v>33878</v>
      </c>
      <c r="C49" s="2">
        <v>2522</v>
      </c>
      <c r="D49" s="2">
        <v>2164</v>
      </c>
      <c r="E49" s="2">
        <v>132</v>
      </c>
      <c r="F49" s="8">
        <f t="shared" si="0"/>
        <v>4818</v>
      </c>
      <c r="G49" s="2">
        <v>67</v>
      </c>
      <c r="H49" s="8">
        <f t="shared" si="1"/>
        <v>4751</v>
      </c>
      <c r="I49" s="2">
        <v>1741</v>
      </c>
      <c r="J49" s="2">
        <v>2060</v>
      </c>
      <c r="K49" s="8">
        <f t="shared" si="2"/>
        <v>4432</v>
      </c>
      <c r="L49" s="2">
        <v>327</v>
      </c>
      <c r="M49" s="11">
        <f t="shared" si="3"/>
        <v>4105</v>
      </c>
      <c r="N49" s="11">
        <f t="shared" si="4"/>
        <v>-319</v>
      </c>
      <c r="O49">
        <f>VLOOKUP(YEAR(B49),'  je-d-08.02.02.01'!$A$11:$I$60,9,FALSE)</f>
        <v>7.256990679094541E-2</v>
      </c>
      <c r="P49">
        <f t="shared" si="5"/>
        <v>9.5792276964047947</v>
      </c>
    </row>
    <row r="50" spans="1:16" x14ac:dyDescent="0.2">
      <c r="A50" s="15" t="s">
        <v>73</v>
      </c>
      <c r="B50" s="46">
        <v>33909</v>
      </c>
      <c r="C50" s="2">
        <v>2323</v>
      </c>
      <c r="D50" s="2">
        <v>2066</v>
      </c>
      <c r="E50" s="2">
        <v>147</v>
      </c>
      <c r="F50" s="8">
        <f t="shared" si="0"/>
        <v>4536</v>
      </c>
      <c r="G50" s="2">
        <v>88</v>
      </c>
      <c r="H50" s="8">
        <f t="shared" si="1"/>
        <v>4448</v>
      </c>
      <c r="I50" s="2">
        <v>1916</v>
      </c>
      <c r="J50" s="2">
        <v>1864</v>
      </c>
      <c r="K50" s="8">
        <f t="shared" si="2"/>
        <v>4500</v>
      </c>
      <c r="L50" s="2">
        <v>321</v>
      </c>
      <c r="M50" s="11">
        <f t="shared" si="3"/>
        <v>4179</v>
      </c>
      <c r="N50" s="11">
        <f t="shared" si="4"/>
        <v>52</v>
      </c>
      <c r="O50">
        <f>VLOOKUP(YEAR(B50),'  je-d-08.02.02.01'!$A$11:$I$60,9,FALSE)</f>
        <v>7.256990679094541E-2</v>
      </c>
      <c r="P50">
        <f t="shared" si="5"/>
        <v>10.667776298268976</v>
      </c>
    </row>
    <row r="51" spans="1:16" x14ac:dyDescent="0.2">
      <c r="A51" s="15" t="s">
        <v>74</v>
      </c>
      <c r="B51" s="46">
        <v>33939</v>
      </c>
      <c r="C51" s="2">
        <v>2359</v>
      </c>
      <c r="D51" s="2">
        <v>2198</v>
      </c>
      <c r="E51" s="2">
        <v>127</v>
      </c>
      <c r="F51" s="8">
        <f t="shared" si="0"/>
        <v>4684</v>
      </c>
      <c r="G51" s="2">
        <v>41</v>
      </c>
      <c r="H51" s="8">
        <f t="shared" si="1"/>
        <v>4643</v>
      </c>
      <c r="I51" s="2">
        <v>1965</v>
      </c>
      <c r="J51" s="2">
        <v>1870</v>
      </c>
      <c r="K51" s="8">
        <f t="shared" si="2"/>
        <v>4738</v>
      </c>
      <c r="L51" s="2">
        <v>339</v>
      </c>
      <c r="M51" s="11">
        <f t="shared" si="3"/>
        <v>4399</v>
      </c>
      <c r="N51" s="11">
        <f t="shared" si="4"/>
        <v>95</v>
      </c>
      <c r="O51">
        <f>VLOOKUP(YEAR(B51),'  je-d-08.02.02.01'!$A$11:$I$60,9,FALSE)</f>
        <v>7.256990679094541E-2</v>
      </c>
      <c r="P51">
        <f t="shared" si="5"/>
        <v>9.2163781624500665</v>
      </c>
    </row>
    <row r="52" spans="1:16" x14ac:dyDescent="0.2">
      <c r="A52" s="15" t="s">
        <v>75</v>
      </c>
      <c r="B52" s="46">
        <v>33970</v>
      </c>
      <c r="C52" s="2">
        <v>2418</v>
      </c>
      <c r="D52" s="2">
        <v>2191</v>
      </c>
      <c r="E52" s="2">
        <v>97</v>
      </c>
      <c r="F52" s="8">
        <f t="shared" si="0"/>
        <v>4706</v>
      </c>
      <c r="G52" s="2">
        <v>44</v>
      </c>
      <c r="H52" s="8">
        <f t="shared" si="1"/>
        <v>4662</v>
      </c>
      <c r="I52" s="2">
        <v>2442</v>
      </c>
      <c r="J52" s="2">
        <v>2306</v>
      </c>
      <c r="K52" s="8">
        <f t="shared" si="2"/>
        <v>4798</v>
      </c>
      <c r="L52" s="2">
        <v>321</v>
      </c>
      <c r="M52" s="11">
        <f t="shared" si="3"/>
        <v>4477</v>
      </c>
      <c r="N52" s="11">
        <f t="shared" si="4"/>
        <v>136</v>
      </c>
      <c r="O52">
        <f>VLOOKUP(YEAR(B52),'  je-d-08.02.02.01'!$A$11:$I$60,9,FALSE)</f>
        <v>0.11445198836081474</v>
      </c>
      <c r="P52">
        <f t="shared" si="5"/>
        <v>11.101842870999031</v>
      </c>
    </row>
    <row r="53" spans="1:16" x14ac:dyDescent="0.2">
      <c r="A53" s="15" t="s">
        <v>76</v>
      </c>
      <c r="B53" s="46">
        <v>34001</v>
      </c>
      <c r="C53" s="3">
        <v>2505</v>
      </c>
      <c r="D53" s="3">
        <v>1987</v>
      </c>
      <c r="E53" s="3">
        <v>91</v>
      </c>
      <c r="F53" s="8">
        <f t="shared" si="0"/>
        <v>4583</v>
      </c>
      <c r="G53" s="3">
        <v>10</v>
      </c>
      <c r="H53" s="8">
        <f t="shared" si="1"/>
        <v>4573</v>
      </c>
      <c r="I53" s="3">
        <v>2338</v>
      </c>
      <c r="J53" s="3">
        <v>2356</v>
      </c>
      <c r="K53" s="8">
        <f t="shared" si="2"/>
        <v>4555</v>
      </c>
      <c r="L53" s="3">
        <v>326</v>
      </c>
      <c r="M53" s="11">
        <f t="shared" si="3"/>
        <v>4229</v>
      </c>
      <c r="N53" s="11">
        <f t="shared" si="4"/>
        <v>-18</v>
      </c>
      <c r="O53">
        <f>VLOOKUP(YEAR(B53),'  je-d-08.02.02.01'!$A$11:$I$60,9,FALSE)</f>
        <v>0.11445198836081474</v>
      </c>
      <c r="P53">
        <f t="shared" si="5"/>
        <v>10.415130940834141</v>
      </c>
    </row>
    <row r="54" spans="1:16" x14ac:dyDescent="0.2">
      <c r="A54" s="15" t="s">
        <v>77</v>
      </c>
      <c r="B54" s="46">
        <v>34029</v>
      </c>
      <c r="C54" s="3">
        <v>2389</v>
      </c>
      <c r="D54" s="3">
        <v>2193</v>
      </c>
      <c r="E54" s="3">
        <v>112</v>
      </c>
      <c r="F54" s="8">
        <f t="shared" si="0"/>
        <v>4694</v>
      </c>
      <c r="G54" s="3">
        <v>26</v>
      </c>
      <c r="H54" s="8">
        <f t="shared" si="1"/>
        <v>4668</v>
      </c>
      <c r="I54" s="3">
        <v>2477</v>
      </c>
      <c r="J54" s="3">
        <v>2368</v>
      </c>
      <c r="K54" s="8">
        <f t="shared" si="2"/>
        <v>4777</v>
      </c>
      <c r="L54" s="3">
        <v>348</v>
      </c>
      <c r="M54" s="11">
        <f t="shared" si="3"/>
        <v>4429</v>
      </c>
      <c r="N54" s="11">
        <f t="shared" si="4"/>
        <v>109</v>
      </c>
      <c r="O54">
        <f>VLOOKUP(YEAR(B54),'  je-d-08.02.02.01'!$A$11:$I$60,9,FALSE)</f>
        <v>0.11445198836081474</v>
      </c>
      <c r="P54">
        <f t="shared" si="5"/>
        <v>12.818622696411252</v>
      </c>
    </row>
    <row r="55" spans="1:16" x14ac:dyDescent="0.2">
      <c r="A55" s="15" t="s">
        <v>78</v>
      </c>
      <c r="B55" s="46">
        <v>34060</v>
      </c>
      <c r="C55" s="3">
        <v>2134</v>
      </c>
      <c r="D55" s="3">
        <v>1867</v>
      </c>
      <c r="E55" s="3">
        <v>69</v>
      </c>
      <c r="F55" s="8">
        <f t="shared" si="0"/>
        <v>4070</v>
      </c>
      <c r="G55" s="3">
        <v>43</v>
      </c>
      <c r="H55" s="8">
        <f t="shared" si="1"/>
        <v>4027</v>
      </c>
      <c r="I55" s="3">
        <v>2146</v>
      </c>
      <c r="J55" s="3">
        <v>2181</v>
      </c>
      <c r="K55" s="8">
        <f t="shared" si="2"/>
        <v>3992</v>
      </c>
      <c r="L55" s="3">
        <v>310</v>
      </c>
      <c r="M55" s="11">
        <f t="shared" si="3"/>
        <v>3682</v>
      </c>
      <c r="N55" s="11">
        <f t="shared" si="4"/>
        <v>-35</v>
      </c>
      <c r="O55">
        <f>VLOOKUP(YEAR(B55),'  je-d-08.02.02.01'!$A$11:$I$60,9,FALSE)</f>
        <v>0.11445198836081474</v>
      </c>
      <c r="P55">
        <f t="shared" si="5"/>
        <v>7.8971871968962173</v>
      </c>
    </row>
    <row r="56" spans="1:16" x14ac:dyDescent="0.2">
      <c r="A56" s="15" t="s">
        <v>79</v>
      </c>
      <c r="B56" s="46">
        <v>34090</v>
      </c>
      <c r="C56" s="2">
        <v>2936</v>
      </c>
      <c r="D56" s="2">
        <v>1780</v>
      </c>
      <c r="E56" s="2">
        <v>68</v>
      </c>
      <c r="F56" s="8">
        <f t="shared" si="0"/>
        <v>4784</v>
      </c>
      <c r="G56" s="2">
        <v>142</v>
      </c>
      <c r="H56" s="8">
        <f t="shared" si="1"/>
        <v>4642</v>
      </c>
      <c r="I56" s="2">
        <v>1823</v>
      </c>
      <c r="J56" s="2">
        <v>2662</v>
      </c>
      <c r="K56" s="8">
        <f t="shared" si="2"/>
        <v>3803</v>
      </c>
      <c r="L56" s="2">
        <v>278</v>
      </c>
      <c r="M56" s="11">
        <f t="shared" si="3"/>
        <v>3525</v>
      </c>
      <c r="N56" s="11">
        <f t="shared" si="4"/>
        <v>-839</v>
      </c>
      <c r="O56">
        <f>VLOOKUP(YEAR(B56),'  je-d-08.02.02.01'!$A$11:$I$60,9,FALSE)</f>
        <v>0.11445198836081474</v>
      </c>
      <c r="P56">
        <f t="shared" si="5"/>
        <v>7.7827352085354029</v>
      </c>
    </row>
    <row r="57" spans="1:16" x14ac:dyDescent="0.2">
      <c r="A57" s="15" t="s">
        <v>80</v>
      </c>
      <c r="B57" s="46">
        <v>34121</v>
      </c>
      <c r="C57" s="3">
        <v>3794</v>
      </c>
      <c r="D57" s="3">
        <v>1105</v>
      </c>
      <c r="E57" s="3">
        <v>59</v>
      </c>
      <c r="F57" s="8">
        <f t="shared" si="0"/>
        <v>4958</v>
      </c>
      <c r="G57" s="3">
        <v>207</v>
      </c>
      <c r="H57" s="8">
        <f t="shared" si="1"/>
        <v>4751</v>
      </c>
      <c r="I57" s="3">
        <v>1746</v>
      </c>
      <c r="J57" s="3">
        <v>2725</v>
      </c>
      <c r="K57" s="8">
        <f t="shared" si="2"/>
        <v>3772</v>
      </c>
      <c r="L57" s="3">
        <v>262</v>
      </c>
      <c r="M57" s="11">
        <f t="shared" si="3"/>
        <v>3510</v>
      </c>
      <c r="N57" s="11">
        <f t="shared" si="4"/>
        <v>-979</v>
      </c>
      <c r="O57">
        <f>VLOOKUP(YEAR(B57),'  je-d-08.02.02.01'!$A$11:$I$60,9,FALSE)</f>
        <v>0.11445198836081474</v>
      </c>
      <c r="P57">
        <f t="shared" si="5"/>
        <v>6.7526673132880699</v>
      </c>
    </row>
    <row r="58" spans="1:16" x14ac:dyDescent="0.2">
      <c r="A58" s="15" t="s">
        <v>81</v>
      </c>
      <c r="B58" s="46">
        <v>34151</v>
      </c>
      <c r="C58" s="3">
        <v>3798</v>
      </c>
      <c r="D58" s="3">
        <v>1722</v>
      </c>
      <c r="E58" s="3">
        <v>68</v>
      </c>
      <c r="F58" s="8">
        <f t="shared" si="0"/>
        <v>5588</v>
      </c>
      <c r="G58" s="3">
        <v>206</v>
      </c>
      <c r="H58" s="8">
        <f t="shared" si="1"/>
        <v>5382</v>
      </c>
      <c r="I58" s="3">
        <v>1385</v>
      </c>
      <c r="J58" s="3">
        <v>3108</v>
      </c>
      <c r="K58" s="8">
        <f t="shared" si="2"/>
        <v>3659</v>
      </c>
      <c r="L58" s="3">
        <v>282</v>
      </c>
      <c r="M58" s="11">
        <f t="shared" si="3"/>
        <v>3377</v>
      </c>
      <c r="N58" s="11">
        <f t="shared" si="4"/>
        <v>-1723</v>
      </c>
      <c r="O58">
        <f>VLOOKUP(YEAR(B58),'  je-d-08.02.02.01'!$A$11:$I$60,9,FALSE)</f>
        <v>0.11445198836081474</v>
      </c>
      <c r="P58">
        <f t="shared" si="5"/>
        <v>7.7827352085354029</v>
      </c>
    </row>
    <row r="59" spans="1:16" x14ac:dyDescent="0.2">
      <c r="A59" s="15" t="s">
        <v>82</v>
      </c>
      <c r="B59" s="46">
        <v>34182</v>
      </c>
      <c r="C59" s="2">
        <v>3596</v>
      </c>
      <c r="D59" s="2">
        <v>1042</v>
      </c>
      <c r="E59" s="2">
        <v>64</v>
      </c>
      <c r="F59" s="8">
        <f t="shared" si="0"/>
        <v>4702</v>
      </c>
      <c r="G59" s="2">
        <v>240</v>
      </c>
      <c r="H59" s="8">
        <f t="shared" si="1"/>
        <v>4462</v>
      </c>
      <c r="I59" s="2">
        <v>1551</v>
      </c>
      <c r="J59" s="2">
        <v>2324</v>
      </c>
      <c r="K59" s="8">
        <f t="shared" si="2"/>
        <v>3689</v>
      </c>
      <c r="L59" s="3">
        <v>274</v>
      </c>
      <c r="M59" s="11">
        <f t="shared" si="3"/>
        <v>3415</v>
      </c>
      <c r="N59" s="11">
        <f t="shared" si="4"/>
        <v>-773</v>
      </c>
      <c r="O59">
        <f>VLOOKUP(YEAR(B59),'  je-d-08.02.02.01'!$A$11:$I$60,9,FALSE)</f>
        <v>0.11445198836081474</v>
      </c>
      <c r="P59">
        <f t="shared" si="5"/>
        <v>7.3249272550921436</v>
      </c>
    </row>
    <row r="60" spans="1:16" x14ac:dyDescent="0.2">
      <c r="A60" s="15" t="s">
        <v>83</v>
      </c>
      <c r="B60" s="46">
        <v>34213</v>
      </c>
      <c r="C60" s="3">
        <v>3534</v>
      </c>
      <c r="D60" s="3">
        <v>1633</v>
      </c>
      <c r="E60" s="3">
        <v>69</v>
      </c>
      <c r="F60" s="8">
        <f t="shared" si="0"/>
        <v>5236</v>
      </c>
      <c r="G60" s="3">
        <v>129</v>
      </c>
      <c r="H60" s="8">
        <f t="shared" si="1"/>
        <v>5107</v>
      </c>
      <c r="I60" s="3">
        <v>1690</v>
      </c>
      <c r="J60" s="3">
        <v>2847</v>
      </c>
      <c r="K60" s="8">
        <f t="shared" si="2"/>
        <v>3950</v>
      </c>
      <c r="L60" s="3">
        <v>286</v>
      </c>
      <c r="M60" s="11">
        <f t="shared" si="3"/>
        <v>3664</v>
      </c>
      <c r="N60" s="11">
        <f t="shared" si="4"/>
        <v>-1157</v>
      </c>
      <c r="O60">
        <f>VLOOKUP(YEAR(B60),'  je-d-08.02.02.01'!$A$11:$I$60,9,FALSE)</f>
        <v>0.11445198836081474</v>
      </c>
      <c r="P60">
        <f t="shared" si="5"/>
        <v>7.8971871968962173</v>
      </c>
    </row>
    <row r="61" spans="1:16" x14ac:dyDescent="0.2">
      <c r="A61" s="15" t="s">
        <v>84</v>
      </c>
      <c r="B61" s="46">
        <v>34243</v>
      </c>
      <c r="C61" s="3">
        <v>4151</v>
      </c>
      <c r="D61" s="3">
        <v>2117</v>
      </c>
      <c r="E61" s="3">
        <v>78</v>
      </c>
      <c r="F61" s="8">
        <f t="shared" si="0"/>
        <v>6346</v>
      </c>
      <c r="G61" s="3">
        <v>59</v>
      </c>
      <c r="H61" s="8">
        <f t="shared" si="1"/>
        <v>6287</v>
      </c>
      <c r="I61" s="3">
        <v>1563</v>
      </c>
      <c r="J61" s="3">
        <v>3479</v>
      </c>
      <c r="K61" s="8">
        <f t="shared" si="2"/>
        <v>4371</v>
      </c>
      <c r="L61" s="3">
        <v>326</v>
      </c>
      <c r="M61" s="11">
        <f t="shared" si="3"/>
        <v>4045</v>
      </c>
      <c r="N61" s="11">
        <f t="shared" si="4"/>
        <v>-1916</v>
      </c>
      <c r="O61">
        <f>VLOOKUP(YEAR(B61),'  je-d-08.02.02.01'!$A$11:$I$60,9,FALSE)</f>
        <v>0.11445198836081474</v>
      </c>
      <c r="P61">
        <f t="shared" si="5"/>
        <v>8.9272550921435503</v>
      </c>
    </row>
    <row r="62" spans="1:16" x14ac:dyDescent="0.2">
      <c r="A62" s="15" t="s">
        <v>85</v>
      </c>
      <c r="B62" s="46">
        <v>34274</v>
      </c>
      <c r="C62" s="3">
        <v>2791</v>
      </c>
      <c r="D62" s="3">
        <v>2154</v>
      </c>
      <c r="E62" s="3">
        <v>123</v>
      </c>
      <c r="F62" s="8">
        <f t="shared" si="0"/>
        <v>5068</v>
      </c>
      <c r="G62" s="3">
        <v>24</v>
      </c>
      <c r="H62" s="8">
        <f t="shared" si="1"/>
        <v>5044</v>
      </c>
      <c r="I62" s="3">
        <v>2184</v>
      </c>
      <c r="J62" s="3">
        <v>2454</v>
      </c>
      <c r="K62" s="8">
        <f t="shared" si="2"/>
        <v>4774</v>
      </c>
      <c r="L62" s="3">
        <v>338</v>
      </c>
      <c r="M62" s="11">
        <f t="shared" si="3"/>
        <v>4436</v>
      </c>
      <c r="N62" s="11">
        <f t="shared" si="4"/>
        <v>-270</v>
      </c>
      <c r="O62">
        <f>VLOOKUP(YEAR(B62),'  je-d-08.02.02.01'!$A$11:$I$60,9,FALSE)</f>
        <v>0.11445198836081474</v>
      </c>
      <c r="P62">
        <f t="shared" si="5"/>
        <v>14.077594568380214</v>
      </c>
    </row>
    <row r="63" spans="1:16" x14ac:dyDescent="0.2">
      <c r="A63" s="15" t="s">
        <v>86</v>
      </c>
      <c r="B63" s="46">
        <v>34304</v>
      </c>
      <c r="C63" s="3">
        <v>2207</v>
      </c>
      <c r="D63" s="3">
        <v>2238</v>
      </c>
      <c r="E63" s="3">
        <v>133</v>
      </c>
      <c r="F63" s="8">
        <f t="shared" si="0"/>
        <v>4578</v>
      </c>
      <c r="G63" s="3">
        <v>56</v>
      </c>
      <c r="H63" s="8">
        <f t="shared" si="1"/>
        <v>4522</v>
      </c>
      <c r="I63" s="3">
        <v>2509</v>
      </c>
      <c r="J63" s="3">
        <v>2243</v>
      </c>
      <c r="K63" s="8">
        <f t="shared" si="2"/>
        <v>4788</v>
      </c>
      <c r="L63" s="3">
        <v>338</v>
      </c>
      <c r="M63" s="11">
        <f t="shared" si="3"/>
        <v>4450</v>
      </c>
      <c r="N63" s="11">
        <f t="shared" si="4"/>
        <v>266</v>
      </c>
      <c r="O63">
        <f>VLOOKUP(YEAR(B63),'  je-d-08.02.02.01'!$A$11:$I$60,9,FALSE)</f>
        <v>0.11445198836081474</v>
      </c>
      <c r="P63">
        <f t="shared" si="5"/>
        <v>15.222114451988361</v>
      </c>
    </row>
    <row r="64" spans="1:16" x14ac:dyDescent="0.2">
      <c r="A64" s="15" t="s">
        <v>87</v>
      </c>
      <c r="B64" s="46">
        <v>34335</v>
      </c>
      <c r="C64" s="3">
        <v>2551</v>
      </c>
      <c r="D64" s="3">
        <v>2236</v>
      </c>
      <c r="E64" s="3">
        <v>150</v>
      </c>
      <c r="F64" s="8">
        <f t="shared" si="0"/>
        <v>4937</v>
      </c>
      <c r="G64" s="3">
        <v>44</v>
      </c>
      <c r="H64" s="8">
        <f t="shared" si="1"/>
        <v>4893</v>
      </c>
      <c r="I64" s="3">
        <v>2418</v>
      </c>
      <c r="J64" s="3">
        <v>2491</v>
      </c>
      <c r="K64" s="8">
        <f t="shared" si="2"/>
        <v>4820</v>
      </c>
      <c r="L64" s="3">
        <v>319</v>
      </c>
      <c r="M64" s="11">
        <f t="shared" si="3"/>
        <v>4501</v>
      </c>
      <c r="N64" s="11">
        <f t="shared" si="4"/>
        <v>-73</v>
      </c>
      <c r="O64">
        <f>VLOOKUP(YEAR(B64),'  je-d-08.02.02.01'!$A$11:$I$60,9,FALSE)</f>
        <v>0.11864406779661017</v>
      </c>
      <c r="P64">
        <f t="shared" si="5"/>
        <v>17.796610169491526</v>
      </c>
    </row>
    <row r="65" spans="1:16" x14ac:dyDescent="0.2">
      <c r="A65" s="15" t="s">
        <v>88</v>
      </c>
      <c r="B65" s="46">
        <v>34366</v>
      </c>
      <c r="C65" s="3">
        <v>2706</v>
      </c>
      <c r="D65" s="3">
        <v>1974</v>
      </c>
      <c r="E65" s="3">
        <v>119</v>
      </c>
      <c r="F65" s="8">
        <f t="shared" si="0"/>
        <v>4799</v>
      </c>
      <c r="G65" s="3">
        <v>11</v>
      </c>
      <c r="H65" s="8">
        <f t="shared" si="1"/>
        <v>4788</v>
      </c>
      <c r="I65" s="3">
        <v>2276</v>
      </c>
      <c r="J65" s="3">
        <v>2550</v>
      </c>
      <c r="K65" s="8">
        <f t="shared" si="2"/>
        <v>4514</v>
      </c>
      <c r="L65" s="3">
        <v>321</v>
      </c>
      <c r="M65" s="11">
        <f t="shared" si="3"/>
        <v>4193</v>
      </c>
      <c r="N65" s="11">
        <f t="shared" si="4"/>
        <v>-274</v>
      </c>
      <c r="O65">
        <f>VLOOKUP(YEAR(B65),'  je-d-08.02.02.01'!$A$11:$I$60,9,FALSE)</f>
        <v>0.11864406779661017</v>
      </c>
      <c r="P65">
        <f t="shared" si="5"/>
        <v>14.118644067796611</v>
      </c>
    </row>
    <row r="66" spans="1:16" x14ac:dyDescent="0.2">
      <c r="A66" s="15" t="s">
        <v>89</v>
      </c>
      <c r="B66" s="46">
        <v>34394</v>
      </c>
      <c r="C66" s="2">
        <v>2679</v>
      </c>
      <c r="D66" s="2">
        <v>2226</v>
      </c>
      <c r="E66" s="2">
        <v>99</v>
      </c>
      <c r="F66" s="8">
        <f t="shared" si="0"/>
        <v>5004</v>
      </c>
      <c r="G66" s="2">
        <v>34</v>
      </c>
      <c r="H66" s="8">
        <f t="shared" si="1"/>
        <v>4970</v>
      </c>
      <c r="I66" s="2">
        <v>2259</v>
      </c>
      <c r="J66" s="2">
        <v>2792</v>
      </c>
      <c r="K66" s="8">
        <f t="shared" si="2"/>
        <v>4437</v>
      </c>
      <c r="L66" s="2">
        <v>320</v>
      </c>
      <c r="M66" s="11">
        <f t="shared" si="3"/>
        <v>4117</v>
      </c>
      <c r="N66" s="11">
        <f t="shared" si="4"/>
        <v>-533</v>
      </c>
      <c r="O66">
        <f>VLOOKUP(YEAR(B66),'  je-d-08.02.02.01'!$A$11:$I$60,9,FALSE)</f>
        <v>0.11864406779661017</v>
      </c>
      <c r="P66">
        <f t="shared" si="5"/>
        <v>11.745762711864407</v>
      </c>
    </row>
    <row r="67" spans="1:16" x14ac:dyDescent="0.2">
      <c r="A67" s="15" t="s">
        <v>90</v>
      </c>
      <c r="B67" s="46">
        <v>34425</v>
      </c>
      <c r="C67" s="2">
        <v>2690</v>
      </c>
      <c r="D67" s="2">
        <v>2140</v>
      </c>
      <c r="E67" s="2">
        <v>73</v>
      </c>
      <c r="F67" s="8">
        <f t="shared" si="0"/>
        <v>4903</v>
      </c>
      <c r="G67" s="2">
        <v>33</v>
      </c>
      <c r="H67" s="8">
        <f t="shared" si="1"/>
        <v>4870</v>
      </c>
      <c r="I67" s="2">
        <v>1928</v>
      </c>
      <c r="J67" s="2">
        <v>2621</v>
      </c>
      <c r="K67" s="8">
        <f t="shared" si="2"/>
        <v>4177</v>
      </c>
      <c r="L67" s="2">
        <v>321</v>
      </c>
      <c r="M67" s="11">
        <f t="shared" si="3"/>
        <v>3856</v>
      </c>
      <c r="N67" s="11">
        <f t="shared" si="4"/>
        <v>-693</v>
      </c>
      <c r="O67">
        <f>VLOOKUP(YEAR(B67),'  je-d-08.02.02.01'!$A$11:$I$60,9,FALSE)</f>
        <v>0.11864406779661017</v>
      </c>
      <c r="P67">
        <f t="shared" si="5"/>
        <v>8.6610169491525433</v>
      </c>
    </row>
    <row r="68" spans="1:16" x14ac:dyDescent="0.2">
      <c r="A68" s="15" t="s">
        <v>91</v>
      </c>
      <c r="B68" s="46">
        <v>34455</v>
      </c>
      <c r="C68" s="8">
        <v>3617</v>
      </c>
      <c r="D68" s="8">
        <v>1877</v>
      </c>
      <c r="E68" s="8">
        <v>74</v>
      </c>
      <c r="F68" s="8">
        <f t="shared" si="0"/>
        <v>5568</v>
      </c>
      <c r="G68" s="8">
        <v>105</v>
      </c>
      <c r="H68" s="8">
        <f t="shared" si="1"/>
        <v>5463</v>
      </c>
      <c r="I68" s="8">
        <v>1527</v>
      </c>
      <c r="J68" s="8">
        <v>3079</v>
      </c>
      <c r="K68" s="8">
        <f t="shared" si="2"/>
        <v>3911</v>
      </c>
      <c r="L68" s="8">
        <v>282</v>
      </c>
      <c r="M68" s="11">
        <f t="shared" si="3"/>
        <v>3629</v>
      </c>
      <c r="N68" s="11">
        <f t="shared" si="4"/>
        <v>-1552</v>
      </c>
      <c r="O68">
        <f>VLOOKUP(YEAR(B68),'  je-d-08.02.02.01'!$A$11:$I$60,9,FALSE)</f>
        <v>0.11864406779661017</v>
      </c>
      <c r="P68">
        <f t="shared" si="5"/>
        <v>8.7796610169491522</v>
      </c>
    </row>
    <row r="69" spans="1:16" x14ac:dyDescent="0.2">
      <c r="A69" s="15" t="s">
        <v>92</v>
      </c>
      <c r="B69" s="46">
        <v>34486</v>
      </c>
      <c r="C69" s="8">
        <v>4182</v>
      </c>
      <c r="D69" s="8">
        <v>1292</v>
      </c>
      <c r="E69" s="8">
        <v>66</v>
      </c>
      <c r="F69" s="8">
        <f t="shared" si="0"/>
        <v>5540</v>
      </c>
      <c r="G69" s="8">
        <v>173</v>
      </c>
      <c r="H69" s="8">
        <f t="shared" si="1"/>
        <v>5367</v>
      </c>
      <c r="I69" s="8">
        <v>1508</v>
      </c>
      <c r="J69" s="8">
        <v>2992</v>
      </c>
      <c r="K69" s="8">
        <f t="shared" si="2"/>
        <v>3883</v>
      </c>
      <c r="L69" s="8">
        <v>270</v>
      </c>
      <c r="M69" s="11">
        <f t="shared" si="3"/>
        <v>3613</v>
      </c>
      <c r="N69" s="11">
        <f t="shared" si="4"/>
        <v>-1484</v>
      </c>
      <c r="O69">
        <f>VLOOKUP(YEAR(B69),'  je-d-08.02.02.01'!$A$11:$I$60,9,FALSE)</f>
        <v>0.11864406779661017</v>
      </c>
      <c r="P69">
        <f t="shared" si="5"/>
        <v>7.8305084745762716</v>
      </c>
    </row>
    <row r="70" spans="1:16" x14ac:dyDescent="0.2">
      <c r="A70" s="15" t="s">
        <v>93</v>
      </c>
      <c r="B70" s="46">
        <v>34516</v>
      </c>
      <c r="C70" s="8">
        <v>4369</v>
      </c>
      <c r="D70" s="8">
        <v>1397</v>
      </c>
      <c r="E70" s="8">
        <v>76</v>
      </c>
      <c r="F70" s="8">
        <f t="shared" si="0"/>
        <v>5842</v>
      </c>
      <c r="G70" s="8">
        <v>290</v>
      </c>
      <c r="H70" s="8">
        <f t="shared" si="1"/>
        <v>5552</v>
      </c>
      <c r="I70" s="8">
        <v>1477</v>
      </c>
      <c r="J70" s="8">
        <v>3391</v>
      </c>
      <c r="K70" s="8">
        <f t="shared" si="2"/>
        <v>3638</v>
      </c>
      <c r="L70" s="8">
        <v>280</v>
      </c>
      <c r="M70" s="11">
        <f t="shared" si="3"/>
        <v>3358</v>
      </c>
      <c r="N70" s="11">
        <f t="shared" si="4"/>
        <v>-1914</v>
      </c>
      <c r="O70">
        <f>VLOOKUP(YEAR(B70),'  je-d-08.02.02.01'!$A$11:$I$60,9,FALSE)</f>
        <v>0.11864406779661017</v>
      </c>
      <c r="P70">
        <f t="shared" si="5"/>
        <v>9.0169491525423737</v>
      </c>
    </row>
    <row r="71" spans="1:16" x14ac:dyDescent="0.2">
      <c r="A71" s="15" t="s">
        <v>94</v>
      </c>
      <c r="B71" s="46">
        <v>34547</v>
      </c>
      <c r="C71" s="8">
        <v>4155</v>
      </c>
      <c r="D71" s="8">
        <v>1164</v>
      </c>
      <c r="E71" s="8">
        <v>64</v>
      </c>
      <c r="F71" s="8">
        <f t="shared" si="0"/>
        <v>5383</v>
      </c>
      <c r="G71" s="8">
        <v>266</v>
      </c>
      <c r="H71" s="8">
        <f t="shared" si="1"/>
        <v>5117</v>
      </c>
      <c r="I71" s="8">
        <v>1344</v>
      </c>
      <c r="J71" s="8">
        <v>2754</v>
      </c>
      <c r="K71" s="8">
        <f t="shared" si="2"/>
        <v>3707</v>
      </c>
      <c r="L71" s="8">
        <v>276</v>
      </c>
      <c r="M71" s="11">
        <f t="shared" si="3"/>
        <v>3431</v>
      </c>
      <c r="N71" s="11">
        <f t="shared" si="4"/>
        <v>-1410</v>
      </c>
      <c r="O71">
        <f>VLOOKUP(YEAR(B71),'  je-d-08.02.02.01'!$A$11:$I$60,9,FALSE)</f>
        <v>0.11864406779661017</v>
      </c>
      <c r="P71">
        <f t="shared" si="5"/>
        <v>7.593220338983051</v>
      </c>
    </row>
    <row r="72" spans="1:16" x14ac:dyDescent="0.2">
      <c r="A72" s="15" t="s">
        <v>95</v>
      </c>
      <c r="B72" s="46">
        <v>34578</v>
      </c>
      <c r="C72" s="8">
        <v>4170</v>
      </c>
      <c r="D72" s="8">
        <v>1957</v>
      </c>
      <c r="E72" s="8">
        <v>71</v>
      </c>
      <c r="F72" s="8">
        <f t="shared" si="0"/>
        <v>6198</v>
      </c>
      <c r="G72" s="8">
        <v>171</v>
      </c>
      <c r="H72" s="8">
        <f t="shared" si="1"/>
        <v>6027</v>
      </c>
      <c r="I72" s="8">
        <v>1360</v>
      </c>
      <c r="J72" s="8">
        <v>3403</v>
      </c>
      <c r="K72" s="8">
        <f t="shared" si="2"/>
        <v>3984</v>
      </c>
      <c r="L72" s="8">
        <v>288</v>
      </c>
      <c r="M72" s="11">
        <f t="shared" si="3"/>
        <v>3696</v>
      </c>
      <c r="N72" s="11">
        <f t="shared" si="4"/>
        <v>-2043</v>
      </c>
      <c r="O72">
        <f>VLOOKUP(YEAR(B72),'  je-d-08.02.02.01'!$A$11:$I$60,9,FALSE)</f>
        <v>0.11864406779661017</v>
      </c>
      <c r="P72">
        <f t="shared" si="5"/>
        <v>8.4237288135593218</v>
      </c>
    </row>
    <row r="73" spans="1:16" x14ac:dyDescent="0.2">
      <c r="A73" s="15" t="s">
        <v>96</v>
      </c>
      <c r="B73" s="46">
        <v>34608</v>
      </c>
      <c r="C73" s="8">
        <v>3104</v>
      </c>
      <c r="D73" s="8">
        <v>2273</v>
      </c>
      <c r="E73" s="8">
        <v>78</v>
      </c>
      <c r="F73" s="8">
        <f t="shared" si="0"/>
        <v>5455</v>
      </c>
      <c r="G73" s="8">
        <v>43</v>
      </c>
      <c r="H73" s="8">
        <f t="shared" si="1"/>
        <v>5412</v>
      </c>
      <c r="I73" s="8">
        <v>1972</v>
      </c>
      <c r="J73" s="8">
        <v>3073</v>
      </c>
      <c r="K73" s="8">
        <f t="shared" si="2"/>
        <v>4311</v>
      </c>
      <c r="L73" s="8">
        <v>322</v>
      </c>
      <c r="M73" s="11">
        <f t="shared" si="3"/>
        <v>3989</v>
      </c>
      <c r="N73" s="11">
        <f t="shared" si="4"/>
        <v>-1101</v>
      </c>
      <c r="O73">
        <f>VLOOKUP(YEAR(B73),'  je-d-08.02.02.01'!$A$11:$I$60,9,FALSE)</f>
        <v>0.11864406779661017</v>
      </c>
      <c r="P73">
        <f t="shared" si="5"/>
        <v>9.2542372881355934</v>
      </c>
    </row>
    <row r="74" spans="1:16" x14ac:dyDescent="0.2">
      <c r="A74" s="15" t="s">
        <v>97</v>
      </c>
      <c r="B74" s="46">
        <v>34639</v>
      </c>
      <c r="C74" s="8">
        <v>2691</v>
      </c>
      <c r="D74" s="8">
        <v>2214</v>
      </c>
      <c r="E74" s="8">
        <v>129</v>
      </c>
      <c r="F74" s="8">
        <f t="shared" si="0"/>
        <v>5034</v>
      </c>
      <c r="G74" s="8">
        <v>69</v>
      </c>
      <c r="H74" s="8">
        <f t="shared" si="1"/>
        <v>4965</v>
      </c>
      <c r="I74" s="8">
        <v>2179</v>
      </c>
      <c r="J74" s="8">
        <v>2701</v>
      </c>
      <c r="K74" s="8">
        <f t="shared" si="2"/>
        <v>4443</v>
      </c>
      <c r="L74" s="8">
        <v>319</v>
      </c>
      <c r="M74" s="11">
        <f t="shared" si="3"/>
        <v>4124</v>
      </c>
      <c r="N74" s="11">
        <f t="shared" si="4"/>
        <v>-522</v>
      </c>
      <c r="O74">
        <f>VLOOKUP(YEAR(B74),'  je-d-08.02.02.01'!$A$11:$I$60,9,FALSE)</f>
        <v>0.11864406779661017</v>
      </c>
      <c r="P74">
        <f t="shared" si="5"/>
        <v>15.305084745762713</v>
      </c>
    </row>
    <row r="75" spans="1:16" x14ac:dyDescent="0.2">
      <c r="A75" s="15" t="s">
        <v>98</v>
      </c>
      <c r="B75" s="46">
        <v>34669</v>
      </c>
      <c r="C75" s="8">
        <v>2642</v>
      </c>
      <c r="D75" s="8">
        <v>2234</v>
      </c>
      <c r="E75" s="8">
        <v>122</v>
      </c>
      <c r="F75" s="8">
        <f t="shared" si="0"/>
        <v>4998</v>
      </c>
      <c r="G75" s="8">
        <v>32</v>
      </c>
      <c r="H75" s="8">
        <f t="shared" si="1"/>
        <v>4966</v>
      </c>
      <c r="I75" s="8">
        <v>2475</v>
      </c>
      <c r="J75" s="8">
        <v>2719</v>
      </c>
      <c r="K75" s="8">
        <f t="shared" si="2"/>
        <v>4722</v>
      </c>
      <c r="L75" s="8">
        <v>332</v>
      </c>
      <c r="M75" s="11">
        <f t="shared" si="3"/>
        <v>4390</v>
      </c>
      <c r="N75" s="11">
        <f t="shared" si="4"/>
        <v>-244</v>
      </c>
      <c r="O75">
        <f>VLOOKUP(YEAR(B75),'  je-d-08.02.02.01'!$A$11:$I$60,9,FALSE)</f>
        <v>0.11864406779661017</v>
      </c>
      <c r="P75">
        <f t="shared" si="5"/>
        <v>14.474576271186441</v>
      </c>
    </row>
    <row r="76" spans="1:16" x14ac:dyDescent="0.2">
      <c r="A76" s="15" t="s">
        <v>99</v>
      </c>
      <c r="B76" s="46">
        <v>34700</v>
      </c>
      <c r="C76" s="8">
        <v>2883</v>
      </c>
      <c r="D76" s="8">
        <v>2294</v>
      </c>
      <c r="E76" s="8">
        <v>140</v>
      </c>
      <c r="F76" s="8">
        <f t="shared" si="0"/>
        <v>5317</v>
      </c>
      <c r="G76" s="8">
        <v>28</v>
      </c>
      <c r="H76" s="8">
        <f t="shared" si="1"/>
        <v>5289</v>
      </c>
      <c r="I76" s="8">
        <v>2811</v>
      </c>
      <c r="J76" s="8">
        <v>2942</v>
      </c>
      <c r="K76" s="8">
        <f t="shared" si="2"/>
        <v>5158</v>
      </c>
      <c r="L76" s="8">
        <v>336</v>
      </c>
      <c r="M76" s="11">
        <f t="shared" si="3"/>
        <v>4822</v>
      </c>
      <c r="N76" s="11">
        <f t="shared" si="4"/>
        <v>-131</v>
      </c>
      <c r="O76">
        <f>VLOOKUP(YEAR(B76),'  je-d-08.02.02.01'!$A$11:$I$60,9,FALSE)</f>
        <v>0.10823529411764705</v>
      </c>
      <c r="P76">
        <f t="shared" si="5"/>
        <v>15.152941176470588</v>
      </c>
    </row>
    <row r="77" spans="1:16" x14ac:dyDescent="0.2">
      <c r="A77" s="15" t="s">
        <v>100</v>
      </c>
      <c r="B77" s="46">
        <v>34731</v>
      </c>
      <c r="C77" s="8">
        <v>2425</v>
      </c>
      <c r="D77" s="8">
        <v>2063</v>
      </c>
      <c r="E77" s="8">
        <v>138</v>
      </c>
      <c r="F77" s="8">
        <f t="shared" si="0"/>
        <v>4626</v>
      </c>
      <c r="G77" s="8">
        <v>25</v>
      </c>
      <c r="H77" s="8">
        <f t="shared" si="1"/>
        <v>4601</v>
      </c>
      <c r="I77" s="8">
        <v>2516</v>
      </c>
      <c r="J77" s="8">
        <v>2738</v>
      </c>
      <c r="K77" s="8">
        <f t="shared" si="2"/>
        <v>4379</v>
      </c>
      <c r="L77" s="8">
        <v>314</v>
      </c>
      <c r="M77" s="11">
        <f t="shared" si="3"/>
        <v>4065</v>
      </c>
      <c r="N77" s="11">
        <f t="shared" si="4"/>
        <v>-222</v>
      </c>
      <c r="O77">
        <f>VLOOKUP(YEAR(B77),'  je-d-08.02.02.01'!$A$11:$I$60,9,FALSE)</f>
        <v>0.10823529411764705</v>
      </c>
      <c r="P77">
        <f t="shared" si="5"/>
        <v>14.936470588235293</v>
      </c>
    </row>
    <row r="78" spans="1:16" x14ac:dyDescent="0.2">
      <c r="A78" s="15" t="s">
        <v>101</v>
      </c>
      <c r="B78" s="46">
        <v>34759</v>
      </c>
      <c r="C78" s="8">
        <v>2701</v>
      </c>
      <c r="D78" s="8">
        <v>2277</v>
      </c>
      <c r="E78" s="8">
        <v>137</v>
      </c>
      <c r="F78" s="8">
        <f t="shared" si="0"/>
        <v>5115</v>
      </c>
      <c r="G78" s="8">
        <v>31</v>
      </c>
      <c r="H78" s="8">
        <f t="shared" si="1"/>
        <v>5084</v>
      </c>
      <c r="I78" s="8">
        <v>2782</v>
      </c>
      <c r="J78" s="8">
        <v>3052</v>
      </c>
      <c r="K78" s="8">
        <f t="shared" si="2"/>
        <v>4814</v>
      </c>
      <c r="L78" s="8">
        <v>341</v>
      </c>
      <c r="M78" s="11">
        <f t="shared" si="3"/>
        <v>4473</v>
      </c>
      <c r="N78" s="11">
        <f t="shared" si="4"/>
        <v>-270</v>
      </c>
      <c r="O78">
        <f>VLOOKUP(YEAR(B78),'  je-d-08.02.02.01'!$A$11:$I$60,9,FALSE)</f>
        <v>0.10823529411764705</v>
      </c>
      <c r="P78">
        <f t="shared" si="5"/>
        <v>14.828235294117647</v>
      </c>
    </row>
    <row r="79" spans="1:16" x14ac:dyDescent="0.2">
      <c r="A79" s="15" t="s">
        <v>102</v>
      </c>
      <c r="B79" s="46">
        <v>34790</v>
      </c>
      <c r="C79" s="8">
        <v>2472</v>
      </c>
      <c r="D79" s="8">
        <v>1938</v>
      </c>
      <c r="E79" s="8">
        <v>78</v>
      </c>
      <c r="F79" s="8">
        <f t="shared" si="0"/>
        <v>4488</v>
      </c>
      <c r="G79" s="8">
        <v>87</v>
      </c>
      <c r="H79" s="8">
        <f t="shared" si="1"/>
        <v>4401</v>
      </c>
      <c r="I79" s="8">
        <v>2330</v>
      </c>
      <c r="J79" s="8">
        <v>2686</v>
      </c>
      <c r="K79" s="8">
        <f t="shared" si="2"/>
        <v>4045</v>
      </c>
      <c r="L79" s="8">
        <v>312</v>
      </c>
      <c r="M79" s="11">
        <f t="shared" si="3"/>
        <v>3733</v>
      </c>
      <c r="N79" s="11">
        <f t="shared" si="4"/>
        <v>-356</v>
      </c>
      <c r="O79">
        <f>VLOOKUP(YEAR(B79),'  je-d-08.02.02.01'!$A$11:$I$60,9,FALSE)</f>
        <v>0.10823529411764705</v>
      </c>
      <c r="P79">
        <f t="shared" si="5"/>
        <v>8.4423529411764697</v>
      </c>
    </row>
    <row r="80" spans="1:16" x14ac:dyDescent="0.2">
      <c r="A80" s="15" t="s">
        <v>103</v>
      </c>
      <c r="B80" s="46">
        <v>34820</v>
      </c>
      <c r="C80" s="8">
        <v>3477</v>
      </c>
      <c r="D80" s="8">
        <v>1945</v>
      </c>
      <c r="E80" s="8">
        <v>75</v>
      </c>
      <c r="F80" s="8">
        <f t="shared" ref="F80:F143" si="6">SUM(C80:E80)</f>
        <v>5497</v>
      </c>
      <c r="G80" s="8">
        <v>140</v>
      </c>
      <c r="H80" s="8">
        <f t="shared" ref="H80:H143" si="7">+F80-G80</f>
        <v>5357</v>
      </c>
      <c r="I80" s="8">
        <v>1856</v>
      </c>
      <c r="J80" s="8">
        <v>3212</v>
      </c>
      <c r="K80" s="8">
        <f t="shared" ref="K80:K143" si="8">+H80+I80-J80</f>
        <v>4001</v>
      </c>
      <c r="L80" s="8">
        <v>285</v>
      </c>
      <c r="M80" s="11">
        <f t="shared" ref="M80:M143" si="9">+K80-L80</f>
        <v>3716</v>
      </c>
      <c r="N80" s="11">
        <f t="shared" ref="N80:N143" si="10">+I80-J80</f>
        <v>-1356</v>
      </c>
      <c r="O80">
        <f>VLOOKUP(YEAR(B80),'  je-d-08.02.02.01'!$A$11:$I$60,9,FALSE)</f>
        <v>0.10823529411764705</v>
      </c>
      <c r="P80">
        <f t="shared" si="5"/>
        <v>8.117647058823529</v>
      </c>
    </row>
    <row r="81" spans="1:16" x14ac:dyDescent="0.2">
      <c r="A81" s="15" t="s">
        <v>104</v>
      </c>
      <c r="B81" s="46">
        <v>34851</v>
      </c>
      <c r="C81" s="8">
        <v>3761</v>
      </c>
      <c r="D81" s="8">
        <v>1528</v>
      </c>
      <c r="E81" s="8">
        <v>66</v>
      </c>
      <c r="F81" s="8">
        <f t="shared" si="6"/>
        <v>5355</v>
      </c>
      <c r="G81" s="8">
        <v>194</v>
      </c>
      <c r="H81" s="8">
        <f t="shared" si="7"/>
        <v>5161</v>
      </c>
      <c r="I81" s="8">
        <v>1699</v>
      </c>
      <c r="J81" s="8">
        <v>2978</v>
      </c>
      <c r="K81" s="8">
        <f t="shared" si="8"/>
        <v>3882</v>
      </c>
      <c r="L81" s="8">
        <v>266</v>
      </c>
      <c r="M81" s="11">
        <f t="shared" si="9"/>
        <v>3616</v>
      </c>
      <c r="N81" s="11">
        <f t="shared" si="10"/>
        <v>-1279</v>
      </c>
      <c r="O81">
        <f>VLOOKUP(YEAR(B81),'  je-d-08.02.02.01'!$A$11:$I$60,9,FALSE)</f>
        <v>0.10823529411764705</v>
      </c>
      <c r="P81">
        <f t="shared" ref="P81:P144" si="11">E81*O81</f>
        <v>7.1435294117647059</v>
      </c>
    </row>
    <row r="82" spans="1:16" x14ac:dyDescent="0.2">
      <c r="A82" s="15" t="s">
        <v>105</v>
      </c>
      <c r="B82" s="46">
        <v>34881</v>
      </c>
      <c r="C82" s="8">
        <v>4223</v>
      </c>
      <c r="D82" s="8">
        <v>1539</v>
      </c>
      <c r="E82" s="8">
        <v>72</v>
      </c>
      <c r="F82" s="8">
        <f t="shared" si="6"/>
        <v>5834</v>
      </c>
      <c r="G82" s="8">
        <v>373</v>
      </c>
      <c r="H82" s="8">
        <f t="shared" si="7"/>
        <v>5461</v>
      </c>
      <c r="I82" s="8">
        <v>1765</v>
      </c>
      <c r="J82" s="8">
        <v>3516</v>
      </c>
      <c r="K82" s="8">
        <f t="shared" si="8"/>
        <v>3710</v>
      </c>
      <c r="L82" s="8">
        <v>284</v>
      </c>
      <c r="M82" s="11">
        <f t="shared" si="9"/>
        <v>3426</v>
      </c>
      <c r="N82" s="11">
        <f t="shared" si="10"/>
        <v>-1751</v>
      </c>
      <c r="O82">
        <f>VLOOKUP(YEAR(B82),'  je-d-08.02.02.01'!$A$11:$I$60,9,FALSE)</f>
        <v>0.10823529411764705</v>
      </c>
      <c r="P82">
        <f t="shared" si="11"/>
        <v>7.7929411764705883</v>
      </c>
    </row>
    <row r="83" spans="1:16" x14ac:dyDescent="0.2">
      <c r="A83" s="15" t="s">
        <v>106</v>
      </c>
      <c r="B83" s="46">
        <v>34912</v>
      </c>
      <c r="C83" s="8">
        <v>3541</v>
      </c>
      <c r="D83" s="8">
        <v>1250</v>
      </c>
      <c r="E83" s="8">
        <v>74</v>
      </c>
      <c r="F83" s="8">
        <f t="shared" si="6"/>
        <v>4865</v>
      </c>
      <c r="G83" s="8">
        <v>246</v>
      </c>
      <c r="H83" s="8">
        <f t="shared" si="7"/>
        <v>4619</v>
      </c>
      <c r="I83" s="8">
        <v>1787</v>
      </c>
      <c r="J83" s="8">
        <v>2650</v>
      </c>
      <c r="K83" s="8">
        <f t="shared" si="8"/>
        <v>3756</v>
      </c>
      <c r="L83" s="8">
        <v>279</v>
      </c>
      <c r="M83" s="11">
        <f t="shared" si="9"/>
        <v>3477</v>
      </c>
      <c r="N83" s="11">
        <f t="shared" si="10"/>
        <v>-863</v>
      </c>
      <c r="O83">
        <f>VLOOKUP(YEAR(B83),'  je-d-08.02.02.01'!$A$11:$I$60,9,FALSE)</f>
        <v>0.10823529411764705</v>
      </c>
      <c r="P83">
        <f t="shared" si="11"/>
        <v>8.0094117647058827</v>
      </c>
    </row>
    <row r="84" spans="1:16" x14ac:dyDescent="0.2">
      <c r="A84" s="15" t="s">
        <v>107</v>
      </c>
      <c r="B84" s="46">
        <v>34943</v>
      </c>
      <c r="C84" s="8">
        <v>3026</v>
      </c>
      <c r="D84" s="8">
        <v>1881</v>
      </c>
      <c r="E84" s="8">
        <v>81</v>
      </c>
      <c r="F84" s="8">
        <f t="shared" si="6"/>
        <v>4988</v>
      </c>
      <c r="G84" s="8">
        <v>138</v>
      </c>
      <c r="H84" s="8">
        <f t="shared" si="7"/>
        <v>4850</v>
      </c>
      <c r="I84" s="8">
        <v>2290</v>
      </c>
      <c r="J84" s="8">
        <v>3110</v>
      </c>
      <c r="K84" s="8">
        <f t="shared" si="8"/>
        <v>4030</v>
      </c>
      <c r="L84" s="8">
        <v>285</v>
      </c>
      <c r="M84" s="11">
        <f t="shared" si="9"/>
        <v>3745</v>
      </c>
      <c r="N84" s="11">
        <f t="shared" si="10"/>
        <v>-820</v>
      </c>
      <c r="O84">
        <f>VLOOKUP(YEAR(B84),'  je-d-08.02.02.01'!$A$11:$I$60,9,FALSE)</f>
        <v>0.10823529411764705</v>
      </c>
      <c r="P84">
        <f t="shared" si="11"/>
        <v>8.7670588235294122</v>
      </c>
    </row>
    <row r="85" spans="1:16" x14ac:dyDescent="0.2">
      <c r="A85" s="15" t="s">
        <v>108</v>
      </c>
      <c r="B85" s="46">
        <v>34973</v>
      </c>
      <c r="C85" s="8">
        <v>2353</v>
      </c>
      <c r="D85" s="8">
        <v>2259</v>
      </c>
      <c r="E85" s="8">
        <v>106</v>
      </c>
      <c r="F85" s="8">
        <f t="shared" si="6"/>
        <v>4718</v>
      </c>
      <c r="G85" s="8">
        <v>114</v>
      </c>
      <c r="H85" s="8">
        <f t="shared" si="7"/>
        <v>4604</v>
      </c>
      <c r="I85" s="8">
        <v>2699</v>
      </c>
      <c r="J85" s="8">
        <v>3104</v>
      </c>
      <c r="K85" s="8">
        <f t="shared" si="8"/>
        <v>4199</v>
      </c>
      <c r="L85" s="8">
        <v>314</v>
      </c>
      <c r="M85" s="11">
        <f t="shared" si="9"/>
        <v>3885</v>
      </c>
      <c r="N85" s="11">
        <f t="shared" si="10"/>
        <v>-405</v>
      </c>
      <c r="O85">
        <f>VLOOKUP(YEAR(B85),'  je-d-08.02.02.01'!$A$11:$I$60,9,FALSE)</f>
        <v>0.10823529411764705</v>
      </c>
      <c r="P85">
        <f t="shared" si="11"/>
        <v>11.472941176470588</v>
      </c>
    </row>
    <row r="86" spans="1:16" x14ac:dyDescent="0.2">
      <c r="A86" s="15" t="s">
        <v>109</v>
      </c>
      <c r="B86" s="46">
        <v>35004</v>
      </c>
      <c r="C86" s="8">
        <v>2371</v>
      </c>
      <c r="D86" s="8">
        <v>2223</v>
      </c>
      <c r="E86" s="8">
        <v>138</v>
      </c>
      <c r="F86" s="8">
        <f t="shared" si="6"/>
        <v>4732</v>
      </c>
      <c r="G86" s="8">
        <v>53</v>
      </c>
      <c r="H86" s="8">
        <f t="shared" si="7"/>
        <v>4679</v>
      </c>
      <c r="I86" s="8">
        <v>3052</v>
      </c>
      <c r="J86" s="8">
        <v>3049</v>
      </c>
      <c r="K86" s="8">
        <f t="shared" si="8"/>
        <v>4682</v>
      </c>
      <c r="L86" s="8">
        <v>330</v>
      </c>
      <c r="M86" s="11">
        <f t="shared" si="9"/>
        <v>4352</v>
      </c>
      <c r="N86" s="11">
        <f t="shared" si="10"/>
        <v>3</v>
      </c>
      <c r="O86">
        <f>VLOOKUP(YEAR(B86),'  je-d-08.02.02.01'!$A$11:$I$60,9,FALSE)</f>
        <v>0.10823529411764705</v>
      </c>
      <c r="P86">
        <f t="shared" si="11"/>
        <v>14.936470588235293</v>
      </c>
    </row>
    <row r="87" spans="1:16" x14ac:dyDescent="0.2">
      <c r="A87" s="15" t="s">
        <v>110</v>
      </c>
      <c r="B87" s="46">
        <v>35034</v>
      </c>
      <c r="C87" s="8">
        <v>2364</v>
      </c>
      <c r="D87" s="8">
        <v>2289</v>
      </c>
      <c r="E87" s="8">
        <v>170</v>
      </c>
      <c r="F87" s="8">
        <f t="shared" si="6"/>
        <v>4823</v>
      </c>
      <c r="G87" s="8">
        <v>91</v>
      </c>
      <c r="H87" s="8">
        <f t="shared" si="7"/>
        <v>4732</v>
      </c>
      <c r="I87" s="8">
        <v>3361</v>
      </c>
      <c r="J87" s="8">
        <v>3182</v>
      </c>
      <c r="K87" s="8">
        <f t="shared" si="8"/>
        <v>4911</v>
      </c>
      <c r="L87" s="8">
        <v>339</v>
      </c>
      <c r="M87" s="11">
        <f t="shared" si="9"/>
        <v>4572</v>
      </c>
      <c r="N87" s="11">
        <f t="shared" si="10"/>
        <v>179</v>
      </c>
      <c r="O87">
        <f>VLOOKUP(YEAR(B87),'  je-d-08.02.02.01'!$A$11:$I$60,9,FALSE)</f>
        <v>0.10823529411764705</v>
      </c>
      <c r="P87">
        <f t="shared" si="11"/>
        <v>18.399999999999999</v>
      </c>
    </row>
    <row r="88" spans="1:16" x14ac:dyDescent="0.2">
      <c r="A88" s="15" t="s">
        <v>111</v>
      </c>
      <c r="B88" s="46">
        <v>35065</v>
      </c>
      <c r="C88" s="8">
        <v>2231</v>
      </c>
      <c r="D88" s="8">
        <v>2295</v>
      </c>
      <c r="E88" s="8">
        <v>193</v>
      </c>
      <c r="F88" s="8">
        <f t="shared" si="6"/>
        <v>4719</v>
      </c>
      <c r="G88" s="8">
        <v>56</v>
      </c>
      <c r="H88" s="8">
        <f t="shared" si="7"/>
        <v>4663</v>
      </c>
      <c r="I88" s="8">
        <v>3162</v>
      </c>
      <c r="J88" s="8">
        <v>2750</v>
      </c>
      <c r="K88" s="8">
        <f t="shared" si="8"/>
        <v>5075</v>
      </c>
      <c r="L88" s="8">
        <v>331</v>
      </c>
      <c r="M88" s="11">
        <f t="shared" si="9"/>
        <v>4744</v>
      </c>
      <c r="N88" s="11">
        <f t="shared" si="10"/>
        <v>412</v>
      </c>
      <c r="O88">
        <f>VLOOKUP(YEAR(B88),'  je-d-08.02.02.01'!$A$11:$I$60,9,FALSE)</f>
        <v>8.631826189078097E-2</v>
      </c>
      <c r="P88">
        <f t="shared" si="11"/>
        <v>16.659424544920729</v>
      </c>
    </row>
    <row r="89" spans="1:16" x14ac:dyDescent="0.2">
      <c r="A89" s="15" t="s">
        <v>112</v>
      </c>
      <c r="B89" s="46">
        <v>35096</v>
      </c>
      <c r="C89" s="8">
        <v>2424</v>
      </c>
      <c r="D89" s="8">
        <v>2149</v>
      </c>
      <c r="E89" s="8">
        <v>214</v>
      </c>
      <c r="F89" s="8">
        <f t="shared" si="6"/>
        <v>4787</v>
      </c>
      <c r="G89" s="8">
        <v>28</v>
      </c>
      <c r="H89" s="8">
        <f t="shared" si="7"/>
        <v>4759</v>
      </c>
      <c r="I89" s="8">
        <v>3069</v>
      </c>
      <c r="J89" s="8">
        <v>2900</v>
      </c>
      <c r="K89" s="8">
        <f t="shared" si="8"/>
        <v>4928</v>
      </c>
      <c r="L89" s="8">
        <v>349</v>
      </c>
      <c r="M89" s="11">
        <f t="shared" si="9"/>
        <v>4579</v>
      </c>
      <c r="N89" s="11">
        <f t="shared" si="10"/>
        <v>169</v>
      </c>
      <c r="O89">
        <f>VLOOKUP(YEAR(B89),'  je-d-08.02.02.01'!$A$11:$I$60,9,FALSE)</f>
        <v>8.631826189078097E-2</v>
      </c>
      <c r="P89">
        <f t="shared" si="11"/>
        <v>18.472108044627127</v>
      </c>
    </row>
    <row r="90" spans="1:16" x14ac:dyDescent="0.2">
      <c r="A90" s="15" t="s">
        <v>113</v>
      </c>
      <c r="B90" s="46">
        <v>35125</v>
      </c>
      <c r="C90" s="8">
        <v>1763</v>
      </c>
      <c r="D90" s="8">
        <v>2270</v>
      </c>
      <c r="E90" s="8">
        <v>148</v>
      </c>
      <c r="F90" s="8">
        <f t="shared" si="6"/>
        <v>4181</v>
      </c>
      <c r="G90" s="8">
        <v>85</v>
      </c>
      <c r="H90" s="8">
        <f t="shared" si="7"/>
        <v>4096</v>
      </c>
      <c r="I90" s="8">
        <v>3413</v>
      </c>
      <c r="J90" s="8">
        <v>2745</v>
      </c>
      <c r="K90" s="8">
        <f t="shared" si="8"/>
        <v>4764</v>
      </c>
      <c r="L90" s="8">
        <v>336</v>
      </c>
      <c r="M90" s="11">
        <f t="shared" si="9"/>
        <v>4428</v>
      </c>
      <c r="N90" s="11">
        <f t="shared" si="10"/>
        <v>668</v>
      </c>
      <c r="O90">
        <f>VLOOKUP(YEAR(B90),'  je-d-08.02.02.01'!$A$11:$I$60,9,FALSE)</f>
        <v>8.631826189078097E-2</v>
      </c>
      <c r="P90">
        <f t="shared" si="11"/>
        <v>12.775102759835583</v>
      </c>
    </row>
    <row r="91" spans="1:16" x14ac:dyDescent="0.2">
      <c r="A91" s="15" t="s">
        <v>114</v>
      </c>
      <c r="B91" s="46">
        <v>35156</v>
      </c>
      <c r="C91" s="8">
        <v>1704</v>
      </c>
      <c r="D91" s="8">
        <v>2201</v>
      </c>
      <c r="E91" s="8">
        <v>124</v>
      </c>
      <c r="F91" s="8">
        <f t="shared" si="6"/>
        <v>4029</v>
      </c>
      <c r="G91" s="8">
        <v>87</v>
      </c>
      <c r="H91" s="8">
        <f t="shared" si="7"/>
        <v>3942</v>
      </c>
      <c r="I91" s="8">
        <v>2788</v>
      </c>
      <c r="J91" s="8">
        <v>2621</v>
      </c>
      <c r="K91" s="8">
        <f t="shared" si="8"/>
        <v>4109</v>
      </c>
      <c r="L91" s="8">
        <v>318</v>
      </c>
      <c r="M91" s="11">
        <f t="shared" si="9"/>
        <v>3791</v>
      </c>
      <c r="N91" s="11">
        <f t="shared" si="10"/>
        <v>167</v>
      </c>
      <c r="O91">
        <f>VLOOKUP(YEAR(B91),'  je-d-08.02.02.01'!$A$11:$I$60,9,FALSE)</f>
        <v>8.631826189078097E-2</v>
      </c>
      <c r="P91">
        <f t="shared" si="11"/>
        <v>10.70346447445684</v>
      </c>
    </row>
    <row r="92" spans="1:16" x14ac:dyDescent="0.2">
      <c r="A92" s="15" t="s">
        <v>115</v>
      </c>
      <c r="B92" s="46">
        <v>35186</v>
      </c>
      <c r="C92" s="8">
        <v>2681</v>
      </c>
      <c r="D92" s="8">
        <v>2213</v>
      </c>
      <c r="E92" s="8">
        <v>117</v>
      </c>
      <c r="F92" s="8">
        <f t="shared" si="6"/>
        <v>5011</v>
      </c>
      <c r="G92" s="8">
        <v>198</v>
      </c>
      <c r="H92" s="8">
        <f t="shared" si="7"/>
        <v>4813</v>
      </c>
      <c r="I92" s="8">
        <v>2324</v>
      </c>
      <c r="J92" s="8">
        <v>3173</v>
      </c>
      <c r="K92" s="8">
        <f t="shared" si="8"/>
        <v>3964</v>
      </c>
      <c r="L92" s="8">
        <v>282</v>
      </c>
      <c r="M92" s="11">
        <f t="shared" si="9"/>
        <v>3682</v>
      </c>
      <c r="N92" s="11">
        <f t="shared" si="10"/>
        <v>-849</v>
      </c>
      <c r="O92">
        <f>VLOOKUP(YEAR(B92),'  je-d-08.02.02.01'!$A$11:$I$60,9,FALSE)</f>
        <v>8.631826189078097E-2</v>
      </c>
      <c r="P92">
        <f t="shared" si="11"/>
        <v>10.099236641221374</v>
      </c>
    </row>
    <row r="93" spans="1:16" x14ac:dyDescent="0.2">
      <c r="A93" s="15" t="s">
        <v>116</v>
      </c>
      <c r="B93" s="46">
        <v>35217</v>
      </c>
      <c r="C93" s="8">
        <v>3354</v>
      </c>
      <c r="D93" s="8">
        <v>1484</v>
      </c>
      <c r="E93" s="8">
        <v>99</v>
      </c>
      <c r="F93" s="8">
        <f t="shared" si="6"/>
        <v>4937</v>
      </c>
      <c r="G93" s="8">
        <v>221</v>
      </c>
      <c r="H93" s="8">
        <f t="shared" si="7"/>
        <v>4716</v>
      </c>
      <c r="I93" s="8">
        <v>2286</v>
      </c>
      <c r="J93" s="8">
        <v>3232</v>
      </c>
      <c r="K93" s="8">
        <f t="shared" si="8"/>
        <v>3770</v>
      </c>
      <c r="L93" s="8">
        <v>254</v>
      </c>
      <c r="M93" s="11">
        <f t="shared" si="9"/>
        <v>3516</v>
      </c>
      <c r="N93" s="11">
        <f t="shared" si="10"/>
        <v>-946</v>
      </c>
      <c r="O93">
        <f>VLOOKUP(YEAR(B93),'  je-d-08.02.02.01'!$A$11:$I$60,9,FALSE)</f>
        <v>8.631826189078097E-2</v>
      </c>
      <c r="P93">
        <f t="shared" si="11"/>
        <v>8.545507927187316</v>
      </c>
    </row>
    <row r="94" spans="1:16" x14ac:dyDescent="0.2">
      <c r="A94" s="15" t="s">
        <v>117</v>
      </c>
      <c r="B94" s="46">
        <v>35247</v>
      </c>
      <c r="C94" s="8">
        <v>3297</v>
      </c>
      <c r="D94" s="8">
        <v>1538</v>
      </c>
      <c r="E94" s="8">
        <v>92</v>
      </c>
      <c r="F94" s="8">
        <f t="shared" si="6"/>
        <v>4927</v>
      </c>
      <c r="G94" s="8">
        <v>327</v>
      </c>
      <c r="H94" s="8">
        <f t="shared" si="7"/>
        <v>4600</v>
      </c>
      <c r="I94" s="8">
        <v>2263</v>
      </c>
      <c r="J94" s="8">
        <v>3125</v>
      </c>
      <c r="K94" s="8">
        <f t="shared" si="8"/>
        <v>3738</v>
      </c>
      <c r="L94" s="8">
        <v>286</v>
      </c>
      <c r="M94" s="11">
        <f t="shared" si="9"/>
        <v>3452</v>
      </c>
      <c r="N94" s="11">
        <f t="shared" si="10"/>
        <v>-862</v>
      </c>
      <c r="O94">
        <f>VLOOKUP(YEAR(B94),'  je-d-08.02.02.01'!$A$11:$I$60,9,FALSE)</f>
        <v>8.631826189078097E-2</v>
      </c>
      <c r="P94">
        <f t="shared" si="11"/>
        <v>7.9412800939518489</v>
      </c>
    </row>
    <row r="95" spans="1:16" x14ac:dyDescent="0.2">
      <c r="A95" s="15" t="s">
        <v>118</v>
      </c>
      <c r="B95" s="46">
        <v>35278</v>
      </c>
      <c r="C95" s="8">
        <v>2910</v>
      </c>
      <c r="D95" s="8">
        <v>1144</v>
      </c>
      <c r="E95" s="8">
        <v>89</v>
      </c>
      <c r="F95" s="8">
        <f t="shared" si="6"/>
        <v>4143</v>
      </c>
      <c r="G95" s="8">
        <v>315</v>
      </c>
      <c r="H95" s="8">
        <f t="shared" si="7"/>
        <v>3828</v>
      </c>
      <c r="I95" s="8">
        <v>2184</v>
      </c>
      <c r="J95" s="8">
        <v>2279</v>
      </c>
      <c r="K95" s="8">
        <f t="shared" si="8"/>
        <v>3733</v>
      </c>
      <c r="L95" s="8">
        <v>276</v>
      </c>
      <c r="M95" s="11">
        <f t="shared" si="9"/>
        <v>3457</v>
      </c>
      <c r="N95" s="11">
        <f t="shared" si="10"/>
        <v>-95</v>
      </c>
      <c r="O95">
        <f>VLOOKUP(YEAR(B95),'  je-d-08.02.02.01'!$A$11:$I$60,9,FALSE)</f>
        <v>8.631826189078097E-2</v>
      </c>
      <c r="P95">
        <f t="shared" si="11"/>
        <v>7.6823253082795064</v>
      </c>
    </row>
    <row r="96" spans="1:16" x14ac:dyDescent="0.2">
      <c r="A96" s="15" t="s">
        <v>119</v>
      </c>
      <c r="B96" s="46">
        <v>35309</v>
      </c>
      <c r="C96" s="8">
        <v>2170</v>
      </c>
      <c r="D96" s="8">
        <v>1898</v>
      </c>
      <c r="E96" s="8">
        <v>121</v>
      </c>
      <c r="F96" s="8">
        <f t="shared" si="6"/>
        <v>4189</v>
      </c>
      <c r="G96" s="8">
        <v>131</v>
      </c>
      <c r="H96" s="8">
        <f t="shared" si="7"/>
        <v>4058</v>
      </c>
      <c r="I96" s="8">
        <v>2815</v>
      </c>
      <c r="J96" s="8">
        <v>2725</v>
      </c>
      <c r="K96" s="8">
        <f t="shared" si="8"/>
        <v>4148</v>
      </c>
      <c r="L96" s="8">
        <v>292</v>
      </c>
      <c r="M96" s="11">
        <f t="shared" si="9"/>
        <v>3856</v>
      </c>
      <c r="N96" s="11">
        <f t="shared" si="10"/>
        <v>90</v>
      </c>
      <c r="O96">
        <f>VLOOKUP(YEAR(B96),'  je-d-08.02.02.01'!$A$11:$I$60,9,FALSE)</f>
        <v>8.631826189078097E-2</v>
      </c>
      <c r="P96">
        <f t="shared" si="11"/>
        <v>10.444509688784498</v>
      </c>
    </row>
    <row r="97" spans="1:16" x14ac:dyDescent="0.2">
      <c r="A97" s="15" t="s">
        <v>120</v>
      </c>
      <c r="B97" s="46">
        <v>35339</v>
      </c>
      <c r="C97" s="8">
        <v>2128</v>
      </c>
      <c r="D97" s="8">
        <v>2044</v>
      </c>
      <c r="E97" s="8">
        <v>143</v>
      </c>
      <c r="F97" s="8">
        <f t="shared" si="6"/>
        <v>4315</v>
      </c>
      <c r="G97" s="8">
        <v>113</v>
      </c>
      <c r="H97" s="8">
        <f t="shared" si="7"/>
        <v>4202</v>
      </c>
      <c r="I97" s="8">
        <v>3090</v>
      </c>
      <c r="J97" s="8">
        <v>2881</v>
      </c>
      <c r="K97" s="8">
        <f t="shared" si="8"/>
        <v>4411</v>
      </c>
      <c r="L97" s="8">
        <v>326</v>
      </c>
      <c r="M97" s="11">
        <f t="shared" si="9"/>
        <v>4085</v>
      </c>
      <c r="N97" s="11">
        <f t="shared" si="10"/>
        <v>209</v>
      </c>
      <c r="O97">
        <f>VLOOKUP(YEAR(B97),'  je-d-08.02.02.01'!$A$11:$I$60,9,FALSE)</f>
        <v>8.631826189078097E-2</v>
      </c>
      <c r="P97">
        <f t="shared" si="11"/>
        <v>12.343511450381678</v>
      </c>
    </row>
    <row r="98" spans="1:16" x14ac:dyDescent="0.2">
      <c r="A98" s="15" t="s">
        <v>121</v>
      </c>
      <c r="B98" s="46">
        <v>35370</v>
      </c>
      <c r="C98" s="8">
        <v>2619</v>
      </c>
      <c r="D98" s="8">
        <v>2206</v>
      </c>
      <c r="E98" s="8">
        <v>173</v>
      </c>
      <c r="F98" s="8">
        <f t="shared" si="6"/>
        <v>4998</v>
      </c>
      <c r="G98" s="8">
        <v>125</v>
      </c>
      <c r="H98" s="8">
        <f t="shared" si="7"/>
        <v>4873</v>
      </c>
      <c r="I98" s="8">
        <v>2890</v>
      </c>
      <c r="J98" s="8">
        <v>2913</v>
      </c>
      <c r="K98" s="8">
        <f t="shared" si="8"/>
        <v>4850</v>
      </c>
      <c r="L98" s="8">
        <v>337</v>
      </c>
      <c r="M98" s="11">
        <f t="shared" si="9"/>
        <v>4513</v>
      </c>
      <c r="N98" s="11">
        <f t="shared" si="10"/>
        <v>-23</v>
      </c>
      <c r="O98">
        <f>VLOOKUP(YEAR(B98),'  je-d-08.02.02.01'!$A$11:$I$60,9,FALSE)</f>
        <v>8.631826189078097E-2</v>
      </c>
      <c r="P98">
        <f t="shared" si="11"/>
        <v>14.933059307105108</v>
      </c>
    </row>
    <row r="99" spans="1:16" x14ac:dyDescent="0.2">
      <c r="A99" s="15" t="s">
        <v>122</v>
      </c>
      <c r="B99" s="46">
        <v>35400</v>
      </c>
      <c r="C99" s="8">
        <v>2417</v>
      </c>
      <c r="D99" s="8">
        <v>2277</v>
      </c>
      <c r="E99" s="8">
        <v>190</v>
      </c>
      <c r="F99" s="8">
        <f t="shared" si="6"/>
        <v>4884</v>
      </c>
      <c r="G99" s="8">
        <v>68</v>
      </c>
      <c r="H99" s="8">
        <f t="shared" si="7"/>
        <v>4816</v>
      </c>
      <c r="I99" s="8">
        <v>3201</v>
      </c>
      <c r="J99" s="8">
        <v>3087</v>
      </c>
      <c r="K99" s="8">
        <f t="shared" si="8"/>
        <v>4930</v>
      </c>
      <c r="L99" s="8">
        <v>341</v>
      </c>
      <c r="M99" s="11">
        <f t="shared" si="9"/>
        <v>4589</v>
      </c>
      <c r="N99" s="11">
        <f t="shared" si="10"/>
        <v>114</v>
      </c>
      <c r="O99">
        <f>VLOOKUP(YEAR(B99),'  je-d-08.02.02.01'!$A$11:$I$60,9,FALSE)</f>
        <v>8.631826189078097E-2</v>
      </c>
      <c r="P99">
        <f t="shared" si="11"/>
        <v>16.400469759248384</v>
      </c>
    </row>
    <row r="100" spans="1:16" x14ac:dyDescent="0.2">
      <c r="A100" s="15" t="s">
        <v>123</v>
      </c>
      <c r="B100" s="46">
        <v>35431</v>
      </c>
      <c r="C100" s="8">
        <v>2826</v>
      </c>
      <c r="D100" s="8">
        <v>2287</v>
      </c>
      <c r="E100" s="8">
        <v>191</v>
      </c>
      <c r="F100" s="8">
        <f t="shared" si="6"/>
        <v>5304</v>
      </c>
      <c r="G100" s="8">
        <v>23</v>
      </c>
      <c r="H100" s="8">
        <f t="shared" si="7"/>
        <v>5281</v>
      </c>
      <c r="I100" s="8">
        <v>3145</v>
      </c>
      <c r="J100" s="8">
        <v>3201</v>
      </c>
      <c r="K100" s="8">
        <f t="shared" si="8"/>
        <v>5225</v>
      </c>
      <c r="L100" s="8">
        <v>337</v>
      </c>
      <c r="M100" s="11">
        <f t="shared" si="9"/>
        <v>4888</v>
      </c>
      <c r="N100" s="11">
        <f t="shared" si="10"/>
        <v>-56</v>
      </c>
      <c r="O100">
        <f>VLOOKUP(YEAR(B100),'  je-d-08.02.02.01'!$A$11:$I$60,9,FALSE)</f>
        <v>8.1198910081743875E-2</v>
      </c>
      <c r="P100">
        <f t="shared" si="11"/>
        <v>15.50899182561308</v>
      </c>
    </row>
    <row r="101" spans="1:16" x14ac:dyDescent="0.2">
      <c r="A101" s="15" t="s">
        <v>124</v>
      </c>
      <c r="B101" s="46">
        <v>35462</v>
      </c>
      <c r="C101" s="8">
        <v>2115</v>
      </c>
      <c r="D101" s="8">
        <v>2063</v>
      </c>
      <c r="E101" s="8">
        <v>194</v>
      </c>
      <c r="F101" s="8">
        <f t="shared" si="6"/>
        <v>4372</v>
      </c>
      <c r="G101" s="8">
        <v>32</v>
      </c>
      <c r="H101" s="8">
        <f t="shared" si="7"/>
        <v>4340</v>
      </c>
      <c r="I101" s="8">
        <v>2899</v>
      </c>
      <c r="J101" s="8">
        <v>2706</v>
      </c>
      <c r="K101" s="8">
        <f t="shared" si="8"/>
        <v>4533</v>
      </c>
      <c r="L101" s="8">
        <v>326</v>
      </c>
      <c r="M101" s="11">
        <f t="shared" si="9"/>
        <v>4207</v>
      </c>
      <c r="N101" s="11">
        <f t="shared" si="10"/>
        <v>193</v>
      </c>
      <c r="O101">
        <f>VLOOKUP(YEAR(B101),'  je-d-08.02.02.01'!$A$11:$I$60,9,FALSE)</f>
        <v>8.1198910081743875E-2</v>
      </c>
      <c r="P101">
        <f t="shared" si="11"/>
        <v>15.752588555858312</v>
      </c>
    </row>
    <row r="102" spans="1:16" x14ac:dyDescent="0.2">
      <c r="A102" s="15" t="s">
        <v>125</v>
      </c>
      <c r="B102" s="46">
        <v>35490</v>
      </c>
      <c r="C102" s="8">
        <v>2253</v>
      </c>
      <c r="D102" s="8">
        <v>2267</v>
      </c>
      <c r="E102" s="8">
        <v>185</v>
      </c>
      <c r="F102" s="8">
        <f t="shared" si="6"/>
        <v>4705</v>
      </c>
      <c r="G102" s="8">
        <v>49</v>
      </c>
      <c r="H102" s="8">
        <f t="shared" si="7"/>
        <v>4656</v>
      </c>
      <c r="I102" s="8">
        <v>2764</v>
      </c>
      <c r="J102" s="8">
        <v>2899</v>
      </c>
      <c r="K102" s="8">
        <f t="shared" si="8"/>
        <v>4521</v>
      </c>
      <c r="L102" s="8">
        <v>319</v>
      </c>
      <c r="M102" s="11">
        <f t="shared" si="9"/>
        <v>4202</v>
      </c>
      <c r="N102" s="11">
        <f t="shared" si="10"/>
        <v>-135</v>
      </c>
      <c r="O102">
        <f>VLOOKUP(YEAR(B102),'  je-d-08.02.02.01'!$A$11:$I$60,9,FALSE)</f>
        <v>8.1198910081743875E-2</v>
      </c>
      <c r="P102">
        <f t="shared" si="11"/>
        <v>15.021798365122617</v>
      </c>
    </row>
    <row r="103" spans="1:16" x14ac:dyDescent="0.2">
      <c r="A103" s="15" t="s">
        <v>126</v>
      </c>
      <c r="B103" s="46">
        <v>35521</v>
      </c>
      <c r="C103" s="8">
        <v>2271</v>
      </c>
      <c r="D103" s="8">
        <v>2183</v>
      </c>
      <c r="E103" s="8">
        <v>131</v>
      </c>
      <c r="F103" s="8">
        <f t="shared" si="6"/>
        <v>4585</v>
      </c>
      <c r="G103" s="8">
        <v>42</v>
      </c>
      <c r="H103" s="8">
        <f t="shared" si="7"/>
        <v>4543</v>
      </c>
      <c r="I103" s="8">
        <v>2380</v>
      </c>
      <c r="J103" s="8">
        <v>2688</v>
      </c>
      <c r="K103" s="8">
        <f t="shared" si="8"/>
        <v>4235</v>
      </c>
      <c r="L103" s="8">
        <v>327</v>
      </c>
      <c r="M103" s="11">
        <f t="shared" si="9"/>
        <v>3908</v>
      </c>
      <c r="N103" s="11">
        <f t="shared" si="10"/>
        <v>-308</v>
      </c>
      <c r="O103">
        <f>VLOOKUP(YEAR(B103),'  je-d-08.02.02.01'!$A$11:$I$60,9,FALSE)</f>
        <v>8.1198910081743875E-2</v>
      </c>
      <c r="P103">
        <f t="shared" si="11"/>
        <v>10.637057220708448</v>
      </c>
    </row>
    <row r="104" spans="1:16" x14ac:dyDescent="0.2">
      <c r="A104" s="15" t="s">
        <v>127</v>
      </c>
      <c r="B104" s="46">
        <v>35551</v>
      </c>
      <c r="C104" s="8">
        <v>2890</v>
      </c>
      <c r="D104" s="8">
        <v>2174</v>
      </c>
      <c r="E104" s="8">
        <v>116</v>
      </c>
      <c r="F104" s="8">
        <f t="shared" si="6"/>
        <v>5180</v>
      </c>
      <c r="G104" s="8">
        <v>195</v>
      </c>
      <c r="H104" s="8">
        <f t="shared" si="7"/>
        <v>4985</v>
      </c>
      <c r="I104" s="8">
        <v>2160</v>
      </c>
      <c r="J104" s="8">
        <v>3161</v>
      </c>
      <c r="K104" s="8">
        <f t="shared" si="8"/>
        <v>3984</v>
      </c>
      <c r="L104" s="8">
        <v>284</v>
      </c>
      <c r="M104" s="11">
        <f t="shared" si="9"/>
        <v>3700</v>
      </c>
      <c r="N104" s="11">
        <f t="shared" si="10"/>
        <v>-1001</v>
      </c>
      <c r="O104">
        <f>VLOOKUP(YEAR(B104),'  je-d-08.02.02.01'!$A$11:$I$60,9,FALSE)</f>
        <v>8.1198910081743875E-2</v>
      </c>
      <c r="P104">
        <f t="shared" si="11"/>
        <v>9.4190735694822898</v>
      </c>
    </row>
    <row r="105" spans="1:16" x14ac:dyDescent="0.2">
      <c r="A105" s="15" t="s">
        <v>128</v>
      </c>
      <c r="B105" s="46">
        <v>35582</v>
      </c>
      <c r="C105" s="8">
        <v>3771</v>
      </c>
      <c r="D105" s="8">
        <v>1521</v>
      </c>
      <c r="E105" s="8">
        <v>114</v>
      </c>
      <c r="F105" s="8">
        <f t="shared" si="6"/>
        <v>5406</v>
      </c>
      <c r="G105" s="8">
        <v>278</v>
      </c>
      <c r="H105" s="8">
        <f t="shared" si="7"/>
        <v>5128</v>
      </c>
      <c r="I105" s="8">
        <v>2044</v>
      </c>
      <c r="J105" s="8">
        <v>3318</v>
      </c>
      <c r="K105" s="8">
        <f t="shared" si="8"/>
        <v>3854</v>
      </c>
      <c r="L105" s="8">
        <v>261</v>
      </c>
      <c r="M105" s="11">
        <f t="shared" si="9"/>
        <v>3593</v>
      </c>
      <c r="N105" s="11">
        <f t="shared" si="10"/>
        <v>-1274</v>
      </c>
      <c r="O105">
        <f>VLOOKUP(YEAR(B105),'  je-d-08.02.02.01'!$A$11:$I$60,9,FALSE)</f>
        <v>8.1198910081743875E-2</v>
      </c>
      <c r="P105">
        <f t="shared" si="11"/>
        <v>9.2566757493188021</v>
      </c>
    </row>
    <row r="106" spans="1:16" x14ac:dyDescent="0.2">
      <c r="A106" s="15" t="s">
        <v>129</v>
      </c>
      <c r="B106" s="46">
        <v>35612</v>
      </c>
      <c r="C106" s="8">
        <v>4034</v>
      </c>
      <c r="D106" s="8">
        <v>1835</v>
      </c>
      <c r="E106" s="8">
        <v>120</v>
      </c>
      <c r="F106" s="8">
        <f t="shared" si="6"/>
        <v>5989</v>
      </c>
      <c r="G106" s="8">
        <v>284</v>
      </c>
      <c r="H106" s="8">
        <f t="shared" si="7"/>
        <v>5705</v>
      </c>
      <c r="I106" s="8">
        <v>1866</v>
      </c>
      <c r="J106" s="8">
        <v>3761</v>
      </c>
      <c r="K106" s="8">
        <f t="shared" si="8"/>
        <v>3810</v>
      </c>
      <c r="L106" s="8">
        <v>289</v>
      </c>
      <c r="M106" s="11">
        <f t="shared" si="9"/>
        <v>3521</v>
      </c>
      <c r="N106" s="11">
        <f t="shared" si="10"/>
        <v>-1895</v>
      </c>
      <c r="O106">
        <f>VLOOKUP(YEAR(B106),'  je-d-08.02.02.01'!$A$11:$I$60,9,FALSE)</f>
        <v>8.1198910081743875E-2</v>
      </c>
      <c r="P106">
        <f t="shared" si="11"/>
        <v>9.7438692098092652</v>
      </c>
    </row>
    <row r="107" spans="1:16" x14ac:dyDescent="0.2">
      <c r="A107" s="15" t="s">
        <v>130</v>
      </c>
      <c r="B107" s="46">
        <v>35643</v>
      </c>
      <c r="C107" s="8">
        <v>3786</v>
      </c>
      <c r="D107" s="8">
        <v>1196</v>
      </c>
      <c r="E107" s="8">
        <v>112</v>
      </c>
      <c r="F107" s="8">
        <f t="shared" si="6"/>
        <v>5094</v>
      </c>
      <c r="G107" s="8">
        <v>242</v>
      </c>
      <c r="H107" s="8">
        <f t="shared" si="7"/>
        <v>4852</v>
      </c>
      <c r="I107" s="8">
        <v>1739</v>
      </c>
      <c r="J107" s="8">
        <v>2776</v>
      </c>
      <c r="K107" s="8">
        <f t="shared" si="8"/>
        <v>3815</v>
      </c>
      <c r="L107" s="8">
        <v>280</v>
      </c>
      <c r="M107" s="11">
        <f t="shared" si="9"/>
        <v>3535</v>
      </c>
      <c r="N107" s="11">
        <f t="shared" si="10"/>
        <v>-1037</v>
      </c>
      <c r="O107">
        <f>VLOOKUP(YEAR(B107),'  je-d-08.02.02.01'!$A$11:$I$60,9,FALSE)</f>
        <v>8.1198910081743875E-2</v>
      </c>
      <c r="P107">
        <f t="shared" si="11"/>
        <v>9.0942779291553144</v>
      </c>
    </row>
    <row r="108" spans="1:16" x14ac:dyDescent="0.2">
      <c r="A108" s="15" t="s">
        <v>131</v>
      </c>
      <c r="B108" s="46">
        <v>35674</v>
      </c>
      <c r="C108" s="8">
        <v>3356</v>
      </c>
      <c r="D108" s="8">
        <v>1976</v>
      </c>
      <c r="E108" s="8">
        <v>136</v>
      </c>
      <c r="F108" s="8">
        <f t="shared" si="6"/>
        <v>5468</v>
      </c>
      <c r="G108" s="8">
        <v>191</v>
      </c>
      <c r="H108" s="8">
        <f t="shared" si="7"/>
        <v>5277</v>
      </c>
      <c r="I108" s="8">
        <v>2015</v>
      </c>
      <c r="J108" s="8">
        <v>3252</v>
      </c>
      <c r="K108" s="8">
        <f t="shared" si="8"/>
        <v>4040</v>
      </c>
      <c r="L108" s="8">
        <v>285</v>
      </c>
      <c r="M108" s="11">
        <f t="shared" si="9"/>
        <v>3755</v>
      </c>
      <c r="N108" s="11">
        <f t="shared" si="10"/>
        <v>-1237</v>
      </c>
      <c r="O108">
        <f>VLOOKUP(YEAR(B108),'  je-d-08.02.02.01'!$A$11:$I$60,9,FALSE)</f>
        <v>8.1198910081743875E-2</v>
      </c>
      <c r="P108">
        <f t="shared" si="11"/>
        <v>11.043051771117167</v>
      </c>
    </row>
    <row r="109" spans="1:16" x14ac:dyDescent="0.2">
      <c r="A109" s="15" t="s">
        <v>132</v>
      </c>
      <c r="B109" s="46">
        <v>35704</v>
      </c>
      <c r="C109" s="8">
        <v>2813</v>
      </c>
      <c r="D109" s="8">
        <v>1994</v>
      </c>
      <c r="E109" s="8">
        <v>159</v>
      </c>
      <c r="F109" s="8">
        <f t="shared" si="6"/>
        <v>4966</v>
      </c>
      <c r="G109" s="8">
        <v>72</v>
      </c>
      <c r="H109" s="8">
        <f t="shared" si="7"/>
        <v>4894</v>
      </c>
      <c r="I109" s="8">
        <v>2899</v>
      </c>
      <c r="J109" s="8">
        <v>3278</v>
      </c>
      <c r="K109" s="8">
        <f t="shared" si="8"/>
        <v>4515</v>
      </c>
      <c r="L109" s="8">
        <v>330</v>
      </c>
      <c r="M109" s="11">
        <f t="shared" si="9"/>
        <v>4185</v>
      </c>
      <c r="N109" s="11">
        <f t="shared" si="10"/>
        <v>-379</v>
      </c>
      <c r="O109">
        <f>VLOOKUP(YEAR(B109),'  je-d-08.02.02.01'!$A$11:$I$60,9,FALSE)</f>
        <v>8.1198910081743875E-2</v>
      </c>
      <c r="P109">
        <f t="shared" si="11"/>
        <v>12.910626702997275</v>
      </c>
    </row>
    <row r="110" spans="1:16" x14ac:dyDescent="0.2">
      <c r="A110" s="15" t="s">
        <v>133</v>
      </c>
      <c r="B110" s="46">
        <v>35735</v>
      </c>
      <c r="C110" s="8">
        <v>2334</v>
      </c>
      <c r="D110" s="8">
        <v>2194</v>
      </c>
      <c r="E110" s="8">
        <v>196</v>
      </c>
      <c r="F110" s="8">
        <f t="shared" si="6"/>
        <v>4724</v>
      </c>
      <c r="G110" s="8">
        <v>50</v>
      </c>
      <c r="H110" s="8">
        <f t="shared" si="7"/>
        <v>4674</v>
      </c>
      <c r="I110" s="8">
        <v>3188</v>
      </c>
      <c r="J110" s="8">
        <v>3071</v>
      </c>
      <c r="K110" s="8">
        <f t="shared" si="8"/>
        <v>4791</v>
      </c>
      <c r="L110" s="8">
        <v>333</v>
      </c>
      <c r="M110" s="11">
        <f t="shared" si="9"/>
        <v>4458</v>
      </c>
      <c r="N110" s="11">
        <f t="shared" si="10"/>
        <v>117</v>
      </c>
      <c r="O110">
        <f>VLOOKUP(YEAR(B110),'  je-d-08.02.02.01'!$A$11:$I$60,9,FALSE)</f>
        <v>8.1198910081743875E-2</v>
      </c>
      <c r="P110">
        <f t="shared" si="11"/>
        <v>15.914986376021799</v>
      </c>
    </row>
    <row r="111" spans="1:16" x14ac:dyDescent="0.2">
      <c r="A111" s="15" t="s">
        <v>134</v>
      </c>
      <c r="B111" s="46">
        <v>35765</v>
      </c>
      <c r="C111" s="8">
        <v>2345</v>
      </c>
      <c r="D111" s="8">
        <v>2281</v>
      </c>
      <c r="E111" s="8">
        <v>181</v>
      </c>
      <c r="F111" s="8">
        <f t="shared" si="6"/>
        <v>4807</v>
      </c>
      <c r="G111" s="8">
        <v>61</v>
      </c>
      <c r="H111" s="8">
        <f t="shared" si="7"/>
        <v>4746</v>
      </c>
      <c r="I111" s="8">
        <v>3556</v>
      </c>
      <c r="J111" s="8">
        <v>3298</v>
      </c>
      <c r="K111" s="8">
        <f t="shared" si="8"/>
        <v>5004</v>
      </c>
      <c r="L111" s="8">
        <v>344</v>
      </c>
      <c r="M111" s="11">
        <f t="shared" si="9"/>
        <v>4660</v>
      </c>
      <c r="N111" s="11">
        <f t="shared" si="10"/>
        <v>258</v>
      </c>
      <c r="O111">
        <f>VLOOKUP(YEAR(B111),'  je-d-08.02.02.01'!$A$11:$I$60,9,FALSE)</f>
        <v>8.1198910081743875E-2</v>
      </c>
      <c r="P111">
        <f t="shared" si="11"/>
        <v>14.697002724795642</v>
      </c>
    </row>
    <row r="112" spans="1:16" x14ac:dyDescent="0.2">
      <c r="A112" s="15" t="s">
        <v>135</v>
      </c>
      <c r="B112" s="46">
        <v>35796</v>
      </c>
      <c r="C112" s="8">
        <v>2383</v>
      </c>
      <c r="D112" s="8">
        <v>2285</v>
      </c>
      <c r="E112" s="8">
        <v>208</v>
      </c>
      <c r="F112" s="8">
        <f t="shared" si="6"/>
        <v>4876</v>
      </c>
      <c r="G112" s="8">
        <v>35</v>
      </c>
      <c r="H112" s="8">
        <f t="shared" si="7"/>
        <v>4841</v>
      </c>
      <c r="I112" s="8">
        <v>3727</v>
      </c>
      <c r="J112" s="8">
        <v>3462</v>
      </c>
      <c r="K112" s="8">
        <f t="shared" si="8"/>
        <v>5106</v>
      </c>
      <c r="L112" s="8">
        <v>331</v>
      </c>
      <c r="M112" s="11">
        <f t="shared" si="9"/>
        <v>4775</v>
      </c>
      <c r="N112" s="11">
        <f t="shared" si="10"/>
        <v>265</v>
      </c>
      <c r="O112">
        <f>VLOOKUP(YEAR(B112),'  je-d-08.02.02.01'!$A$11:$I$60,9,FALSE)</f>
        <v>7.0459518599562357E-2</v>
      </c>
      <c r="P112">
        <f t="shared" si="11"/>
        <v>14.655579868708971</v>
      </c>
    </row>
    <row r="113" spans="1:16" x14ac:dyDescent="0.2">
      <c r="A113" s="15" t="s">
        <v>136</v>
      </c>
      <c r="B113" s="46">
        <v>35827</v>
      </c>
      <c r="C113" s="8">
        <v>2240</v>
      </c>
      <c r="D113" s="8">
        <v>2062</v>
      </c>
      <c r="E113" s="8">
        <v>255</v>
      </c>
      <c r="F113" s="8">
        <f t="shared" si="6"/>
        <v>4557</v>
      </c>
      <c r="G113" s="8">
        <v>24</v>
      </c>
      <c r="H113" s="8">
        <f t="shared" si="7"/>
        <v>4533</v>
      </c>
      <c r="I113" s="8">
        <v>3465</v>
      </c>
      <c r="J113" s="8">
        <v>3390</v>
      </c>
      <c r="K113" s="8">
        <f t="shared" si="8"/>
        <v>4608</v>
      </c>
      <c r="L113" s="8">
        <v>328</v>
      </c>
      <c r="M113" s="11">
        <f t="shared" si="9"/>
        <v>4280</v>
      </c>
      <c r="N113" s="11">
        <f t="shared" si="10"/>
        <v>75</v>
      </c>
      <c r="O113">
        <f>VLOOKUP(YEAR(B113),'  je-d-08.02.02.01'!$A$11:$I$60,9,FALSE)</f>
        <v>7.0459518599562357E-2</v>
      </c>
      <c r="P113">
        <f t="shared" si="11"/>
        <v>17.9671772428884</v>
      </c>
    </row>
    <row r="114" spans="1:16" x14ac:dyDescent="0.2">
      <c r="A114" s="15" t="s">
        <v>137</v>
      </c>
      <c r="B114" s="46">
        <v>35855</v>
      </c>
      <c r="C114" s="8">
        <v>2343</v>
      </c>
      <c r="D114" s="8">
        <v>2269</v>
      </c>
      <c r="E114" s="8">
        <v>267</v>
      </c>
      <c r="F114" s="8">
        <f t="shared" si="6"/>
        <v>4879</v>
      </c>
      <c r="G114" s="8">
        <v>24</v>
      </c>
      <c r="H114" s="8">
        <f t="shared" si="7"/>
        <v>4855</v>
      </c>
      <c r="I114" s="8">
        <v>3615</v>
      </c>
      <c r="J114" s="8">
        <v>3648</v>
      </c>
      <c r="K114" s="8">
        <f t="shared" si="8"/>
        <v>4822</v>
      </c>
      <c r="L114" s="8">
        <v>333</v>
      </c>
      <c r="M114" s="11">
        <f t="shared" si="9"/>
        <v>4489</v>
      </c>
      <c r="N114" s="11">
        <f t="shared" si="10"/>
        <v>-33</v>
      </c>
      <c r="O114">
        <f>VLOOKUP(YEAR(B114),'  je-d-08.02.02.01'!$A$11:$I$60,9,FALSE)</f>
        <v>7.0459518599562357E-2</v>
      </c>
      <c r="P114">
        <f t="shared" si="11"/>
        <v>18.812691466083148</v>
      </c>
    </row>
    <row r="115" spans="1:16" x14ac:dyDescent="0.2">
      <c r="A115" s="15" t="s">
        <v>138</v>
      </c>
      <c r="B115" s="46">
        <v>35886</v>
      </c>
      <c r="C115" s="8">
        <v>2344</v>
      </c>
      <c r="D115" s="8">
        <v>1978</v>
      </c>
      <c r="E115" s="8">
        <v>235</v>
      </c>
      <c r="F115" s="8">
        <f t="shared" si="6"/>
        <v>4557</v>
      </c>
      <c r="G115" s="8">
        <v>69</v>
      </c>
      <c r="H115" s="8">
        <f t="shared" si="7"/>
        <v>4488</v>
      </c>
      <c r="I115" s="8">
        <v>3320</v>
      </c>
      <c r="J115" s="8">
        <v>3519</v>
      </c>
      <c r="K115" s="8">
        <f t="shared" si="8"/>
        <v>4289</v>
      </c>
      <c r="L115" s="8">
        <v>326</v>
      </c>
      <c r="M115" s="11">
        <f t="shared" si="9"/>
        <v>3963</v>
      </c>
      <c r="N115" s="11">
        <f t="shared" si="10"/>
        <v>-199</v>
      </c>
      <c r="O115">
        <f>VLOOKUP(YEAR(B115),'  je-d-08.02.02.01'!$A$11:$I$60,9,FALSE)</f>
        <v>7.0459518599562357E-2</v>
      </c>
      <c r="P115">
        <f t="shared" si="11"/>
        <v>16.557986870897153</v>
      </c>
    </row>
    <row r="116" spans="1:16" x14ac:dyDescent="0.2">
      <c r="A116" s="15" t="s">
        <v>139</v>
      </c>
      <c r="B116" s="46">
        <v>35916</v>
      </c>
      <c r="C116" s="8">
        <v>2995</v>
      </c>
      <c r="D116" s="8">
        <v>2035</v>
      </c>
      <c r="E116" s="8">
        <v>138</v>
      </c>
      <c r="F116" s="8">
        <f t="shared" si="6"/>
        <v>5168</v>
      </c>
      <c r="G116" s="8">
        <v>153</v>
      </c>
      <c r="H116" s="8">
        <f t="shared" si="7"/>
        <v>5015</v>
      </c>
      <c r="I116" s="8">
        <v>2714</v>
      </c>
      <c r="J116" s="8">
        <v>3691</v>
      </c>
      <c r="K116" s="8">
        <f t="shared" si="8"/>
        <v>4038</v>
      </c>
      <c r="L116" s="8">
        <v>286</v>
      </c>
      <c r="M116" s="11">
        <f t="shared" si="9"/>
        <v>3752</v>
      </c>
      <c r="N116" s="11">
        <f t="shared" si="10"/>
        <v>-977</v>
      </c>
      <c r="O116">
        <f>VLOOKUP(YEAR(B116),'  je-d-08.02.02.01'!$A$11:$I$60,9,FALSE)</f>
        <v>7.0459518599562357E-2</v>
      </c>
      <c r="P116">
        <f t="shared" si="11"/>
        <v>9.7234135667396053</v>
      </c>
    </row>
    <row r="117" spans="1:16" x14ac:dyDescent="0.2">
      <c r="A117" s="15" t="s">
        <v>140</v>
      </c>
      <c r="B117" s="46">
        <v>35947</v>
      </c>
      <c r="C117" s="8">
        <v>3851</v>
      </c>
      <c r="D117" s="8">
        <v>1613</v>
      </c>
      <c r="E117" s="8">
        <v>131</v>
      </c>
      <c r="F117" s="8">
        <f t="shared" si="6"/>
        <v>5595</v>
      </c>
      <c r="G117" s="8">
        <v>304</v>
      </c>
      <c r="H117" s="8">
        <f t="shared" si="7"/>
        <v>5291</v>
      </c>
      <c r="I117" s="8">
        <v>2451</v>
      </c>
      <c r="J117" s="8">
        <v>3762</v>
      </c>
      <c r="K117" s="8">
        <f t="shared" si="8"/>
        <v>3980</v>
      </c>
      <c r="L117" s="8">
        <v>265</v>
      </c>
      <c r="M117" s="11">
        <f t="shared" si="9"/>
        <v>3715</v>
      </c>
      <c r="N117" s="11">
        <f t="shared" si="10"/>
        <v>-1311</v>
      </c>
      <c r="O117">
        <f>VLOOKUP(YEAR(B117),'  je-d-08.02.02.01'!$A$11:$I$60,9,FALSE)</f>
        <v>7.0459518599562357E-2</v>
      </c>
      <c r="P117">
        <f t="shared" si="11"/>
        <v>9.2301969365426686</v>
      </c>
    </row>
    <row r="118" spans="1:16" x14ac:dyDescent="0.2">
      <c r="A118" s="15" t="s">
        <v>141</v>
      </c>
      <c r="B118" s="46">
        <v>35977</v>
      </c>
      <c r="C118" s="8">
        <v>3672</v>
      </c>
      <c r="D118" s="8">
        <v>1779</v>
      </c>
      <c r="E118" s="8">
        <v>123</v>
      </c>
      <c r="F118" s="8">
        <f t="shared" si="6"/>
        <v>5574</v>
      </c>
      <c r="G118" s="8">
        <v>299</v>
      </c>
      <c r="H118" s="8">
        <f t="shared" si="7"/>
        <v>5275</v>
      </c>
      <c r="I118" s="8">
        <v>2504</v>
      </c>
      <c r="J118" s="8">
        <v>3912</v>
      </c>
      <c r="K118" s="8">
        <f t="shared" si="8"/>
        <v>3867</v>
      </c>
      <c r="L118" s="8">
        <v>290</v>
      </c>
      <c r="M118" s="11">
        <f t="shared" si="9"/>
        <v>3577</v>
      </c>
      <c r="N118" s="11">
        <f t="shared" si="10"/>
        <v>-1408</v>
      </c>
      <c r="O118">
        <f>VLOOKUP(YEAR(B118),'  je-d-08.02.02.01'!$A$11:$I$60,9,FALSE)</f>
        <v>7.0459518599562357E-2</v>
      </c>
      <c r="P118">
        <f t="shared" si="11"/>
        <v>8.6665207877461707</v>
      </c>
    </row>
    <row r="119" spans="1:16" x14ac:dyDescent="0.2">
      <c r="A119" s="15" t="s">
        <v>142</v>
      </c>
      <c r="B119" s="46">
        <v>36008</v>
      </c>
      <c r="C119" s="8">
        <v>3376</v>
      </c>
      <c r="D119" s="8">
        <v>1312</v>
      </c>
      <c r="E119" s="8">
        <v>135</v>
      </c>
      <c r="F119" s="8">
        <f t="shared" si="6"/>
        <v>4823</v>
      </c>
      <c r="G119" s="8">
        <v>313</v>
      </c>
      <c r="H119" s="8">
        <f t="shared" si="7"/>
        <v>4510</v>
      </c>
      <c r="I119" s="8">
        <v>2963</v>
      </c>
      <c r="J119" s="8">
        <v>3580</v>
      </c>
      <c r="K119" s="8">
        <f t="shared" si="8"/>
        <v>3893</v>
      </c>
      <c r="L119" s="8">
        <v>287</v>
      </c>
      <c r="M119" s="11">
        <f t="shared" si="9"/>
        <v>3606</v>
      </c>
      <c r="N119" s="11">
        <f t="shared" si="10"/>
        <v>-617</v>
      </c>
      <c r="O119">
        <f>VLOOKUP(YEAR(B119),'  je-d-08.02.02.01'!$A$11:$I$60,9,FALSE)</f>
        <v>7.0459518599562357E-2</v>
      </c>
      <c r="P119">
        <f t="shared" si="11"/>
        <v>9.5120350109409184</v>
      </c>
    </row>
    <row r="120" spans="1:16" x14ac:dyDescent="0.2">
      <c r="A120" s="15" t="s">
        <v>143</v>
      </c>
      <c r="B120" s="46">
        <v>36039</v>
      </c>
      <c r="C120" s="8">
        <v>3110</v>
      </c>
      <c r="D120" s="8">
        <v>2165</v>
      </c>
      <c r="E120" s="8">
        <v>161</v>
      </c>
      <c r="F120" s="8">
        <f t="shared" si="6"/>
        <v>5436</v>
      </c>
      <c r="G120" s="8">
        <v>190</v>
      </c>
      <c r="H120" s="8">
        <f t="shared" si="7"/>
        <v>5246</v>
      </c>
      <c r="I120" s="8">
        <v>2601</v>
      </c>
      <c r="J120" s="8">
        <v>3645</v>
      </c>
      <c r="K120" s="8">
        <f t="shared" si="8"/>
        <v>4202</v>
      </c>
      <c r="L120" s="8">
        <v>295</v>
      </c>
      <c r="M120" s="11">
        <f t="shared" si="9"/>
        <v>3907</v>
      </c>
      <c r="N120" s="11">
        <f t="shared" si="10"/>
        <v>-1044</v>
      </c>
      <c r="O120">
        <f>VLOOKUP(YEAR(B120),'  je-d-08.02.02.01'!$A$11:$I$60,9,FALSE)</f>
        <v>7.0459518599562357E-2</v>
      </c>
      <c r="P120">
        <f t="shared" si="11"/>
        <v>11.34398249452954</v>
      </c>
    </row>
    <row r="121" spans="1:16" x14ac:dyDescent="0.2">
      <c r="A121" s="15" t="s">
        <v>144</v>
      </c>
      <c r="B121" s="46">
        <v>36069</v>
      </c>
      <c r="C121" s="8">
        <v>2458</v>
      </c>
      <c r="D121" s="8">
        <v>2269</v>
      </c>
      <c r="E121" s="8">
        <v>219</v>
      </c>
      <c r="F121" s="8">
        <f t="shared" si="6"/>
        <v>4946</v>
      </c>
      <c r="G121" s="8">
        <v>108</v>
      </c>
      <c r="H121" s="8">
        <f t="shared" si="7"/>
        <v>4838</v>
      </c>
      <c r="I121" s="8">
        <v>3027</v>
      </c>
      <c r="J121" s="8">
        <v>3393</v>
      </c>
      <c r="K121" s="8">
        <f t="shared" si="8"/>
        <v>4472</v>
      </c>
      <c r="L121" s="8">
        <v>326</v>
      </c>
      <c r="M121" s="11">
        <f t="shared" si="9"/>
        <v>4146</v>
      </c>
      <c r="N121" s="11">
        <f t="shared" si="10"/>
        <v>-366</v>
      </c>
      <c r="O121">
        <f>VLOOKUP(YEAR(B121),'  je-d-08.02.02.01'!$A$11:$I$60,9,FALSE)</f>
        <v>7.0459518599562357E-2</v>
      </c>
      <c r="P121">
        <f t="shared" si="11"/>
        <v>15.430634573304156</v>
      </c>
    </row>
    <row r="122" spans="1:16" x14ac:dyDescent="0.2">
      <c r="A122" s="15" t="s">
        <v>145</v>
      </c>
      <c r="B122" s="46">
        <v>36100</v>
      </c>
      <c r="C122" s="8">
        <v>2867</v>
      </c>
      <c r="D122" s="8">
        <v>2261</v>
      </c>
      <c r="E122" s="8">
        <v>201</v>
      </c>
      <c r="F122" s="8">
        <f t="shared" si="6"/>
        <v>5329</v>
      </c>
      <c r="G122" s="8">
        <v>57</v>
      </c>
      <c r="H122" s="8">
        <f t="shared" si="7"/>
        <v>5272</v>
      </c>
      <c r="I122" s="8">
        <v>3201</v>
      </c>
      <c r="J122" s="8">
        <v>3518</v>
      </c>
      <c r="K122" s="8">
        <f t="shared" si="8"/>
        <v>4955</v>
      </c>
      <c r="L122" s="8">
        <v>338</v>
      </c>
      <c r="M122" s="11">
        <f t="shared" si="9"/>
        <v>4617</v>
      </c>
      <c r="N122" s="11">
        <f t="shared" si="10"/>
        <v>-317</v>
      </c>
      <c r="O122">
        <f>VLOOKUP(YEAR(B122),'  je-d-08.02.02.01'!$A$11:$I$60,9,FALSE)</f>
        <v>7.0459518599562357E-2</v>
      </c>
      <c r="P122">
        <f t="shared" si="11"/>
        <v>14.162363238512034</v>
      </c>
    </row>
    <row r="123" spans="1:16" x14ac:dyDescent="0.2">
      <c r="A123" s="15" t="s">
        <v>146</v>
      </c>
      <c r="B123" s="46">
        <v>36130</v>
      </c>
      <c r="C123" s="8">
        <v>2656</v>
      </c>
      <c r="D123" s="8">
        <v>2340</v>
      </c>
      <c r="E123" s="8">
        <v>212</v>
      </c>
      <c r="F123" s="8">
        <f t="shared" si="6"/>
        <v>5208</v>
      </c>
      <c r="G123" s="8">
        <v>44</v>
      </c>
      <c r="H123" s="8">
        <f t="shared" si="7"/>
        <v>5164</v>
      </c>
      <c r="I123" s="8">
        <v>3831</v>
      </c>
      <c r="J123" s="8">
        <v>3853</v>
      </c>
      <c r="K123" s="8">
        <f t="shared" si="8"/>
        <v>5142</v>
      </c>
      <c r="L123" s="8">
        <v>349</v>
      </c>
      <c r="M123" s="11">
        <f t="shared" si="9"/>
        <v>4793</v>
      </c>
      <c r="N123" s="11">
        <f t="shared" si="10"/>
        <v>-22</v>
      </c>
      <c r="O123">
        <f>VLOOKUP(YEAR(B123),'  je-d-08.02.02.01'!$A$11:$I$60,9,FALSE)</f>
        <v>7.0459518599562357E-2</v>
      </c>
      <c r="P123">
        <f t="shared" si="11"/>
        <v>14.937417943107219</v>
      </c>
    </row>
    <row r="124" spans="1:16" x14ac:dyDescent="0.2">
      <c r="A124" s="15" t="s">
        <v>147</v>
      </c>
      <c r="B124" s="46">
        <v>36161</v>
      </c>
      <c r="C124" s="8">
        <v>2300</v>
      </c>
      <c r="D124" s="8">
        <v>2279</v>
      </c>
      <c r="E124" s="8">
        <v>248</v>
      </c>
      <c r="F124" s="8">
        <f t="shared" si="6"/>
        <v>4827</v>
      </c>
      <c r="G124" s="8">
        <v>44</v>
      </c>
      <c r="H124" s="8">
        <f t="shared" si="7"/>
        <v>4783</v>
      </c>
      <c r="I124" s="8">
        <v>4109</v>
      </c>
      <c r="J124" s="8">
        <v>3703</v>
      </c>
      <c r="K124" s="8">
        <f t="shared" si="8"/>
        <v>5189</v>
      </c>
      <c r="L124" s="8">
        <v>329</v>
      </c>
      <c r="M124" s="11">
        <f t="shared" si="9"/>
        <v>4860</v>
      </c>
      <c r="N124" s="11">
        <f t="shared" si="10"/>
        <v>406</v>
      </c>
      <c r="O124">
        <f>VLOOKUP(YEAR(B124),'  je-d-08.02.02.01'!$A$11:$I$60,9,FALSE)</f>
        <v>6.5779169929522319E-2</v>
      </c>
      <c r="P124">
        <f t="shared" si="11"/>
        <v>16.313234142521534</v>
      </c>
    </row>
    <row r="125" spans="1:16" x14ac:dyDescent="0.2">
      <c r="A125" s="15" t="s">
        <v>148</v>
      </c>
      <c r="B125" s="46">
        <v>36192</v>
      </c>
      <c r="C125" s="8">
        <v>2499</v>
      </c>
      <c r="D125" s="8">
        <v>2107</v>
      </c>
      <c r="E125" s="8">
        <v>230</v>
      </c>
      <c r="F125" s="8">
        <f t="shared" si="6"/>
        <v>4836</v>
      </c>
      <c r="G125" s="8">
        <v>21</v>
      </c>
      <c r="H125" s="8">
        <f t="shared" si="7"/>
        <v>4815</v>
      </c>
      <c r="I125" s="8">
        <v>3552</v>
      </c>
      <c r="J125" s="8">
        <v>3371</v>
      </c>
      <c r="K125" s="8">
        <f t="shared" si="8"/>
        <v>4996</v>
      </c>
      <c r="L125" s="8">
        <v>352</v>
      </c>
      <c r="M125" s="11">
        <f t="shared" si="9"/>
        <v>4644</v>
      </c>
      <c r="N125" s="11">
        <f t="shared" si="10"/>
        <v>181</v>
      </c>
      <c r="O125">
        <f>VLOOKUP(YEAR(B125),'  je-d-08.02.02.01'!$A$11:$I$60,9,FALSE)</f>
        <v>6.5779169929522319E-2</v>
      </c>
      <c r="P125">
        <f t="shared" si="11"/>
        <v>15.129209083790133</v>
      </c>
    </row>
    <row r="126" spans="1:16" x14ac:dyDescent="0.2">
      <c r="A126" s="15" t="s">
        <v>149</v>
      </c>
      <c r="B126" s="46">
        <v>36220</v>
      </c>
      <c r="C126" s="8">
        <v>2570</v>
      </c>
      <c r="D126" s="8">
        <v>2180</v>
      </c>
      <c r="E126" s="8">
        <v>225</v>
      </c>
      <c r="F126" s="8">
        <f t="shared" si="6"/>
        <v>4975</v>
      </c>
      <c r="G126" s="8">
        <v>34</v>
      </c>
      <c r="H126" s="8">
        <f t="shared" si="7"/>
        <v>4941</v>
      </c>
      <c r="I126" s="8">
        <v>3694</v>
      </c>
      <c r="J126" s="8">
        <v>3597</v>
      </c>
      <c r="K126" s="8">
        <f t="shared" si="8"/>
        <v>5038</v>
      </c>
      <c r="L126" s="8">
        <v>341</v>
      </c>
      <c r="M126" s="11">
        <f t="shared" si="9"/>
        <v>4697</v>
      </c>
      <c r="N126" s="11">
        <f t="shared" si="10"/>
        <v>97</v>
      </c>
      <c r="O126">
        <f>VLOOKUP(YEAR(B126),'  je-d-08.02.02.01'!$A$11:$I$60,9,FALSE)</f>
        <v>6.5779169929522319E-2</v>
      </c>
      <c r="P126">
        <f t="shared" si="11"/>
        <v>14.800313234142521</v>
      </c>
    </row>
    <row r="127" spans="1:16" x14ac:dyDescent="0.2">
      <c r="A127" s="15" t="s">
        <v>150</v>
      </c>
      <c r="B127" s="46">
        <v>36251</v>
      </c>
      <c r="C127" s="8">
        <v>2535</v>
      </c>
      <c r="D127" s="8">
        <v>2035</v>
      </c>
      <c r="E127" s="8">
        <v>210</v>
      </c>
      <c r="F127" s="8">
        <f t="shared" si="6"/>
        <v>4780</v>
      </c>
      <c r="G127" s="8">
        <v>95</v>
      </c>
      <c r="H127" s="8">
        <f t="shared" si="7"/>
        <v>4685</v>
      </c>
      <c r="I127" s="8">
        <v>3124</v>
      </c>
      <c r="J127" s="8">
        <v>3362</v>
      </c>
      <c r="K127" s="8">
        <f t="shared" si="8"/>
        <v>4447</v>
      </c>
      <c r="L127" s="8">
        <v>336</v>
      </c>
      <c r="M127" s="11">
        <f t="shared" si="9"/>
        <v>4111</v>
      </c>
      <c r="N127" s="11">
        <f t="shared" si="10"/>
        <v>-238</v>
      </c>
      <c r="O127">
        <f>VLOOKUP(YEAR(B127),'  je-d-08.02.02.01'!$A$11:$I$60,9,FALSE)</f>
        <v>6.5779169929522319E-2</v>
      </c>
      <c r="P127">
        <f t="shared" si="11"/>
        <v>13.813625685199687</v>
      </c>
    </row>
    <row r="128" spans="1:16" x14ac:dyDescent="0.2">
      <c r="A128" s="15" t="s">
        <v>151</v>
      </c>
      <c r="B128" s="46">
        <v>36281</v>
      </c>
      <c r="C128" s="8">
        <v>3842</v>
      </c>
      <c r="D128" s="8">
        <v>2215</v>
      </c>
      <c r="E128" s="8">
        <v>191</v>
      </c>
      <c r="F128" s="8">
        <f t="shared" si="6"/>
        <v>6248</v>
      </c>
      <c r="G128" s="8">
        <v>194</v>
      </c>
      <c r="H128" s="8">
        <f t="shared" si="7"/>
        <v>6054</v>
      </c>
      <c r="I128" s="8">
        <v>2255</v>
      </c>
      <c r="J128" s="8">
        <v>4162</v>
      </c>
      <c r="K128" s="8">
        <f t="shared" si="8"/>
        <v>4147</v>
      </c>
      <c r="L128" s="8">
        <v>295</v>
      </c>
      <c r="M128" s="11">
        <f t="shared" si="9"/>
        <v>3852</v>
      </c>
      <c r="N128" s="11">
        <f t="shared" si="10"/>
        <v>-1907</v>
      </c>
      <c r="O128">
        <f>VLOOKUP(YEAR(B128),'  je-d-08.02.02.01'!$A$11:$I$60,9,FALSE)</f>
        <v>6.5779169929522319E-2</v>
      </c>
      <c r="P128">
        <f t="shared" si="11"/>
        <v>12.563821456538763</v>
      </c>
    </row>
    <row r="129" spans="1:16" x14ac:dyDescent="0.2">
      <c r="A129" s="15" t="s">
        <v>152</v>
      </c>
      <c r="B129" s="46">
        <v>36312</v>
      </c>
      <c r="C129" s="8">
        <v>4263</v>
      </c>
      <c r="D129" s="8">
        <v>1860</v>
      </c>
      <c r="E129" s="8">
        <v>168</v>
      </c>
      <c r="F129" s="8">
        <f t="shared" si="6"/>
        <v>6291</v>
      </c>
      <c r="G129" s="8">
        <v>252</v>
      </c>
      <c r="H129" s="8">
        <f t="shared" si="7"/>
        <v>6039</v>
      </c>
      <c r="I129" s="8">
        <v>2288</v>
      </c>
      <c r="J129" s="8">
        <v>4328</v>
      </c>
      <c r="K129" s="8">
        <f t="shared" si="8"/>
        <v>3999</v>
      </c>
      <c r="L129" s="8">
        <v>267</v>
      </c>
      <c r="M129" s="11">
        <f t="shared" si="9"/>
        <v>3732</v>
      </c>
      <c r="N129" s="11">
        <f t="shared" si="10"/>
        <v>-2040</v>
      </c>
      <c r="O129">
        <f>VLOOKUP(YEAR(B129),'  je-d-08.02.02.01'!$A$11:$I$60,9,FALSE)</f>
        <v>6.5779169929522319E-2</v>
      </c>
      <c r="P129">
        <f t="shared" si="11"/>
        <v>11.050900548159749</v>
      </c>
    </row>
    <row r="130" spans="1:16" x14ac:dyDescent="0.2">
      <c r="A130" s="15" t="s">
        <v>153</v>
      </c>
      <c r="B130" s="46">
        <v>36342</v>
      </c>
      <c r="C130" s="8">
        <v>4446</v>
      </c>
      <c r="D130" s="8">
        <v>1168</v>
      </c>
      <c r="E130" s="8">
        <v>157</v>
      </c>
      <c r="F130" s="8">
        <f t="shared" si="6"/>
        <v>5771</v>
      </c>
      <c r="G130" s="8">
        <v>222</v>
      </c>
      <c r="H130" s="8">
        <f t="shared" si="7"/>
        <v>5549</v>
      </c>
      <c r="I130" s="8">
        <v>2536</v>
      </c>
      <c r="J130" s="8">
        <v>4165</v>
      </c>
      <c r="K130" s="8">
        <f t="shared" si="8"/>
        <v>3920</v>
      </c>
      <c r="L130" s="8">
        <v>293</v>
      </c>
      <c r="M130" s="11">
        <f t="shared" si="9"/>
        <v>3627</v>
      </c>
      <c r="N130" s="11">
        <f t="shared" si="10"/>
        <v>-1629</v>
      </c>
      <c r="O130">
        <f>VLOOKUP(YEAR(B130),'  je-d-08.02.02.01'!$A$11:$I$60,9,FALSE)</f>
        <v>6.5779169929522319E-2</v>
      </c>
      <c r="P130">
        <f t="shared" si="11"/>
        <v>10.327329678935005</v>
      </c>
    </row>
    <row r="131" spans="1:16" x14ac:dyDescent="0.2">
      <c r="A131" s="15" t="s">
        <v>154</v>
      </c>
      <c r="B131" s="46">
        <v>36373</v>
      </c>
      <c r="C131" s="8">
        <v>4412</v>
      </c>
      <c r="D131" s="8">
        <v>1062</v>
      </c>
      <c r="E131" s="8">
        <v>177</v>
      </c>
      <c r="F131" s="8">
        <f t="shared" si="6"/>
        <v>5651</v>
      </c>
      <c r="G131" s="8">
        <v>215</v>
      </c>
      <c r="H131" s="8">
        <f t="shared" si="7"/>
        <v>5436</v>
      </c>
      <c r="I131" s="8">
        <v>1935</v>
      </c>
      <c r="J131" s="8">
        <v>3354</v>
      </c>
      <c r="K131" s="8">
        <f t="shared" si="8"/>
        <v>4017</v>
      </c>
      <c r="L131" s="8">
        <v>296</v>
      </c>
      <c r="M131" s="11">
        <f t="shared" si="9"/>
        <v>3721</v>
      </c>
      <c r="N131" s="11">
        <f t="shared" si="10"/>
        <v>-1419</v>
      </c>
      <c r="O131">
        <f>VLOOKUP(YEAR(B131),'  je-d-08.02.02.01'!$A$11:$I$60,9,FALSE)</f>
        <v>6.5779169929522319E-2</v>
      </c>
      <c r="P131">
        <f t="shared" si="11"/>
        <v>11.642913077525451</v>
      </c>
    </row>
    <row r="132" spans="1:16" x14ac:dyDescent="0.2">
      <c r="A132" s="15" t="s">
        <v>155</v>
      </c>
      <c r="B132" s="46">
        <v>36404</v>
      </c>
      <c r="C132" s="8">
        <v>3946</v>
      </c>
      <c r="D132" s="8">
        <v>1816</v>
      </c>
      <c r="E132" s="8">
        <v>235</v>
      </c>
      <c r="F132" s="8">
        <f t="shared" si="6"/>
        <v>5997</v>
      </c>
      <c r="G132" s="8">
        <v>131</v>
      </c>
      <c r="H132" s="8">
        <f t="shared" si="7"/>
        <v>5866</v>
      </c>
      <c r="I132" s="8">
        <v>2552</v>
      </c>
      <c r="J132" s="8">
        <v>4136</v>
      </c>
      <c r="K132" s="8">
        <f t="shared" si="8"/>
        <v>4282</v>
      </c>
      <c r="L132" s="8">
        <v>298</v>
      </c>
      <c r="M132" s="11">
        <f t="shared" si="9"/>
        <v>3984</v>
      </c>
      <c r="N132" s="11">
        <f t="shared" si="10"/>
        <v>-1584</v>
      </c>
      <c r="O132">
        <f>VLOOKUP(YEAR(B132),'  je-d-08.02.02.01'!$A$11:$I$60,9,FALSE)</f>
        <v>6.5779169929522319E-2</v>
      </c>
      <c r="P132">
        <f t="shared" si="11"/>
        <v>15.458104933437745</v>
      </c>
    </row>
    <row r="133" spans="1:16" x14ac:dyDescent="0.2">
      <c r="A133" s="15" t="s">
        <v>156</v>
      </c>
      <c r="B133" s="46">
        <v>36434</v>
      </c>
      <c r="C133" s="8">
        <v>3681</v>
      </c>
      <c r="D133" s="8">
        <v>2170</v>
      </c>
      <c r="E133" s="8">
        <v>233</v>
      </c>
      <c r="F133" s="8">
        <f t="shared" si="6"/>
        <v>6084</v>
      </c>
      <c r="G133" s="8">
        <v>82</v>
      </c>
      <c r="H133" s="8">
        <f t="shared" si="7"/>
        <v>6002</v>
      </c>
      <c r="I133" s="8">
        <v>3120</v>
      </c>
      <c r="J133" s="8">
        <v>4511</v>
      </c>
      <c r="K133" s="8">
        <f t="shared" si="8"/>
        <v>4611</v>
      </c>
      <c r="L133" s="8">
        <v>335</v>
      </c>
      <c r="M133" s="11">
        <f t="shared" si="9"/>
        <v>4276</v>
      </c>
      <c r="N133" s="11">
        <f t="shared" si="10"/>
        <v>-1391</v>
      </c>
      <c r="O133">
        <f>VLOOKUP(YEAR(B133),'  je-d-08.02.02.01'!$A$11:$I$60,9,FALSE)</f>
        <v>6.5779169929522319E-2</v>
      </c>
      <c r="P133">
        <f t="shared" si="11"/>
        <v>15.3265465935787</v>
      </c>
    </row>
    <row r="134" spans="1:16" x14ac:dyDescent="0.2">
      <c r="A134" s="15" t="s">
        <v>157</v>
      </c>
      <c r="B134" s="46">
        <v>36465</v>
      </c>
      <c r="C134" s="8">
        <v>3276</v>
      </c>
      <c r="D134" s="8">
        <v>2276</v>
      </c>
      <c r="E134" s="8">
        <v>238</v>
      </c>
      <c r="F134" s="8">
        <f t="shared" si="6"/>
        <v>5790</v>
      </c>
      <c r="G134" s="8">
        <v>35</v>
      </c>
      <c r="H134" s="8">
        <f t="shared" si="7"/>
        <v>5755</v>
      </c>
      <c r="I134" s="8">
        <v>3799</v>
      </c>
      <c r="J134" s="8">
        <v>4450</v>
      </c>
      <c r="K134" s="8">
        <f t="shared" si="8"/>
        <v>5104</v>
      </c>
      <c r="L134" s="8">
        <v>344</v>
      </c>
      <c r="M134" s="11">
        <f t="shared" si="9"/>
        <v>4760</v>
      </c>
      <c r="N134" s="11">
        <f t="shared" si="10"/>
        <v>-651</v>
      </c>
      <c r="O134">
        <f>VLOOKUP(YEAR(B134),'  je-d-08.02.02.01'!$A$11:$I$60,9,FALSE)</f>
        <v>6.5779169929522319E-2</v>
      </c>
      <c r="P134">
        <f t="shared" si="11"/>
        <v>15.655442443226312</v>
      </c>
    </row>
    <row r="135" spans="1:16" x14ac:dyDescent="0.2">
      <c r="A135" s="23" t="s">
        <v>158</v>
      </c>
      <c r="B135" s="46">
        <v>36495</v>
      </c>
      <c r="C135" s="8">
        <v>2846</v>
      </c>
      <c r="D135" s="8">
        <v>2355</v>
      </c>
      <c r="E135" s="8">
        <v>242</v>
      </c>
      <c r="F135" s="8">
        <f t="shared" si="6"/>
        <v>5443</v>
      </c>
      <c r="G135" s="8">
        <v>83</v>
      </c>
      <c r="H135" s="8">
        <f t="shared" si="7"/>
        <v>5360</v>
      </c>
      <c r="I135" s="24">
        <v>4100</v>
      </c>
      <c r="J135" s="24">
        <v>4154</v>
      </c>
      <c r="K135" s="8">
        <f t="shared" si="8"/>
        <v>5306</v>
      </c>
      <c r="L135" s="8">
        <v>357</v>
      </c>
      <c r="M135" s="11">
        <f t="shared" si="9"/>
        <v>4949</v>
      </c>
      <c r="N135" s="11">
        <f t="shared" si="10"/>
        <v>-54</v>
      </c>
      <c r="O135">
        <f>VLOOKUP(YEAR(B135),'  je-d-08.02.02.01'!$A$11:$I$60,9,FALSE)</f>
        <v>6.5779169929522319E-2</v>
      </c>
      <c r="P135">
        <f t="shared" si="11"/>
        <v>15.918559122944401</v>
      </c>
    </row>
    <row r="136" spans="1:16" x14ac:dyDescent="0.2">
      <c r="A136" s="15" t="s">
        <v>159</v>
      </c>
      <c r="B136" s="46">
        <v>36526</v>
      </c>
      <c r="C136" s="8">
        <v>2895</v>
      </c>
      <c r="D136" s="8">
        <v>2354</v>
      </c>
      <c r="E136" s="8">
        <v>238</v>
      </c>
      <c r="F136" s="8">
        <f t="shared" si="6"/>
        <v>5487</v>
      </c>
      <c r="G136" s="8">
        <v>72</v>
      </c>
      <c r="H136" s="8">
        <f t="shared" si="7"/>
        <v>5415</v>
      </c>
      <c r="I136" s="8">
        <v>2580</v>
      </c>
      <c r="J136" s="8">
        <v>2521</v>
      </c>
      <c r="K136" s="8">
        <f t="shared" si="8"/>
        <v>5474</v>
      </c>
      <c r="L136" s="8">
        <v>346</v>
      </c>
      <c r="M136" s="11">
        <f t="shared" si="9"/>
        <v>5128</v>
      </c>
      <c r="N136" s="11">
        <f t="shared" si="10"/>
        <v>59</v>
      </c>
      <c r="O136">
        <f>VLOOKUP(YEAR(B136),'  je-d-08.02.02.01'!$A$11:$I$60,9,FALSE)</f>
        <v>6.907378335949764E-2</v>
      </c>
      <c r="P136">
        <f t="shared" si="11"/>
        <v>16.439560439560438</v>
      </c>
    </row>
    <row r="137" spans="1:16" x14ac:dyDescent="0.2">
      <c r="A137" s="15" t="s">
        <v>160</v>
      </c>
      <c r="B137" s="46">
        <v>36557</v>
      </c>
      <c r="C137" s="8">
        <v>2475</v>
      </c>
      <c r="D137" s="8">
        <v>2213</v>
      </c>
      <c r="E137" s="8">
        <v>232</v>
      </c>
      <c r="F137" s="8">
        <f t="shared" si="6"/>
        <v>4920</v>
      </c>
      <c r="G137" s="8">
        <v>40</v>
      </c>
      <c r="H137" s="8">
        <f t="shared" si="7"/>
        <v>4880</v>
      </c>
      <c r="I137" s="8">
        <v>2478</v>
      </c>
      <c r="J137" s="8">
        <v>2337</v>
      </c>
      <c r="K137" s="8">
        <f t="shared" si="8"/>
        <v>5021</v>
      </c>
      <c r="L137" s="8">
        <v>353</v>
      </c>
      <c r="M137" s="11">
        <f t="shared" si="9"/>
        <v>4668</v>
      </c>
      <c r="N137" s="11">
        <f t="shared" si="10"/>
        <v>141</v>
      </c>
      <c r="O137">
        <f>VLOOKUP(YEAR(B137),'  je-d-08.02.02.01'!$A$11:$I$60,9,FALSE)</f>
        <v>6.907378335949764E-2</v>
      </c>
      <c r="P137">
        <f t="shared" si="11"/>
        <v>16.025117739403452</v>
      </c>
    </row>
    <row r="138" spans="1:16" x14ac:dyDescent="0.2">
      <c r="A138" s="15" t="s">
        <v>161</v>
      </c>
      <c r="B138" s="46">
        <v>36586</v>
      </c>
      <c r="C138" s="8">
        <v>2532</v>
      </c>
      <c r="D138" s="8">
        <v>2355</v>
      </c>
      <c r="E138" s="8">
        <v>229</v>
      </c>
      <c r="F138" s="8">
        <f t="shared" si="6"/>
        <v>5116</v>
      </c>
      <c r="G138" s="8">
        <v>44</v>
      </c>
      <c r="H138" s="8">
        <f t="shared" si="7"/>
        <v>5072</v>
      </c>
      <c r="I138" s="8">
        <v>2608</v>
      </c>
      <c r="J138" s="8">
        <v>2596</v>
      </c>
      <c r="K138" s="8">
        <f t="shared" si="8"/>
        <v>5084</v>
      </c>
      <c r="L138" s="8">
        <v>347</v>
      </c>
      <c r="M138" s="11">
        <f t="shared" si="9"/>
        <v>4737</v>
      </c>
      <c r="N138" s="11">
        <f t="shared" si="10"/>
        <v>12</v>
      </c>
      <c r="O138">
        <f>VLOOKUP(YEAR(B138),'  je-d-08.02.02.01'!$A$11:$I$60,9,FALSE)</f>
        <v>6.907378335949764E-2</v>
      </c>
      <c r="P138">
        <f t="shared" si="11"/>
        <v>15.817896389324959</v>
      </c>
    </row>
    <row r="139" spans="1:16" x14ac:dyDescent="0.2">
      <c r="A139" s="15" t="s">
        <v>162</v>
      </c>
      <c r="B139" s="46">
        <v>36617</v>
      </c>
      <c r="C139" s="8">
        <v>2264</v>
      </c>
      <c r="D139" s="8">
        <v>2278</v>
      </c>
      <c r="E139" s="8">
        <v>218</v>
      </c>
      <c r="F139" s="8">
        <f t="shared" si="6"/>
        <v>4760</v>
      </c>
      <c r="G139" s="8">
        <v>139</v>
      </c>
      <c r="H139" s="8">
        <f t="shared" si="7"/>
        <v>4621</v>
      </c>
      <c r="I139" s="8">
        <v>2181</v>
      </c>
      <c r="J139" s="8">
        <v>2375</v>
      </c>
      <c r="K139" s="8">
        <f t="shared" si="8"/>
        <v>4427</v>
      </c>
      <c r="L139" s="8">
        <v>334</v>
      </c>
      <c r="M139" s="11">
        <f t="shared" si="9"/>
        <v>4093</v>
      </c>
      <c r="N139" s="11">
        <f t="shared" si="10"/>
        <v>-194</v>
      </c>
      <c r="O139">
        <f>VLOOKUP(YEAR(B139),'  je-d-08.02.02.01'!$A$11:$I$60,9,FALSE)</f>
        <v>6.907378335949764E-2</v>
      </c>
      <c r="P139">
        <f t="shared" si="11"/>
        <v>15.058084772370485</v>
      </c>
    </row>
    <row r="140" spans="1:16" x14ac:dyDescent="0.2">
      <c r="A140" s="15" t="s">
        <v>163</v>
      </c>
      <c r="B140" s="46">
        <v>36647</v>
      </c>
      <c r="C140" s="8">
        <v>3980</v>
      </c>
      <c r="D140" s="8">
        <v>2307</v>
      </c>
      <c r="E140" s="8">
        <v>197</v>
      </c>
      <c r="F140" s="8">
        <f t="shared" si="6"/>
        <v>6484</v>
      </c>
      <c r="G140" s="8">
        <v>228</v>
      </c>
      <c r="H140" s="8">
        <f t="shared" si="7"/>
        <v>6256</v>
      </c>
      <c r="I140" s="8">
        <v>1212</v>
      </c>
      <c r="J140" s="8">
        <v>3034</v>
      </c>
      <c r="K140" s="8">
        <f t="shared" si="8"/>
        <v>4434</v>
      </c>
      <c r="L140" s="8">
        <v>315</v>
      </c>
      <c r="M140" s="11">
        <f t="shared" si="9"/>
        <v>4119</v>
      </c>
      <c r="N140" s="11">
        <f t="shared" si="10"/>
        <v>-1822</v>
      </c>
      <c r="O140">
        <f>VLOOKUP(YEAR(B140),'  je-d-08.02.02.01'!$A$11:$I$60,9,FALSE)</f>
        <v>6.907378335949764E-2</v>
      </c>
      <c r="P140">
        <f t="shared" si="11"/>
        <v>13.607535321821034</v>
      </c>
    </row>
    <row r="141" spans="1:16" x14ac:dyDescent="0.2">
      <c r="A141" s="15" t="s">
        <v>164</v>
      </c>
      <c r="B141" s="46">
        <v>36678</v>
      </c>
      <c r="C141" s="8">
        <v>4079</v>
      </c>
      <c r="D141" s="8">
        <v>2133</v>
      </c>
      <c r="E141" s="8">
        <v>193</v>
      </c>
      <c r="F141" s="8">
        <f t="shared" si="6"/>
        <v>6405</v>
      </c>
      <c r="G141" s="8">
        <v>305</v>
      </c>
      <c r="H141" s="8">
        <f t="shared" si="7"/>
        <v>6100</v>
      </c>
      <c r="I141" s="8">
        <v>1023</v>
      </c>
      <c r="J141" s="8">
        <v>2950</v>
      </c>
      <c r="K141" s="8">
        <f t="shared" si="8"/>
        <v>4173</v>
      </c>
      <c r="L141" s="8">
        <v>278</v>
      </c>
      <c r="M141" s="11">
        <f t="shared" si="9"/>
        <v>3895</v>
      </c>
      <c r="N141" s="11">
        <f t="shared" si="10"/>
        <v>-1927</v>
      </c>
      <c r="O141">
        <f>VLOOKUP(YEAR(B141),'  je-d-08.02.02.01'!$A$11:$I$60,9,FALSE)</f>
        <v>6.907378335949764E-2</v>
      </c>
      <c r="P141">
        <f t="shared" si="11"/>
        <v>13.331240188383044</v>
      </c>
    </row>
    <row r="142" spans="1:16" x14ac:dyDescent="0.2">
      <c r="A142" s="15" t="s">
        <v>165</v>
      </c>
      <c r="B142" s="46">
        <v>36708</v>
      </c>
      <c r="C142" s="8">
        <v>3799</v>
      </c>
      <c r="D142" s="8">
        <v>1285</v>
      </c>
      <c r="E142" s="8">
        <v>176</v>
      </c>
      <c r="F142" s="8">
        <f t="shared" si="6"/>
        <v>5260</v>
      </c>
      <c r="G142" s="8">
        <v>248</v>
      </c>
      <c r="H142" s="8">
        <f t="shared" si="7"/>
        <v>5012</v>
      </c>
      <c r="I142" s="8">
        <v>1725</v>
      </c>
      <c r="J142" s="8">
        <v>2595</v>
      </c>
      <c r="K142" s="8">
        <f t="shared" si="8"/>
        <v>4142</v>
      </c>
      <c r="L142" s="8">
        <v>310</v>
      </c>
      <c r="M142" s="11">
        <f t="shared" si="9"/>
        <v>3832</v>
      </c>
      <c r="N142" s="11">
        <f t="shared" si="10"/>
        <v>-870</v>
      </c>
      <c r="O142">
        <f>VLOOKUP(YEAR(B142),'  je-d-08.02.02.01'!$A$11:$I$60,9,FALSE)</f>
        <v>6.907378335949764E-2</v>
      </c>
      <c r="P142">
        <f t="shared" si="11"/>
        <v>12.156985871271585</v>
      </c>
    </row>
    <row r="143" spans="1:16" x14ac:dyDescent="0.2">
      <c r="A143" s="15" t="s">
        <v>166</v>
      </c>
      <c r="B143" s="46">
        <v>36739</v>
      </c>
      <c r="C143" s="8">
        <v>3727</v>
      </c>
      <c r="D143" s="8">
        <v>1024</v>
      </c>
      <c r="E143" s="8">
        <v>185</v>
      </c>
      <c r="F143" s="8">
        <f t="shared" si="6"/>
        <v>4936</v>
      </c>
      <c r="G143" s="8">
        <v>275</v>
      </c>
      <c r="H143" s="8">
        <f t="shared" si="7"/>
        <v>4661</v>
      </c>
      <c r="I143" s="8">
        <v>1660</v>
      </c>
      <c r="J143" s="8">
        <v>2092</v>
      </c>
      <c r="K143" s="8">
        <f t="shared" si="8"/>
        <v>4229</v>
      </c>
      <c r="L143" s="8">
        <v>312</v>
      </c>
      <c r="M143" s="11">
        <f t="shared" si="9"/>
        <v>3917</v>
      </c>
      <c r="N143" s="11">
        <f t="shared" si="10"/>
        <v>-432</v>
      </c>
      <c r="O143">
        <f>VLOOKUP(YEAR(B143),'  je-d-08.02.02.01'!$A$11:$I$60,9,FALSE)</f>
        <v>6.907378335949764E-2</v>
      </c>
      <c r="P143">
        <f t="shared" si="11"/>
        <v>12.778649921507064</v>
      </c>
    </row>
    <row r="144" spans="1:16" x14ac:dyDescent="0.2">
      <c r="A144" s="15" t="s">
        <v>167</v>
      </c>
      <c r="B144" s="46">
        <v>36770</v>
      </c>
      <c r="C144" s="8">
        <v>2825</v>
      </c>
      <c r="D144" s="8">
        <v>1979</v>
      </c>
      <c r="E144" s="8">
        <v>213</v>
      </c>
      <c r="F144" s="8">
        <f t="shared" ref="F144:F207" si="12">SUM(C144:E144)</f>
        <v>5017</v>
      </c>
      <c r="G144" s="8">
        <v>219</v>
      </c>
      <c r="H144" s="8">
        <f t="shared" ref="H144:H207" si="13">+F144-G144</f>
        <v>4798</v>
      </c>
      <c r="I144" s="8">
        <v>2129</v>
      </c>
      <c r="J144" s="8">
        <v>2558</v>
      </c>
      <c r="K144" s="8">
        <f t="shared" ref="K144:K207" si="14">+H144+I144-J144</f>
        <v>4369</v>
      </c>
      <c r="L144" s="8">
        <v>304</v>
      </c>
      <c r="M144" s="11">
        <f t="shared" ref="M144:M207" si="15">+K144-L144</f>
        <v>4065</v>
      </c>
      <c r="N144" s="11">
        <f t="shared" ref="N144:N207" si="16">+I144-J144</f>
        <v>-429</v>
      </c>
      <c r="O144">
        <f>VLOOKUP(YEAR(B144),'  je-d-08.02.02.01'!$A$11:$I$60,9,FALSE)</f>
        <v>6.907378335949764E-2</v>
      </c>
      <c r="P144">
        <f t="shared" si="11"/>
        <v>14.712715855572997</v>
      </c>
    </row>
    <row r="145" spans="1:16" x14ac:dyDescent="0.2">
      <c r="A145" s="15" t="s">
        <v>168</v>
      </c>
      <c r="B145" s="46">
        <v>36800</v>
      </c>
      <c r="C145" s="8">
        <v>3424</v>
      </c>
      <c r="D145" s="8">
        <v>2341</v>
      </c>
      <c r="E145" s="8">
        <v>218</v>
      </c>
      <c r="F145" s="8">
        <f t="shared" si="12"/>
        <v>5983</v>
      </c>
      <c r="G145" s="8">
        <v>158</v>
      </c>
      <c r="H145" s="8">
        <f t="shared" si="13"/>
        <v>5825</v>
      </c>
      <c r="I145" s="8">
        <v>2035</v>
      </c>
      <c r="J145" s="8">
        <v>3073</v>
      </c>
      <c r="K145" s="8">
        <f t="shared" si="14"/>
        <v>4787</v>
      </c>
      <c r="L145" s="8">
        <v>348</v>
      </c>
      <c r="M145" s="11">
        <f t="shared" si="15"/>
        <v>4439</v>
      </c>
      <c r="N145" s="11">
        <f t="shared" si="16"/>
        <v>-1038</v>
      </c>
      <c r="O145">
        <f>VLOOKUP(YEAR(B145),'  je-d-08.02.02.01'!$A$11:$I$60,9,FALSE)</f>
        <v>6.907378335949764E-2</v>
      </c>
      <c r="P145">
        <f t="shared" ref="P145:P208" si="17">E145*O145</f>
        <v>15.058084772370485</v>
      </c>
    </row>
    <row r="146" spans="1:16" x14ac:dyDescent="0.2">
      <c r="A146" s="15" t="s">
        <v>169</v>
      </c>
      <c r="B146" s="46">
        <v>36831</v>
      </c>
      <c r="C146" s="8">
        <v>3174</v>
      </c>
      <c r="D146" s="8">
        <v>2297</v>
      </c>
      <c r="E146" s="8">
        <v>214</v>
      </c>
      <c r="F146" s="8">
        <f t="shared" si="12"/>
        <v>5685</v>
      </c>
      <c r="G146" s="8">
        <v>122</v>
      </c>
      <c r="H146" s="8">
        <f t="shared" si="13"/>
        <v>5563</v>
      </c>
      <c r="I146" s="8">
        <v>2084</v>
      </c>
      <c r="J146" s="8">
        <v>2614</v>
      </c>
      <c r="K146" s="8">
        <f t="shared" si="14"/>
        <v>5033</v>
      </c>
      <c r="L146" s="8">
        <v>339</v>
      </c>
      <c r="M146" s="11">
        <f t="shared" si="15"/>
        <v>4694</v>
      </c>
      <c r="N146" s="11">
        <f t="shared" si="16"/>
        <v>-530</v>
      </c>
      <c r="O146">
        <f>VLOOKUP(YEAR(B146),'  je-d-08.02.02.01'!$A$11:$I$60,9,FALSE)</f>
        <v>6.907378335949764E-2</v>
      </c>
      <c r="P146">
        <f t="shared" si="17"/>
        <v>14.781789638932494</v>
      </c>
    </row>
    <row r="147" spans="1:16" x14ac:dyDescent="0.2">
      <c r="A147" s="15" t="s">
        <v>170</v>
      </c>
      <c r="B147" s="46">
        <v>36861</v>
      </c>
      <c r="C147" s="8">
        <v>2677</v>
      </c>
      <c r="D147" s="8">
        <v>2383</v>
      </c>
      <c r="E147" s="8">
        <v>235</v>
      </c>
      <c r="F147" s="8">
        <f t="shared" si="12"/>
        <v>5295</v>
      </c>
      <c r="G147" s="8">
        <v>124</v>
      </c>
      <c r="H147" s="8">
        <f t="shared" si="13"/>
        <v>5171</v>
      </c>
      <c r="I147" s="8">
        <v>2615</v>
      </c>
      <c r="J147" s="8">
        <v>2655</v>
      </c>
      <c r="K147" s="8">
        <f t="shared" si="14"/>
        <v>5131</v>
      </c>
      <c r="L147" s="8">
        <v>345</v>
      </c>
      <c r="M147" s="11">
        <f t="shared" si="15"/>
        <v>4786</v>
      </c>
      <c r="N147" s="11">
        <f t="shared" si="16"/>
        <v>-40</v>
      </c>
      <c r="O147">
        <f>VLOOKUP(YEAR(B147),'  je-d-08.02.02.01'!$A$11:$I$60,9,FALSE)</f>
        <v>6.907378335949764E-2</v>
      </c>
      <c r="P147">
        <f t="shared" si="17"/>
        <v>16.232339089481947</v>
      </c>
    </row>
    <row r="148" spans="1:16" x14ac:dyDescent="0.2">
      <c r="A148" s="15" t="s">
        <v>171</v>
      </c>
      <c r="B148" s="46">
        <v>36892</v>
      </c>
      <c r="C148" s="8">
        <v>3051</v>
      </c>
      <c r="D148" s="8">
        <v>2356</v>
      </c>
      <c r="E148" s="8">
        <v>246</v>
      </c>
      <c r="F148" s="8">
        <f t="shared" si="12"/>
        <v>5653</v>
      </c>
      <c r="G148" s="8">
        <v>87</v>
      </c>
      <c r="H148" s="8">
        <f t="shared" si="13"/>
        <v>5566</v>
      </c>
      <c r="I148" s="8">
        <v>2686</v>
      </c>
      <c r="J148" s="8">
        <v>2738</v>
      </c>
      <c r="K148" s="8">
        <f t="shared" si="14"/>
        <v>5514</v>
      </c>
      <c r="L148" s="8">
        <v>349</v>
      </c>
      <c r="M148" s="11">
        <f t="shared" si="15"/>
        <v>5165</v>
      </c>
      <c r="N148" s="11">
        <f t="shared" si="16"/>
        <v>-52</v>
      </c>
      <c r="O148">
        <f>VLOOKUP(YEAR(B148),'  je-d-08.02.02.01'!$A$11:$I$60,9,FALSE)</f>
        <v>7.1374045801526717E-2</v>
      </c>
      <c r="P148">
        <f t="shared" si="17"/>
        <v>17.558015267175573</v>
      </c>
    </row>
    <row r="149" spans="1:16" x14ac:dyDescent="0.2">
      <c r="A149" s="15" t="s">
        <v>172</v>
      </c>
      <c r="B149" s="46">
        <v>36923</v>
      </c>
      <c r="C149" s="8">
        <v>2895</v>
      </c>
      <c r="D149" s="8">
        <v>2136</v>
      </c>
      <c r="E149" s="8">
        <v>228</v>
      </c>
      <c r="F149" s="8">
        <f t="shared" si="12"/>
        <v>5259</v>
      </c>
      <c r="G149" s="8">
        <v>66</v>
      </c>
      <c r="H149" s="8">
        <f t="shared" si="13"/>
        <v>5193</v>
      </c>
      <c r="I149" s="8">
        <v>2245</v>
      </c>
      <c r="J149" s="8">
        <v>2483</v>
      </c>
      <c r="K149" s="8">
        <f t="shared" si="14"/>
        <v>4955</v>
      </c>
      <c r="L149" s="8">
        <v>348</v>
      </c>
      <c r="M149" s="11">
        <f t="shared" si="15"/>
        <v>4607</v>
      </c>
      <c r="N149" s="11">
        <f t="shared" si="16"/>
        <v>-238</v>
      </c>
      <c r="O149">
        <f>VLOOKUP(YEAR(B149),'  je-d-08.02.02.01'!$A$11:$I$60,9,FALSE)</f>
        <v>7.1374045801526717E-2</v>
      </c>
      <c r="P149">
        <f t="shared" si="17"/>
        <v>16.273282442748091</v>
      </c>
    </row>
    <row r="150" spans="1:16" x14ac:dyDescent="0.2">
      <c r="A150" s="15" t="s">
        <v>173</v>
      </c>
      <c r="B150" s="46">
        <v>36951</v>
      </c>
      <c r="C150" s="8">
        <v>3132</v>
      </c>
      <c r="D150" s="8">
        <v>2375</v>
      </c>
      <c r="E150" s="8">
        <v>236</v>
      </c>
      <c r="F150" s="8">
        <f t="shared" si="12"/>
        <v>5743</v>
      </c>
      <c r="G150" s="8">
        <v>114</v>
      </c>
      <c r="H150" s="8">
        <f t="shared" si="13"/>
        <v>5629</v>
      </c>
      <c r="I150" s="8">
        <v>2326</v>
      </c>
      <c r="J150" s="8">
        <v>2729</v>
      </c>
      <c r="K150" s="8">
        <f t="shared" si="14"/>
        <v>5226</v>
      </c>
      <c r="L150" s="8">
        <v>357</v>
      </c>
      <c r="M150" s="11">
        <f t="shared" si="15"/>
        <v>4869</v>
      </c>
      <c r="N150" s="11">
        <f t="shared" si="16"/>
        <v>-403</v>
      </c>
      <c r="O150">
        <f>VLOOKUP(YEAR(B150),'  je-d-08.02.02.01'!$A$11:$I$60,9,FALSE)</f>
        <v>7.1374045801526717E-2</v>
      </c>
      <c r="P150">
        <f t="shared" si="17"/>
        <v>16.844274809160304</v>
      </c>
    </row>
    <row r="151" spans="1:16" x14ac:dyDescent="0.2">
      <c r="A151" s="15" t="s">
        <v>174</v>
      </c>
      <c r="B151" s="46">
        <v>36982</v>
      </c>
      <c r="C151" s="8">
        <v>2874</v>
      </c>
      <c r="D151" s="8">
        <v>2298</v>
      </c>
      <c r="E151" s="8">
        <v>223</v>
      </c>
      <c r="F151" s="8">
        <f t="shared" si="12"/>
        <v>5395</v>
      </c>
      <c r="G151" s="8">
        <v>106</v>
      </c>
      <c r="H151" s="8">
        <f t="shared" si="13"/>
        <v>5289</v>
      </c>
      <c r="I151" s="8">
        <v>1851</v>
      </c>
      <c r="J151" s="8">
        <v>2425</v>
      </c>
      <c r="K151" s="8">
        <f t="shared" si="14"/>
        <v>4715</v>
      </c>
      <c r="L151" s="8">
        <v>356</v>
      </c>
      <c r="M151" s="11">
        <f t="shared" si="15"/>
        <v>4359</v>
      </c>
      <c r="N151" s="11">
        <f t="shared" si="16"/>
        <v>-574</v>
      </c>
      <c r="O151">
        <f>VLOOKUP(YEAR(B151),'  je-d-08.02.02.01'!$A$11:$I$60,9,FALSE)</f>
        <v>7.1374045801526717E-2</v>
      </c>
      <c r="P151">
        <f t="shared" si="17"/>
        <v>15.916412213740458</v>
      </c>
    </row>
    <row r="152" spans="1:16" x14ac:dyDescent="0.2">
      <c r="A152" s="15" t="s">
        <v>175</v>
      </c>
      <c r="B152" s="46">
        <v>37012</v>
      </c>
      <c r="C152" s="8">
        <v>4163</v>
      </c>
      <c r="D152" s="8">
        <v>2336</v>
      </c>
      <c r="E152" s="8">
        <v>212</v>
      </c>
      <c r="F152" s="8">
        <f t="shared" si="12"/>
        <v>6711</v>
      </c>
      <c r="G152" s="8">
        <v>255</v>
      </c>
      <c r="H152" s="8">
        <f t="shared" si="13"/>
        <v>6456</v>
      </c>
      <c r="I152" s="8">
        <v>1092</v>
      </c>
      <c r="J152" s="8">
        <v>3047</v>
      </c>
      <c r="K152" s="8">
        <f t="shared" si="14"/>
        <v>4501</v>
      </c>
      <c r="L152" s="8">
        <v>320</v>
      </c>
      <c r="M152" s="11">
        <f t="shared" si="15"/>
        <v>4181</v>
      </c>
      <c r="N152" s="11">
        <f t="shared" si="16"/>
        <v>-1955</v>
      </c>
      <c r="O152">
        <f>VLOOKUP(YEAR(B152),'  je-d-08.02.02.01'!$A$11:$I$60,9,FALSE)</f>
        <v>7.1374045801526717E-2</v>
      </c>
      <c r="P152">
        <f t="shared" si="17"/>
        <v>15.131297709923665</v>
      </c>
    </row>
    <row r="153" spans="1:16" x14ac:dyDescent="0.2">
      <c r="A153" s="15" t="s">
        <v>176</v>
      </c>
      <c r="B153" s="46">
        <v>37043</v>
      </c>
      <c r="C153" s="8">
        <v>4442</v>
      </c>
      <c r="D153" s="8">
        <v>2111</v>
      </c>
      <c r="E153" s="8">
        <v>202</v>
      </c>
      <c r="F153" s="8">
        <f t="shared" si="12"/>
        <v>6755</v>
      </c>
      <c r="G153" s="8">
        <v>312</v>
      </c>
      <c r="H153" s="8">
        <f t="shared" si="13"/>
        <v>6443</v>
      </c>
      <c r="I153" s="8">
        <v>963</v>
      </c>
      <c r="J153" s="8">
        <v>3120</v>
      </c>
      <c r="K153" s="8">
        <f t="shared" si="14"/>
        <v>4286</v>
      </c>
      <c r="L153" s="8">
        <v>285</v>
      </c>
      <c r="M153" s="11">
        <f t="shared" si="15"/>
        <v>4001</v>
      </c>
      <c r="N153" s="11">
        <f t="shared" si="16"/>
        <v>-2157</v>
      </c>
      <c r="O153">
        <f>VLOOKUP(YEAR(B153),'  je-d-08.02.02.01'!$A$11:$I$60,9,FALSE)</f>
        <v>7.1374045801526717E-2</v>
      </c>
      <c r="P153">
        <f t="shared" si="17"/>
        <v>14.417557251908397</v>
      </c>
    </row>
    <row r="154" spans="1:16" x14ac:dyDescent="0.2">
      <c r="A154" s="15" t="s">
        <v>178</v>
      </c>
      <c r="B154" s="46">
        <v>37073</v>
      </c>
      <c r="C154" s="8">
        <v>5145</v>
      </c>
      <c r="D154" s="8">
        <v>1468</v>
      </c>
      <c r="E154" s="8">
        <v>208</v>
      </c>
      <c r="F154" s="8">
        <f t="shared" si="12"/>
        <v>6821</v>
      </c>
      <c r="G154" s="8">
        <v>287</v>
      </c>
      <c r="H154" s="8">
        <f t="shared" si="13"/>
        <v>6534</v>
      </c>
      <c r="I154" s="8">
        <v>1070</v>
      </c>
      <c r="J154" s="8">
        <v>3317</v>
      </c>
      <c r="K154" s="8">
        <f t="shared" si="14"/>
        <v>4287</v>
      </c>
      <c r="L154" s="8">
        <v>321</v>
      </c>
      <c r="M154" s="11">
        <f t="shared" si="15"/>
        <v>3966</v>
      </c>
      <c r="N154" s="11">
        <f t="shared" si="16"/>
        <v>-2247</v>
      </c>
      <c r="O154">
        <f>VLOOKUP(YEAR(B154),'  je-d-08.02.02.01'!$A$11:$I$60,9,FALSE)</f>
        <v>7.1374045801526717E-2</v>
      </c>
      <c r="P154">
        <f t="shared" si="17"/>
        <v>14.845801526717556</v>
      </c>
    </row>
    <row r="155" spans="1:16" x14ac:dyDescent="0.2">
      <c r="A155" s="15" t="s">
        <v>177</v>
      </c>
      <c r="B155" s="46">
        <v>37104</v>
      </c>
      <c r="C155" s="8">
        <v>5076</v>
      </c>
      <c r="D155" s="8">
        <v>1130</v>
      </c>
      <c r="E155" s="8">
        <v>165</v>
      </c>
      <c r="F155" s="8">
        <f t="shared" si="12"/>
        <v>6371</v>
      </c>
      <c r="G155" s="8">
        <v>239</v>
      </c>
      <c r="H155" s="8">
        <f t="shared" si="13"/>
        <v>6132</v>
      </c>
      <c r="I155" s="8">
        <v>956</v>
      </c>
      <c r="J155" s="8">
        <v>2766</v>
      </c>
      <c r="K155" s="8">
        <f t="shared" si="14"/>
        <v>4322</v>
      </c>
      <c r="L155" s="8">
        <v>319</v>
      </c>
      <c r="M155" s="11">
        <f t="shared" si="15"/>
        <v>4003</v>
      </c>
      <c r="N155" s="11">
        <f t="shared" si="16"/>
        <v>-1810</v>
      </c>
      <c r="O155">
        <f>VLOOKUP(YEAR(B155),'  je-d-08.02.02.01'!$A$11:$I$60,9,FALSE)</f>
        <v>7.1374045801526717E-2</v>
      </c>
      <c r="P155">
        <f t="shared" si="17"/>
        <v>11.776717557251908</v>
      </c>
    </row>
    <row r="156" spans="1:16" x14ac:dyDescent="0.2">
      <c r="A156" s="15" t="s">
        <v>179</v>
      </c>
      <c r="B156" s="46">
        <v>37135</v>
      </c>
      <c r="C156" s="8">
        <v>3292</v>
      </c>
      <c r="D156" s="8">
        <v>2051</v>
      </c>
      <c r="E156" s="8">
        <v>211</v>
      </c>
      <c r="F156" s="8">
        <f t="shared" si="12"/>
        <v>5554</v>
      </c>
      <c r="G156" s="8">
        <v>139</v>
      </c>
      <c r="H156" s="8">
        <f t="shared" si="13"/>
        <v>5415</v>
      </c>
      <c r="I156" s="8">
        <v>1986</v>
      </c>
      <c r="J156" s="8">
        <v>2892</v>
      </c>
      <c r="K156" s="8">
        <f t="shared" si="14"/>
        <v>4509</v>
      </c>
      <c r="L156" s="8">
        <v>314</v>
      </c>
      <c r="M156" s="11">
        <f t="shared" si="15"/>
        <v>4195</v>
      </c>
      <c r="N156" s="11">
        <f t="shared" si="16"/>
        <v>-906</v>
      </c>
      <c r="O156">
        <f>VLOOKUP(YEAR(B156),'  je-d-08.02.02.01'!$A$11:$I$60,9,FALSE)</f>
        <v>7.1374045801526717E-2</v>
      </c>
      <c r="P156">
        <f t="shared" si="17"/>
        <v>15.059923664122138</v>
      </c>
    </row>
    <row r="157" spans="1:16" x14ac:dyDescent="0.2">
      <c r="A157" s="15" t="s">
        <v>180</v>
      </c>
      <c r="B157" s="46">
        <v>37165</v>
      </c>
      <c r="C157" s="8">
        <v>2979</v>
      </c>
      <c r="D157" s="8">
        <v>2348</v>
      </c>
      <c r="E157" s="8">
        <v>229</v>
      </c>
      <c r="F157" s="8">
        <f t="shared" si="12"/>
        <v>5556</v>
      </c>
      <c r="G157" s="8">
        <v>128</v>
      </c>
      <c r="H157" s="8">
        <f t="shared" si="13"/>
        <v>5428</v>
      </c>
      <c r="I157" s="8">
        <v>2412</v>
      </c>
      <c r="J157" s="8">
        <v>3100</v>
      </c>
      <c r="K157" s="8">
        <f t="shared" si="14"/>
        <v>4740</v>
      </c>
      <c r="L157" s="8">
        <v>344</v>
      </c>
      <c r="M157" s="11">
        <f t="shared" si="15"/>
        <v>4396</v>
      </c>
      <c r="N157" s="11">
        <f t="shared" si="16"/>
        <v>-688</v>
      </c>
      <c r="O157">
        <f>VLOOKUP(YEAR(B157),'  je-d-08.02.02.01'!$A$11:$I$60,9,FALSE)</f>
        <v>7.1374045801526717E-2</v>
      </c>
      <c r="P157">
        <f t="shared" si="17"/>
        <v>16.344656488549617</v>
      </c>
    </row>
    <row r="158" spans="1:16" x14ac:dyDescent="0.2">
      <c r="A158" s="15" t="s">
        <v>181</v>
      </c>
      <c r="B158" s="46">
        <v>37196</v>
      </c>
      <c r="C158" s="8">
        <v>2708</v>
      </c>
      <c r="D158" s="8">
        <v>2297</v>
      </c>
      <c r="E158" s="8">
        <v>227</v>
      </c>
      <c r="F158" s="8">
        <f t="shared" si="12"/>
        <v>5232</v>
      </c>
      <c r="G158" s="8">
        <v>96</v>
      </c>
      <c r="H158" s="8">
        <f t="shared" si="13"/>
        <v>5136</v>
      </c>
      <c r="I158" s="8">
        <v>2946</v>
      </c>
      <c r="J158" s="8">
        <v>2849</v>
      </c>
      <c r="K158" s="8">
        <f t="shared" si="14"/>
        <v>5233</v>
      </c>
      <c r="L158" s="8">
        <v>352</v>
      </c>
      <c r="M158" s="11">
        <f t="shared" si="15"/>
        <v>4881</v>
      </c>
      <c r="N158" s="11">
        <f t="shared" si="16"/>
        <v>97</v>
      </c>
      <c r="O158">
        <f>VLOOKUP(YEAR(B158),'  je-d-08.02.02.01'!$A$11:$I$60,9,FALSE)</f>
        <v>7.1374045801526717E-2</v>
      </c>
      <c r="P158">
        <f t="shared" si="17"/>
        <v>16.201908396946564</v>
      </c>
    </row>
    <row r="159" spans="1:16" x14ac:dyDescent="0.2">
      <c r="A159" s="15" t="s">
        <v>182</v>
      </c>
      <c r="B159" s="46">
        <v>37226</v>
      </c>
      <c r="C159" s="8">
        <v>2504</v>
      </c>
      <c r="D159" s="8">
        <v>2387</v>
      </c>
      <c r="E159" s="8">
        <v>233</v>
      </c>
      <c r="F159" s="8">
        <f t="shared" si="12"/>
        <v>5124</v>
      </c>
      <c r="G159" s="8">
        <v>118</v>
      </c>
      <c r="H159" s="8">
        <f t="shared" si="13"/>
        <v>5006</v>
      </c>
      <c r="I159" s="8">
        <v>3563</v>
      </c>
      <c r="J159" s="8">
        <v>3074</v>
      </c>
      <c r="K159" s="8">
        <f t="shared" si="14"/>
        <v>5495</v>
      </c>
      <c r="L159" s="8">
        <v>369</v>
      </c>
      <c r="M159" s="11">
        <f t="shared" si="15"/>
        <v>5126</v>
      </c>
      <c r="N159" s="11">
        <f t="shared" si="16"/>
        <v>489</v>
      </c>
      <c r="O159">
        <f>VLOOKUP(YEAR(B159),'  je-d-08.02.02.01'!$A$11:$I$60,9,FALSE)</f>
        <v>7.1374045801526717E-2</v>
      </c>
      <c r="P159">
        <f t="shared" si="17"/>
        <v>16.630152671755724</v>
      </c>
    </row>
    <row r="160" spans="1:16" x14ac:dyDescent="0.2">
      <c r="A160" s="15" t="s">
        <v>183</v>
      </c>
      <c r="B160" s="46">
        <v>37257</v>
      </c>
      <c r="C160" s="8">
        <v>2344</v>
      </c>
      <c r="D160" s="8">
        <v>2384</v>
      </c>
      <c r="E160" s="8">
        <v>271</v>
      </c>
      <c r="F160" s="8">
        <f t="shared" si="12"/>
        <v>4999</v>
      </c>
      <c r="G160" s="8">
        <v>102</v>
      </c>
      <c r="H160" s="8">
        <f t="shared" si="13"/>
        <v>4897</v>
      </c>
      <c r="I160" s="8">
        <v>3721</v>
      </c>
      <c r="J160" s="8">
        <v>2850</v>
      </c>
      <c r="K160" s="8">
        <f t="shared" si="14"/>
        <v>5768</v>
      </c>
      <c r="L160" s="8">
        <v>365</v>
      </c>
      <c r="M160" s="11">
        <f t="shared" si="15"/>
        <v>5403</v>
      </c>
      <c r="N160" s="11">
        <f t="shared" si="16"/>
        <v>871</v>
      </c>
      <c r="O160">
        <f>VLOOKUP(YEAR(B160),'  je-d-08.02.02.01'!$A$11:$I$60,9,FALSE)</f>
        <v>6.9137562366357805E-2</v>
      </c>
      <c r="P160">
        <f t="shared" si="17"/>
        <v>18.736279401282964</v>
      </c>
    </row>
    <row r="161" spans="1:16" x14ac:dyDescent="0.2">
      <c r="A161" s="15" t="s">
        <v>184</v>
      </c>
      <c r="B161" s="46">
        <v>37288</v>
      </c>
      <c r="C161" s="8">
        <v>1897</v>
      </c>
      <c r="D161" s="8">
        <v>2143</v>
      </c>
      <c r="E161" s="8">
        <v>249</v>
      </c>
      <c r="F161" s="8">
        <f t="shared" si="12"/>
        <v>4289</v>
      </c>
      <c r="G161" s="8">
        <v>84</v>
      </c>
      <c r="H161" s="8">
        <f t="shared" si="13"/>
        <v>4205</v>
      </c>
      <c r="I161" s="8">
        <v>3231</v>
      </c>
      <c r="J161" s="8">
        <v>2486</v>
      </c>
      <c r="K161" s="8">
        <f t="shared" si="14"/>
        <v>4950</v>
      </c>
      <c r="L161" s="8">
        <v>348</v>
      </c>
      <c r="M161" s="11">
        <f t="shared" si="15"/>
        <v>4602</v>
      </c>
      <c r="N161" s="11">
        <f t="shared" si="16"/>
        <v>745</v>
      </c>
      <c r="O161">
        <f>VLOOKUP(YEAR(B161),'  je-d-08.02.02.01'!$A$11:$I$60,9,FALSE)</f>
        <v>6.9137562366357805E-2</v>
      </c>
      <c r="P161">
        <f t="shared" si="17"/>
        <v>17.215253029223092</v>
      </c>
    </row>
    <row r="162" spans="1:16" x14ac:dyDescent="0.2">
      <c r="A162" s="15" t="s">
        <v>185</v>
      </c>
      <c r="B162" s="46">
        <v>37316</v>
      </c>
      <c r="C162" s="8">
        <v>2223</v>
      </c>
      <c r="D162" s="8">
        <v>2377</v>
      </c>
      <c r="E162" s="8">
        <v>251</v>
      </c>
      <c r="F162" s="8">
        <f t="shared" si="12"/>
        <v>4851</v>
      </c>
      <c r="G162" s="8">
        <v>117</v>
      </c>
      <c r="H162" s="8">
        <f t="shared" si="13"/>
        <v>4734</v>
      </c>
      <c r="I162" s="8">
        <v>2886</v>
      </c>
      <c r="J162" s="8">
        <v>2530</v>
      </c>
      <c r="K162" s="8">
        <f t="shared" si="14"/>
        <v>5090</v>
      </c>
      <c r="L162" s="8">
        <v>348</v>
      </c>
      <c r="M162" s="11">
        <f t="shared" si="15"/>
        <v>4742</v>
      </c>
      <c r="N162" s="11">
        <f t="shared" si="16"/>
        <v>356</v>
      </c>
      <c r="O162">
        <f>VLOOKUP(YEAR(B162),'  je-d-08.02.02.01'!$A$11:$I$60,9,FALSE)</f>
        <v>6.9137562366357805E-2</v>
      </c>
      <c r="P162">
        <f t="shared" si="17"/>
        <v>17.353528153955811</v>
      </c>
    </row>
    <row r="163" spans="1:16" x14ac:dyDescent="0.2">
      <c r="A163" s="15" t="s">
        <v>186</v>
      </c>
      <c r="B163" s="46">
        <v>37347</v>
      </c>
      <c r="C163" s="8">
        <v>2328</v>
      </c>
      <c r="D163" s="8">
        <v>2233</v>
      </c>
      <c r="E163" s="8">
        <v>232</v>
      </c>
      <c r="F163" s="8">
        <f t="shared" si="12"/>
        <v>4793</v>
      </c>
      <c r="G163" s="8">
        <v>126</v>
      </c>
      <c r="H163" s="8">
        <f t="shared" si="13"/>
        <v>4667</v>
      </c>
      <c r="I163" s="8">
        <v>2625</v>
      </c>
      <c r="J163" s="8">
        <v>2568</v>
      </c>
      <c r="K163" s="8">
        <f t="shared" si="14"/>
        <v>4724</v>
      </c>
      <c r="L163" s="8">
        <v>357</v>
      </c>
      <c r="M163" s="11">
        <f t="shared" si="15"/>
        <v>4367</v>
      </c>
      <c r="N163" s="11">
        <f t="shared" si="16"/>
        <v>57</v>
      </c>
      <c r="O163">
        <f>VLOOKUP(YEAR(B163),'  je-d-08.02.02.01'!$A$11:$I$60,9,FALSE)</f>
        <v>6.9137562366357805E-2</v>
      </c>
      <c r="P163">
        <f t="shared" si="17"/>
        <v>16.039914468995011</v>
      </c>
    </row>
    <row r="164" spans="1:16" x14ac:dyDescent="0.2">
      <c r="A164" s="15" t="s">
        <v>187</v>
      </c>
      <c r="B164" s="46">
        <v>37377</v>
      </c>
      <c r="C164" s="8">
        <v>3486</v>
      </c>
      <c r="D164" s="8">
        <v>2256</v>
      </c>
      <c r="E164" s="8">
        <v>227</v>
      </c>
      <c r="F164" s="8">
        <f t="shared" si="12"/>
        <v>5969</v>
      </c>
      <c r="G164" s="8">
        <v>214</v>
      </c>
      <c r="H164" s="8">
        <f t="shared" si="13"/>
        <v>5755</v>
      </c>
      <c r="I164" s="8">
        <v>1743</v>
      </c>
      <c r="J164" s="8">
        <v>2943</v>
      </c>
      <c r="K164" s="8">
        <f t="shared" si="14"/>
        <v>4555</v>
      </c>
      <c r="L164" s="8">
        <v>324</v>
      </c>
      <c r="M164" s="11">
        <f t="shared" si="15"/>
        <v>4231</v>
      </c>
      <c r="N164" s="11">
        <f t="shared" si="16"/>
        <v>-1200</v>
      </c>
      <c r="O164">
        <f>VLOOKUP(YEAR(B164),'  je-d-08.02.02.01'!$A$11:$I$60,9,FALSE)</f>
        <v>6.9137562366357805E-2</v>
      </c>
      <c r="P164">
        <f t="shared" si="17"/>
        <v>15.694226657163222</v>
      </c>
    </row>
    <row r="165" spans="1:16" x14ac:dyDescent="0.2">
      <c r="A165" s="15" t="s">
        <v>188</v>
      </c>
      <c r="B165" s="46">
        <v>37408</v>
      </c>
      <c r="C165" s="8">
        <v>4290</v>
      </c>
      <c r="D165" s="8">
        <v>1658</v>
      </c>
      <c r="E165" s="8">
        <v>215</v>
      </c>
      <c r="F165" s="8">
        <f t="shared" si="12"/>
        <v>6163</v>
      </c>
      <c r="G165" s="8">
        <v>359</v>
      </c>
      <c r="H165" s="8">
        <f t="shared" si="13"/>
        <v>5804</v>
      </c>
      <c r="I165" s="8">
        <v>1404</v>
      </c>
      <c r="J165" s="8">
        <v>2837</v>
      </c>
      <c r="K165" s="8">
        <f t="shared" si="14"/>
        <v>4371</v>
      </c>
      <c r="L165" s="8">
        <v>291</v>
      </c>
      <c r="M165" s="11">
        <f t="shared" si="15"/>
        <v>4080</v>
      </c>
      <c r="N165" s="11">
        <f t="shared" si="16"/>
        <v>-1433</v>
      </c>
      <c r="O165">
        <f>VLOOKUP(YEAR(B165),'  je-d-08.02.02.01'!$A$11:$I$60,9,FALSE)</f>
        <v>6.9137562366357805E-2</v>
      </c>
      <c r="P165">
        <f t="shared" si="17"/>
        <v>14.864575908766929</v>
      </c>
    </row>
    <row r="166" spans="1:16" x14ac:dyDescent="0.2">
      <c r="A166" s="15" t="s">
        <v>189</v>
      </c>
      <c r="B166" s="46">
        <v>37438</v>
      </c>
      <c r="C166" s="8">
        <v>4282</v>
      </c>
      <c r="D166" s="8">
        <v>1809</v>
      </c>
      <c r="E166" s="8">
        <v>217</v>
      </c>
      <c r="F166" s="8">
        <f t="shared" si="12"/>
        <v>6308</v>
      </c>
      <c r="G166" s="8">
        <v>310</v>
      </c>
      <c r="H166" s="8">
        <f t="shared" si="13"/>
        <v>5998</v>
      </c>
      <c r="I166" s="8">
        <v>1605</v>
      </c>
      <c r="J166" s="8">
        <v>3282</v>
      </c>
      <c r="K166" s="8">
        <f t="shared" si="14"/>
        <v>4321</v>
      </c>
      <c r="L166" s="8">
        <v>324</v>
      </c>
      <c r="M166" s="11">
        <f t="shared" si="15"/>
        <v>3997</v>
      </c>
      <c r="N166" s="11">
        <f t="shared" si="16"/>
        <v>-1677</v>
      </c>
      <c r="O166">
        <f>VLOOKUP(YEAR(B166),'  je-d-08.02.02.01'!$A$11:$I$60,9,FALSE)</f>
        <v>6.9137562366357805E-2</v>
      </c>
      <c r="P166">
        <f t="shared" si="17"/>
        <v>15.002851033499644</v>
      </c>
    </row>
    <row r="167" spans="1:16" x14ac:dyDescent="0.2">
      <c r="A167" s="15" t="s">
        <v>190</v>
      </c>
      <c r="B167" s="46">
        <v>37469</v>
      </c>
      <c r="C167" s="8">
        <v>3892</v>
      </c>
      <c r="D167" s="8">
        <v>1439</v>
      </c>
      <c r="E167" s="8">
        <v>214</v>
      </c>
      <c r="F167" s="8">
        <f t="shared" si="12"/>
        <v>5545</v>
      </c>
      <c r="G167" s="8">
        <v>274</v>
      </c>
      <c r="H167" s="8">
        <f t="shared" si="13"/>
        <v>5271</v>
      </c>
      <c r="I167" s="8">
        <v>1432</v>
      </c>
      <c r="J167" s="8">
        <v>2389</v>
      </c>
      <c r="K167" s="8">
        <f t="shared" si="14"/>
        <v>4314</v>
      </c>
      <c r="L167" s="8">
        <v>318</v>
      </c>
      <c r="M167" s="11">
        <f t="shared" si="15"/>
        <v>3996</v>
      </c>
      <c r="N167" s="11">
        <f t="shared" si="16"/>
        <v>-957</v>
      </c>
      <c r="O167">
        <f>VLOOKUP(YEAR(B167),'  je-d-08.02.02.01'!$A$11:$I$60,9,FALSE)</f>
        <v>6.9137562366357805E-2</v>
      </c>
      <c r="P167">
        <f t="shared" si="17"/>
        <v>14.795438346400569</v>
      </c>
    </row>
    <row r="168" spans="1:16" x14ac:dyDescent="0.2">
      <c r="A168" s="15" t="s">
        <v>191</v>
      </c>
      <c r="B168" s="46">
        <v>37500</v>
      </c>
      <c r="C168" s="8">
        <v>3136</v>
      </c>
      <c r="D168" s="8">
        <v>2277</v>
      </c>
      <c r="E168" s="8">
        <v>186</v>
      </c>
      <c r="F168" s="8">
        <f t="shared" si="12"/>
        <v>5599</v>
      </c>
      <c r="G168" s="8">
        <v>271</v>
      </c>
      <c r="H168" s="8">
        <f t="shared" si="13"/>
        <v>5328</v>
      </c>
      <c r="I168" s="8">
        <v>1919</v>
      </c>
      <c r="J168" s="8">
        <v>2711</v>
      </c>
      <c r="K168" s="8">
        <f t="shared" si="14"/>
        <v>4536</v>
      </c>
      <c r="L168" s="8">
        <v>316</v>
      </c>
      <c r="M168" s="11">
        <f t="shared" si="15"/>
        <v>4220</v>
      </c>
      <c r="N168" s="11">
        <f t="shared" si="16"/>
        <v>-792</v>
      </c>
      <c r="O168">
        <f>VLOOKUP(YEAR(B168),'  je-d-08.02.02.01'!$A$11:$I$60,9,FALSE)</f>
        <v>6.9137562366357805E-2</v>
      </c>
      <c r="P168">
        <f t="shared" si="17"/>
        <v>12.859586600142551</v>
      </c>
    </row>
    <row r="169" spans="1:16" x14ac:dyDescent="0.2">
      <c r="A169" s="15" t="s">
        <v>192</v>
      </c>
      <c r="B169" s="46">
        <v>37530</v>
      </c>
      <c r="C169" s="8">
        <v>2478</v>
      </c>
      <c r="D169" s="8">
        <v>2394</v>
      </c>
      <c r="E169" s="8">
        <v>231</v>
      </c>
      <c r="F169" s="8">
        <f t="shared" si="12"/>
        <v>5103</v>
      </c>
      <c r="G169" s="8">
        <v>180</v>
      </c>
      <c r="H169" s="8">
        <f t="shared" si="13"/>
        <v>4923</v>
      </c>
      <c r="I169" s="8">
        <v>2641</v>
      </c>
      <c r="J169" s="8">
        <v>2573</v>
      </c>
      <c r="K169" s="8">
        <f t="shared" si="14"/>
        <v>4991</v>
      </c>
      <c r="L169" s="8">
        <v>362</v>
      </c>
      <c r="M169" s="11">
        <f t="shared" si="15"/>
        <v>4629</v>
      </c>
      <c r="N169" s="11">
        <f t="shared" si="16"/>
        <v>68</v>
      </c>
      <c r="O169">
        <f>VLOOKUP(YEAR(B169),'  je-d-08.02.02.01'!$A$11:$I$60,9,FALSE)</f>
        <v>6.9137562366357805E-2</v>
      </c>
      <c r="P169">
        <f t="shared" si="17"/>
        <v>15.970776906628654</v>
      </c>
    </row>
    <row r="170" spans="1:16" x14ac:dyDescent="0.2">
      <c r="A170" s="15" t="s">
        <v>193</v>
      </c>
      <c r="B170" s="46">
        <v>37561</v>
      </c>
      <c r="C170" s="8">
        <v>3199</v>
      </c>
      <c r="D170" s="8">
        <v>2309</v>
      </c>
      <c r="E170" s="8">
        <v>250</v>
      </c>
      <c r="F170" s="8">
        <f t="shared" si="12"/>
        <v>5758</v>
      </c>
      <c r="G170" s="8">
        <v>184</v>
      </c>
      <c r="H170" s="8">
        <f t="shared" si="13"/>
        <v>5574</v>
      </c>
      <c r="I170" s="8">
        <v>1944</v>
      </c>
      <c r="J170" s="8">
        <v>2400</v>
      </c>
      <c r="K170" s="8">
        <f t="shared" si="14"/>
        <v>5118</v>
      </c>
      <c r="L170" s="8">
        <v>344</v>
      </c>
      <c r="M170" s="11">
        <f t="shared" si="15"/>
        <v>4774</v>
      </c>
      <c r="N170" s="11">
        <f t="shared" si="16"/>
        <v>-456</v>
      </c>
      <c r="O170">
        <f>VLOOKUP(YEAR(B170),'  je-d-08.02.02.01'!$A$11:$I$60,9,FALSE)</f>
        <v>6.9137562366357805E-2</v>
      </c>
      <c r="P170">
        <f t="shared" si="17"/>
        <v>17.28439059158945</v>
      </c>
    </row>
    <row r="171" spans="1:16" x14ac:dyDescent="0.2">
      <c r="A171" s="15" t="s">
        <v>194</v>
      </c>
      <c r="B171" s="46">
        <v>37591</v>
      </c>
      <c r="C171" s="8">
        <v>2958</v>
      </c>
      <c r="D171" s="8">
        <v>2413</v>
      </c>
      <c r="E171" s="8">
        <v>263</v>
      </c>
      <c r="F171" s="8">
        <f t="shared" si="12"/>
        <v>5634</v>
      </c>
      <c r="G171" s="8">
        <v>197</v>
      </c>
      <c r="H171" s="8">
        <f t="shared" si="13"/>
        <v>5437</v>
      </c>
      <c r="I171" s="8">
        <v>2649</v>
      </c>
      <c r="J171" s="8">
        <v>2739</v>
      </c>
      <c r="K171" s="8">
        <f t="shared" si="14"/>
        <v>5347</v>
      </c>
      <c r="L171" s="8">
        <v>359</v>
      </c>
      <c r="M171" s="11">
        <f t="shared" si="15"/>
        <v>4988</v>
      </c>
      <c r="N171" s="11">
        <f t="shared" si="16"/>
        <v>-90</v>
      </c>
      <c r="O171">
        <f>VLOOKUP(YEAR(B171),'  je-d-08.02.02.01'!$A$11:$I$60,9,FALSE)</f>
        <v>6.9137562366357805E-2</v>
      </c>
      <c r="P171">
        <f t="shared" si="17"/>
        <v>18.183178902352104</v>
      </c>
    </row>
    <row r="172" spans="1:16" x14ac:dyDescent="0.2">
      <c r="A172" s="15" t="s">
        <v>195</v>
      </c>
      <c r="B172" s="46">
        <v>37622</v>
      </c>
      <c r="C172" s="8">
        <v>3195</v>
      </c>
      <c r="D172" s="8">
        <v>2390</v>
      </c>
      <c r="E172" s="8">
        <v>275</v>
      </c>
      <c r="F172" s="8">
        <f t="shared" si="12"/>
        <v>5860</v>
      </c>
      <c r="G172" s="8">
        <v>135</v>
      </c>
      <c r="H172" s="8">
        <f t="shared" si="13"/>
        <v>5725</v>
      </c>
      <c r="I172" s="8">
        <v>2857</v>
      </c>
      <c r="J172" s="8">
        <v>2860</v>
      </c>
      <c r="K172" s="8">
        <f t="shared" si="14"/>
        <v>5722</v>
      </c>
      <c r="L172" s="8">
        <v>362</v>
      </c>
      <c r="M172" s="11">
        <f t="shared" si="15"/>
        <v>5360</v>
      </c>
      <c r="N172" s="11">
        <f t="shared" si="16"/>
        <v>-3</v>
      </c>
      <c r="O172">
        <f>VLOOKUP(YEAR(B172),'  je-d-08.02.02.01'!$A$11:$I$60,9,FALSE)</f>
        <v>6.955017301038062E-2</v>
      </c>
      <c r="P172">
        <f t="shared" si="17"/>
        <v>19.126297577854672</v>
      </c>
    </row>
    <row r="173" spans="1:16" x14ac:dyDescent="0.2">
      <c r="A173" s="15" t="s">
        <v>196</v>
      </c>
      <c r="B173" s="46">
        <v>37653</v>
      </c>
      <c r="C173" s="8">
        <v>3028</v>
      </c>
      <c r="D173" s="8">
        <v>2167</v>
      </c>
      <c r="E173" s="8">
        <v>255</v>
      </c>
      <c r="F173" s="8">
        <f t="shared" si="12"/>
        <v>5450</v>
      </c>
      <c r="G173" s="8">
        <v>139</v>
      </c>
      <c r="H173" s="8">
        <f t="shared" si="13"/>
        <v>5311</v>
      </c>
      <c r="I173" s="8">
        <v>2722</v>
      </c>
      <c r="J173" s="8">
        <v>2652</v>
      </c>
      <c r="K173" s="8">
        <f t="shared" si="14"/>
        <v>5381</v>
      </c>
      <c r="L173" s="8">
        <v>378</v>
      </c>
      <c r="M173" s="11">
        <f t="shared" si="15"/>
        <v>5003</v>
      </c>
      <c r="N173" s="11">
        <f t="shared" si="16"/>
        <v>70</v>
      </c>
      <c r="O173">
        <f>VLOOKUP(YEAR(B173),'  je-d-08.02.02.01'!$A$11:$I$60,9,FALSE)</f>
        <v>6.955017301038062E-2</v>
      </c>
      <c r="P173">
        <f t="shared" si="17"/>
        <v>17.735294117647058</v>
      </c>
    </row>
    <row r="174" spans="1:16" x14ac:dyDescent="0.2">
      <c r="A174" s="15" t="s">
        <v>197</v>
      </c>
      <c r="B174" s="46">
        <v>37681</v>
      </c>
      <c r="C174" s="8">
        <v>2388</v>
      </c>
      <c r="D174" s="8">
        <v>2392</v>
      </c>
      <c r="E174" s="8">
        <v>262</v>
      </c>
      <c r="F174" s="8">
        <f t="shared" si="12"/>
        <v>5042</v>
      </c>
      <c r="G174" s="8">
        <v>219</v>
      </c>
      <c r="H174" s="8">
        <f t="shared" si="13"/>
        <v>4823</v>
      </c>
      <c r="I174" s="8">
        <v>3278</v>
      </c>
      <c r="J174" s="8">
        <v>2884</v>
      </c>
      <c r="K174" s="8">
        <f t="shared" si="14"/>
        <v>5217</v>
      </c>
      <c r="L174" s="8">
        <v>357</v>
      </c>
      <c r="M174" s="11">
        <f t="shared" si="15"/>
        <v>4860</v>
      </c>
      <c r="N174" s="11">
        <f t="shared" si="16"/>
        <v>394</v>
      </c>
      <c r="O174">
        <f>VLOOKUP(YEAR(B174),'  je-d-08.02.02.01'!$A$11:$I$60,9,FALSE)</f>
        <v>6.955017301038062E-2</v>
      </c>
      <c r="P174">
        <f t="shared" si="17"/>
        <v>18.222145328719723</v>
      </c>
    </row>
    <row r="175" spans="1:16" x14ac:dyDescent="0.2">
      <c r="A175" s="15" t="s">
        <v>198</v>
      </c>
      <c r="B175" s="46">
        <v>37712</v>
      </c>
      <c r="C175" s="8">
        <v>2376</v>
      </c>
      <c r="D175" s="8">
        <v>2313</v>
      </c>
      <c r="E175" s="8">
        <v>245</v>
      </c>
      <c r="F175" s="8">
        <f t="shared" si="12"/>
        <v>4934</v>
      </c>
      <c r="G175" s="8">
        <v>204</v>
      </c>
      <c r="H175" s="8">
        <f t="shared" si="13"/>
        <v>4730</v>
      </c>
      <c r="I175" s="8">
        <v>2881</v>
      </c>
      <c r="J175" s="8">
        <v>2882</v>
      </c>
      <c r="K175" s="8">
        <f t="shared" si="14"/>
        <v>4729</v>
      </c>
      <c r="L175" s="8">
        <v>358</v>
      </c>
      <c r="M175" s="11">
        <f t="shared" si="15"/>
        <v>4371</v>
      </c>
      <c r="N175" s="11">
        <f t="shared" si="16"/>
        <v>-1</v>
      </c>
      <c r="O175">
        <f>VLOOKUP(YEAR(B175),'  je-d-08.02.02.01'!$A$11:$I$60,9,FALSE)</f>
        <v>6.955017301038062E-2</v>
      </c>
      <c r="P175">
        <f t="shared" si="17"/>
        <v>17.039792387543251</v>
      </c>
    </row>
    <row r="176" spans="1:16" x14ac:dyDescent="0.2">
      <c r="A176" s="15" t="s">
        <v>199</v>
      </c>
      <c r="B176" s="46">
        <v>37742</v>
      </c>
      <c r="C176" s="8">
        <v>3682</v>
      </c>
      <c r="D176" s="8">
        <v>2269</v>
      </c>
      <c r="E176" s="8">
        <v>227</v>
      </c>
      <c r="F176" s="8">
        <f t="shared" si="12"/>
        <v>6178</v>
      </c>
      <c r="G176" s="8">
        <v>306</v>
      </c>
      <c r="H176" s="8">
        <f t="shared" si="13"/>
        <v>5872</v>
      </c>
      <c r="I176" s="8">
        <v>1545</v>
      </c>
      <c r="J176" s="8">
        <v>2958</v>
      </c>
      <c r="K176" s="8">
        <f t="shared" si="14"/>
        <v>4459</v>
      </c>
      <c r="L176" s="8">
        <v>317</v>
      </c>
      <c r="M176" s="11">
        <f t="shared" si="15"/>
        <v>4142</v>
      </c>
      <c r="N176" s="11">
        <f t="shared" si="16"/>
        <v>-1413</v>
      </c>
      <c r="O176">
        <f>VLOOKUP(YEAR(B176),'  je-d-08.02.02.01'!$A$11:$I$60,9,FALSE)</f>
        <v>6.955017301038062E-2</v>
      </c>
      <c r="P176">
        <f t="shared" si="17"/>
        <v>15.7878892733564</v>
      </c>
    </row>
    <row r="177" spans="1:16" x14ac:dyDescent="0.2">
      <c r="A177" s="15" t="s">
        <v>200</v>
      </c>
      <c r="B177" s="46">
        <v>37773</v>
      </c>
      <c r="C177" s="8">
        <v>4312</v>
      </c>
      <c r="D177" s="8">
        <v>1647</v>
      </c>
      <c r="E177" s="8">
        <v>226</v>
      </c>
      <c r="F177" s="8">
        <f t="shared" si="12"/>
        <v>6185</v>
      </c>
      <c r="G177" s="8">
        <v>383</v>
      </c>
      <c r="H177" s="8">
        <f t="shared" si="13"/>
        <v>5802</v>
      </c>
      <c r="I177" s="8">
        <v>1705</v>
      </c>
      <c r="J177" s="8">
        <v>3005</v>
      </c>
      <c r="K177" s="8">
        <f t="shared" si="14"/>
        <v>4502</v>
      </c>
      <c r="L177" s="8">
        <v>300</v>
      </c>
      <c r="M177" s="11">
        <f t="shared" si="15"/>
        <v>4202</v>
      </c>
      <c r="N177" s="11">
        <f t="shared" si="16"/>
        <v>-1300</v>
      </c>
      <c r="O177">
        <f>VLOOKUP(YEAR(B177),'  je-d-08.02.02.01'!$A$11:$I$60,9,FALSE)</f>
        <v>6.955017301038062E-2</v>
      </c>
      <c r="P177">
        <f t="shared" si="17"/>
        <v>15.71833910034602</v>
      </c>
    </row>
    <row r="178" spans="1:16" x14ac:dyDescent="0.2">
      <c r="A178" s="15" t="s">
        <v>201</v>
      </c>
      <c r="B178" s="46">
        <v>37803</v>
      </c>
      <c r="C178" s="8">
        <v>4079</v>
      </c>
      <c r="D178" s="8">
        <v>2190</v>
      </c>
      <c r="E178" s="8">
        <v>241</v>
      </c>
      <c r="F178" s="8">
        <f t="shared" si="12"/>
        <v>6510</v>
      </c>
      <c r="G178" s="8">
        <v>317</v>
      </c>
      <c r="H178" s="8">
        <f t="shared" si="13"/>
        <v>6193</v>
      </c>
      <c r="I178" s="8">
        <v>1644</v>
      </c>
      <c r="J178" s="8">
        <v>3404</v>
      </c>
      <c r="K178" s="8">
        <f t="shared" si="14"/>
        <v>4433</v>
      </c>
      <c r="L178" s="8">
        <v>332</v>
      </c>
      <c r="M178" s="11">
        <f t="shared" si="15"/>
        <v>4101</v>
      </c>
      <c r="N178" s="11">
        <f t="shared" si="16"/>
        <v>-1760</v>
      </c>
      <c r="O178">
        <f>VLOOKUP(YEAR(B178),'  je-d-08.02.02.01'!$A$11:$I$60,9,FALSE)</f>
        <v>6.955017301038062E-2</v>
      </c>
      <c r="P178">
        <f t="shared" si="17"/>
        <v>16.761591695501728</v>
      </c>
    </row>
    <row r="179" spans="1:16" x14ac:dyDescent="0.2">
      <c r="A179" s="15" t="s">
        <v>202</v>
      </c>
      <c r="B179" s="46">
        <v>37834</v>
      </c>
      <c r="C179" s="8">
        <v>3986</v>
      </c>
      <c r="D179" s="8">
        <v>1193</v>
      </c>
      <c r="E179" s="8">
        <v>224</v>
      </c>
      <c r="F179" s="8">
        <f t="shared" si="12"/>
        <v>5403</v>
      </c>
      <c r="G179" s="8">
        <v>361</v>
      </c>
      <c r="H179" s="8">
        <f t="shared" si="13"/>
        <v>5042</v>
      </c>
      <c r="I179" s="8">
        <v>2002</v>
      </c>
      <c r="J179" s="8">
        <v>2609</v>
      </c>
      <c r="K179" s="8">
        <f t="shared" si="14"/>
        <v>4435</v>
      </c>
      <c r="L179" s="8">
        <v>327</v>
      </c>
      <c r="M179" s="11">
        <f t="shared" si="15"/>
        <v>4108</v>
      </c>
      <c r="N179" s="11">
        <f t="shared" si="16"/>
        <v>-607</v>
      </c>
      <c r="O179">
        <f>VLOOKUP(YEAR(B179),'  je-d-08.02.02.01'!$A$11:$I$60,9,FALSE)</f>
        <v>6.955017301038062E-2</v>
      </c>
      <c r="P179">
        <f t="shared" si="17"/>
        <v>15.579238754325258</v>
      </c>
    </row>
    <row r="180" spans="1:16" x14ac:dyDescent="0.2">
      <c r="A180" s="15" t="s">
        <v>203</v>
      </c>
      <c r="B180" s="46">
        <v>37865</v>
      </c>
      <c r="C180" s="8">
        <v>2632</v>
      </c>
      <c r="D180" s="8">
        <v>2251</v>
      </c>
      <c r="E180" s="8">
        <v>228</v>
      </c>
      <c r="F180" s="8">
        <f t="shared" si="12"/>
        <v>5111</v>
      </c>
      <c r="G180" s="8">
        <v>257</v>
      </c>
      <c r="H180" s="8">
        <f t="shared" si="13"/>
        <v>4854</v>
      </c>
      <c r="I180" s="8">
        <v>2359</v>
      </c>
      <c r="J180" s="8">
        <v>2659</v>
      </c>
      <c r="K180" s="8">
        <f t="shared" si="14"/>
        <v>4554</v>
      </c>
      <c r="L180" s="8">
        <v>317</v>
      </c>
      <c r="M180" s="11">
        <f t="shared" si="15"/>
        <v>4237</v>
      </c>
      <c r="N180" s="11">
        <f t="shared" si="16"/>
        <v>-300</v>
      </c>
      <c r="O180">
        <f>VLOOKUP(YEAR(B180),'  je-d-08.02.02.01'!$A$11:$I$60,9,FALSE)</f>
        <v>6.955017301038062E-2</v>
      </c>
      <c r="P180">
        <f t="shared" si="17"/>
        <v>15.857439446366781</v>
      </c>
    </row>
    <row r="181" spans="1:16" x14ac:dyDescent="0.2">
      <c r="A181" s="15" t="s">
        <v>204</v>
      </c>
      <c r="B181" s="46">
        <v>37895</v>
      </c>
      <c r="C181" s="8">
        <v>2605</v>
      </c>
      <c r="D181" s="8">
        <v>2400</v>
      </c>
      <c r="E181" s="8">
        <v>218</v>
      </c>
      <c r="F181" s="8">
        <f t="shared" si="12"/>
        <v>5223</v>
      </c>
      <c r="G181" s="8">
        <v>159</v>
      </c>
      <c r="H181" s="8">
        <f t="shared" si="13"/>
        <v>5064</v>
      </c>
      <c r="I181" s="8">
        <v>2700</v>
      </c>
      <c r="J181" s="8">
        <v>2658</v>
      </c>
      <c r="K181" s="8">
        <f t="shared" si="14"/>
        <v>5106</v>
      </c>
      <c r="L181" s="8">
        <v>370</v>
      </c>
      <c r="M181" s="11">
        <f t="shared" si="15"/>
        <v>4736</v>
      </c>
      <c r="N181" s="11">
        <f t="shared" si="16"/>
        <v>42</v>
      </c>
      <c r="O181">
        <f>VLOOKUP(YEAR(B181),'  je-d-08.02.02.01'!$A$11:$I$60,9,FALSE)</f>
        <v>6.955017301038062E-2</v>
      </c>
      <c r="P181">
        <f t="shared" si="17"/>
        <v>15.161937716262974</v>
      </c>
    </row>
    <row r="182" spans="1:16" x14ac:dyDescent="0.2">
      <c r="A182" s="15" t="s">
        <v>205</v>
      </c>
      <c r="B182" s="46">
        <v>37926</v>
      </c>
      <c r="C182" s="8">
        <v>2080</v>
      </c>
      <c r="D182" s="8">
        <v>2327</v>
      </c>
      <c r="E182" s="8">
        <v>242</v>
      </c>
      <c r="F182" s="8">
        <f t="shared" si="12"/>
        <v>4649</v>
      </c>
      <c r="G182" s="8">
        <v>184</v>
      </c>
      <c r="H182" s="8">
        <f t="shared" si="13"/>
        <v>4465</v>
      </c>
      <c r="I182" s="8">
        <v>3016</v>
      </c>
      <c r="J182" s="8">
        <v>2281</v>
      </c>
      <c r="K182" s="8">
        <f t="shared" si="14"/>
        <v>5200</v>
      </c>
      <c r="L182" s="8">
        <v>350</v>
      </c>
      <c r="M182" s="11">
        <f t="shared" si="15"/>
        <v>4850</v>
      </c>
      <c r="N182" s="11">
        <f t="shared" si="16"/>
        <v>735</v>
      </c>
      <c r="O182">
        <f>VLOOKUP(YEAR(B182),'  je-d-08.02.02.01'!$A$11:$I$60,9,FALSE)</f>
        <v>6.955017301038062E-2</v>
      </c>
      <c r="P182">
        <f t="shared" si="17"/>
        <v>16.831141868512109</v>
      </c>
    </row>
    <row r="183" spans="1:16" x14ac:dyDescent="0.2">
      <c r="A183" s="15" t="s">
        <v>206</v>
      </c>
      <c r="B183" s="46">
        <v>37956</v>
      </c>
      <c r="C183" s="8">
        <v>2082</v>
      </c>
      <c r="D183" s="8">
        <v>2392</v>
      </c>
      <c r="E183" s="8">
        <v>247</v>
      </c>
      <c r="F183" s="8">
        <f t="shared" si="12"/>
        <v>4721</v>
      </c>
      <c r="G183" s="8">
        <v>229</v>
      </c>
      <c r="H183" s="8">
        <f t="shared" si="13"/>
        <v>4492</v>
      </c>
      <c r="I183" s="8">
        <v>3375</v>
      </c>
      <c r="J183" s="8">
        <v>2344</v>
      </c>
      <c r="K183" s="8">
        <f t="shared" si="14"/>
        <v>5523</v>
      </c>
      <c r="L183" s="8">
        <v>371</v>
      </c>
      <c r="M183" s="11">
        <f t="shared" si="15"/>
        <v>5152</v>
      </c>
      <c r="N183" s="11">
        <f t="shared" si="16"/>
        <v>1031</v>
      </c>
      <c r="O183">
        <f>VLOOKUP(YEAR(B183),'  je-d-08.02.02.01'!$A$11:$I$60,9,FALSE)</f>
        <v>6.955017301038062E-2</v>
      </c>
      <c r="P183">
        <f t="shared" si="17"/>
        <v>17.178892733564012</v>
      </c>
    </row>
    <row r="184" spans="1:16" x14ac:dyDescent="0.2">
      <c r="A184" s="15" t="s">
        <v>207</v>
      </c>
      <c r="B184" s="46">
        <v>37987</v>
      </c>
      <c r="C184" s="8">
        <v>2426</v>
      </c>
      <c r="D184" s="8">
        <v>2413</v>
      </c>
      <c r="E184" s="8">
        <v>270</v>
      </c>
      <c r="F184" s="8">
        <f t="shared" si="12"/>
        <v>5109</v>
      </c>
      <c r="G184" s="8">
        <v>122</v>
      </c>
      <c r="H184" s="8">
        <f t="shared" si="13"/>
        <v>4987</v>
      </c>
      <c r="I184" s="8">
        <v>3248</v>
      </c>
      <c r="J184" s="8">
        <v>2462</v>
      </c>
      <c r="K184" s="8">
        <f t="shared" si="14"/>
        <v>5773</v>
      </c>
      <c r="L184" s="8">
        <v>365</v>
      </c>
      <c r="M184" s="11">
        <f t="shared" si="15"/>
        <v>5408</v>
      </c>
      <c r="N184" s="11">
        <f t="shared" si="16"/>
        <v>786</v>
      </c>
      <c r="O184">
        <f>VLOOKUP(YEAR(B184),'  je-d-08.02.02.01'!$A$11:$I$60,9,FALSE)</f>
        <v>6.657700067249496E-2</v>
      </c>
      <c r="P184">
        <f t="shared" si="17"/>
        <v>17.97579018157364</v>
      </c>
    </row>
    <row r="185" spans="1:16" x14ac:dyDescent="0.2">
      <c r="A185" s="15" t="s">
        <v>208</v>
      </c>
      <c r="B185" s="46">
        <v>38018</v>
      </c>
      <c r="C185" s="8">
        <v>2102</v>
      </c>
      <c r="D185" s="8">
        <v>2252</v>
      </c>
      <c r="E185" s="8">
        <v>261</v>
      </c>
      <c r="F185" s="8">
        <f t="shared" si="12"/>
        <v>4615</v>
      </c>
      <c r="G185" s="8">
        <v>90</v>
      </c>
      <c r="H185" s="8">
        <f t="shared" si="13"/>
        <v>4525</v>
      </c>
      <c r="I185" s="8">
        <v>2983</v>
      </c>
      <c r="J185" s="8">
        <v>2175</v>
      </c>
      <c r="K185" s="8">
        <f t="shared" si="14"/>
        <v>5333</v>
      </c>
      <c r="L185" s="8">
        <v>375</v>
      </c>
      <c r="M185" s="11">
        <f t="shared" si="15"/>
        <v>4958</v>
      </c>
      <c r="N185" s="11">
        <f t="shared" si="16"/>
        <v>808</v>
      </c>
      <c r="O185">
        <f>VLOOKUP(YEAR(B185),'  je-d-08.02.02.01'!$A$11:$I$60,9,FALSE)</f>
        <v>6.657700067249496E-2</v>
      </c>
      <c r="P185">
        <f t="shared" si="17"/>
        <v>17.376597175521184</v>
      </c>
    </row>
    <row r="186" spans="1:16" x14ac:dyDescent="0.2">
      <c r="A186" s="15" t="s">
        <v>209</v>
      </c>
      <c r="B186" s="46">
        <v>38047</v>
      </c>
      <c r="C186" s="8">
        <v>2585</v>
      </c>
      <c r="D186" s="8">
        <v>2401</v>
      </c>
      <c r="E186" s="8">
        <v>269</v>
      </c>
      <c r="F186" s="8">
        <f t="shared" si="12"/>
        <v>5255</v>
      </c>
      <c r="G186" s="8">
        <v>69</v>
      </c>
      <c r="H186" s="8">
        <f t="shared" si="13"/>
        <v>5186</v>
      </c>
      <c r="I186" s="8">
        <v>2661</v>
      </c>
      <c r="J186" s="8">
        <v>2307</v>
      </c>
      <c r="K186" s="8">
        <f t="shared" si="14"/>
        <v>5540</v>
      </c>
      <c r="L186" s="8">
        <v>379</v>
      </c>
      <c r="M186" s="11">
        <f t="shared" si="15"/>
        <v>5161</v>
      </c>
      <c r="N186" s="11">
        <f t="shared" si="16"/>
        <v>354</v>
      </c>
      <c r="O186">
        <f>VLOOKUP(YEAR(B186),'  je-d-08.02.02.01'!$A$11:$I$60,9,FALSE)</f>
        <v>6.657700067249496E-2</v>
      </c>
      <c r="P186">
        <f t="shared" si="17"/>
        <v>17.909213180901144</v>
      </c>
    </row>
    <row r="187" spans="1:16" x14ac:dyDescent="0.2">
      <c r="A187" s="15" t="s">
        <v>210</v>
      </c>
      <c r="B187" s="46">
        <v>38078</v>
      </c>
      <c r="C187" s="8">
        <v>2093</v>
      </c>
      <c r="D187" s="8">
        <v>2316</v>
      </c>
      <c r="E187" s="8">
        <v>236</v>
      </c>
      <c r="F187" s="8">
        <f t="shared" si="12"/>
        <v>4645</v>
      </c>
      <c r="G187" s="8">
        <v>120</v>
      </c>
      <c r="H187" s="8">
        <f t="shared" si="13"/>
        <v>4525</v>
      </c>
      <c r="I187" s="8">
        <v>2283</v>
      </c>
      <c r="J187" s="8">
        <v>2032</v>
      </c>
      <c r="K187" s="8">
        <f t="shared" si="14"/>
        <v>4776</v>
      </c>
      <c r="L187" s="8">
        <v>362</v>
      </c>
      <c r="M187" s="11">
        <f t="shared" si="15"/>
        <v>4414</v>
      </c>
      <c r="N187" s="11">
        <f t="shared" si="16"/>
        <v>251</v>
      </c>
      <c r="O187">
        <f>VLOOKUP(YEAR(B187),'  je-d-08.02.02.01'!$A$11:$I$60,9,FALSE)</f>
        <v>6.657700067249496E-2</v>
      </c>
      <c r="P187">
        <f t="shared" si="17"/>
        <v>15.71217215870881</v>
      </c>
    </row>
    <row r="188" spans="1:16" x14ac:dyDescent="0.2">
      <c r="A188" s="15" t="s">
        <v>211</v>
      </c>
      <c r="B188" s="46">
        <v>38108</v>
      </c>
      <c r="C188" s="8">
        <v>3126</v>
      </c>
      <c r="D188" s="8">
        <v>2249</v>
      </c>
      <c r="E188" s="8">
        <v>237</v>
      </c>
      <c r="F188" s="8">
        <f t="shared" si="12"/>
        <v>5612</v>
      </c>
      <c r="G188" s="8">
        <v>246</v>
      </c>
      <c r="H188" s="8">
        <f t="shared" si="13"/>
        <v>5366</v>
      </c>
      <c r="I188" s="8">
        <v>1541</v>
      </c>
      <c r="J188" s="8">
        <v>2261</v>
      </c>
      <c r="K188" s="8">
        <f t="shared" si="14"/>
        <v>4646</v>
      </c>
      <c r="L188" s="8">
        <v>330</v>
      </c>
      <c r="M188" s="11">
        <f t="shared" si="15"/>
        <v>4316</v>
      </c>
      <c r="N188" s="11">
        <f t="shared" si="16"/>
        <v>-720</v>
      </c>
      <c r="O188">
        <f>VLOOKUP(YEAR(B188),'  je-d-08.02.02.01'!$A$11:$I$60,9,FALSE)</f>
        <v>6.657700067249496E-2</v>
      </c>
      <c r="P188">
        <f t="shared" si="17"/>
        <v>15.778749159381306</v>
      </c>
    </row>
    <row r="189" spans="1:16" x14ac:dyDescent="0.2">
      <c r="A189" s="15" t="s">
        <v>212</v>
      </c>
      <c r="B189" s="46">
        <v>38139</v>
      </c>
      <c r="C189" s="8">
        <v>4034</v>
      </c>
      <c r="D189" s="8">
        <v>1554</v>
      </c>
      <c r="E189" s="8">
        <v>238</v>
      </c>
      <c r="F189" s="8">
        <f t="shared" si="12"/>
        <v>5826</v>
      </c>
      <c r="G189" s="8">
        <v>308</v>
      </c>
      <c r="H189" s="8">
        <f t="shared" si="13"/>
        <v>5518</v>
      </c>
      <c r="I189" s="8">
        <v>1334</v>
      </c>
      <c r="J189" s="8">
        <v>2318</v>
      </c>
      <c r="K189" s="8">
        <f t="shared" si="14"/>
        <v>4534</v>
      </c>
      <c r="L189" s="8">
        <v>302</v>
      </c>
      <c r="M189" s="11">
        <f t="shared" si="15"/>
        <v>4232</v>
      </c>
      <c r="N189" s="11">
        <f t="shared" si="16"/>
        <v>-984</v>
      </c>
      <c r="O189">
        <f>VLOOKUP(YEAR(B189),'  je-d-08.02.02.01'!$A$11:$I$60,9,FALSE)</f>
        <v>6.657700067249496E-2</v>
      </c>
      <c r="P189">
        <f t="shared" si="17"/>
        <v>15.8453261600538</v>
      </c>
    </row>
    <row r="190" spans="1:16" x14ac:dyDescent="0.2">
      <c r="A190" s="15" t="s">
        <v>213</v>
      </c>
      <c r="B190" s="46">
        <v>38169</v>
      </c>
      <c r="C190" s="8">
        <v>4003</v>
      </c>
      <c r="D190" s="8">
        <v>2212</v>
      </c>
      <c r="E190" s="8">
        <v>235</v>
      </c>
      <c r="F190" s="8">
        <f t="shared" si="12"/>
        <v>6450</v>
      </c>
      <c r="G190" s="8">
        <v>363</v>
      </c>
      <c r="H190" s="8">
        <f t="shared" si="13"/>
        <v>6087</v>
      </c>
      <c r="I190" s="8">
        <v>1184</v>
      </c>
      <c r="J190" s="8">
        <v>2825</v>
      </c>
      <c r="K190" s="8">
        <f t="shared" si="14"/>
        <v>4446</v>
      </c>
      <c r="L190" s="8">
        <v>333</v>
      </c>
      <c r="M190" s="11">
        <f t="shared" si="15"/>
        <v>4113</v>
      </c>
      <c r="N190" s="11">
        <f t="shared" si="16"/>
        <v>-1641</v>
      </c>
      <c r="O190">
        <f>VLOOKUP(YEAR(B190),'  je-d-08.02.02.01'!$A$11:$I$60,9,FALSE)</f>
        <v>6.657700067249496E-2</v>
      </c>
      <c r="P190">
        <f t="shared" si="17"/>
        <v>15.645595158036315</v>
      </c>
    </row>
    <row r="191" spans="1:16" x14ac:dyDescent="0.2">
      <c r="A191" s="15" t="s">
        <v>214</v>
      </c>
      <c r="B191" s="46">
        <v>38200</v>
      </c>
      <c r="C191" s="8">
        <v>3753</v>
      </c>
      <c r="D191" s="8">
        <v>1331</v>
      </c>
      <c r="E191" s="8">
        <v>224</v>
      </c>
      <c r="F191" s="8">
        <f t="shared" si="12"/>
        <v>5308</v>
      </c>
      <c r="G191" s="8">
        <v>338</v>
      </c>
      <c r="H191" s="8">
        <f t="shared" si="13"/>
        <v>4970</v>
      </c>
      <c r="I191" s="8">
        <v>1578</v>
      </c>
      <c r="J191" s="8">
        <v>2038</v>
      </c>
      <c r="K191" s="8">
        <f t="shared" si="14"/>
        <v>4510</v>
      </c>
      <c r="L191" s="8">
        <v>332</v>
      </c>
      <c r="M191" s="11">
        <f t="shared" si="15"/>
        <v>4178</v>
      </c>
      <c r="N191" s="11">
        <f t="shared" si="16"/>
        <v>-460</v>
      </c>
      <c r="O191">
        <f>VLOOKUP(YEAR(B191),'  je-d-08.02.02.01'!$A$11:$I$60,9,FALSE)</f>
        <v>6.657700067249496E-2</v>
      </c>
      <c r="P191">
        <f t="shared" si="17"/>
        <v>14.913248150638871</v>
      </c>
    </row>
    <row r="192" spans="1:16" x14ac:dyDescent="0.2">
      <c r="A192" s="15" t="s">
        <v>215</v>
      </c>
      <c r="B192" s="46">
        <v>38231</v>
      </c>
      <c r="C192" s="8">
        <v>3167</v>
      </c>
      <c r="D192" s="8">
        <v>1652</v>
      </c>
      <c r="E192" s="8">
        <v>235</v>
      </c>
      <c r="F192" s="8">
        <f t="shared" si="12"/>
        <v>5054</v>
      </c>
      <c r="G192" s="8">
        <v>235</v>
      </c>
      <c r="H192" s="8">
        <f t="shared" si="13"/>
        <v>4819</v>
      </c>
      <c r="I192" s="8">
        <v>2164</v>
      </c>
      <c r="J192" s="8">
        <v>2338</v>
      </c>
      <c r="K192" s="8">
        <f t="shared" si="14"/>
        <v>4645</v>
      </c>
      <c r="L192" s="8">
        <v>323</v>
      </c>
      <c r="M192" s="11">
        <f t="shared" si="15"/>
        <v>4322</v>
      </c>
      <c r="N192" s="11">
        <f t="shared" si="16"/>
        <v>-174</v>
      </c>
      <c r="O192">
        <f>VLOOKUP(YEAR(B192),'  je-d-08.02.02.01'!$A$11:$I$60,9,FALSE)</f>
        <v>6.657700067249496E-2</v>
      </c>
      <c r="P192">
        <f t="shared" si="17"/>
        <v>15.645595158036315</v>
      </c>
    </row>
    <row r="193" spans="1:16" x14ac:dyDescent="0.2">
      <c r="A193" s="15" t="s">
        <v>216</v>
      </c>
      <c r="B193" s="46">
        <v>38261</v>
      </c>
      <c r="C193" s="8">
        <v>2622</v>
      </c>
      <c r="D193" s="8">
        <v>2311</v>
      </c>
      <c r="E193" s="8">
        <v>244</v>
      </c>
      <c r="F193" s="8">
        <f t="shared" si="12"/>
        <v>5177</v>
      </c>
      <c r="G193" s="8">
        <v>216</v>
      </c>
      <c r="H193" s="8">
        <f t="shared" si="13"/>
        <v>4961</v>
      </c>
      <c r="I193" s="8">
        <v>2295</v>
      </c>
      <c r="J193" s="8">
        <v>2232</v>
      </c>
      <c r="K193" s="8">
        <f t="shared" si="14"/>
        <v>5024</v>
      </c>
      <c r="L193" s="8">
        <v>364</v>
      </c>
      <c r="M193" s="11">
        <f t="shared" si="15"/>
        <v>4660</v>
      </c>
      <c r="N193" s="11">
        <f t="shared" si="16"/>
        <v>63</v>
      </c>
      <c r="O193">
        <f>VLOOKUP(YEAR(B193),'  je-d-08.02.02.01'!$A$11:$I$60,9,FALSE)</f>
        <v>6.657700067249496E-2</v>
      </c>
      <c r="P193">
        <f t="shared" si="17"/>
        <v>16.244788164088771</v>
      </c>
    </row>
    <row r="194" spans="1:16" x14ac:dyDescent="0.2">
      <c r="A194" s="15" t="s">
        <v>217</v>
      </c>
      <c r="B194" s="46">
        <v>38292</v>
      </c>
      <c r="C194" s="8">
        <v>2751</v>
      </c>
      <c r="D194" s="8">
        <v>2329</v>
      </c>
      <c r="E194" s="8">
        <v>250</v>
      </c>
      <c r="F194" s="8">
        <f t="shared" si="12"/>
        <v>5330</v>
      </c>
      <c r="G194" s="8">
        <v>158</v>
      </c>
      <c r="H194" s="8">
        <f t="shared" si="13"/>
        <v>5172</v>
      </c>
      <c r="I194" s="8">
        <v>2681</v>
      </c>
      <c r="J194" s="8">
        <v>2470</v>
      </c>
      <c r="K194" s="8">
        <f t="shared" si="14"/>
        <v>5383</v>
      </c>
      <c r="L194" s="8">
        <v>363</v>
      </c>
      <c r="M194" s="11">
        <f t="shared" si="15"/>
        <v>5020</v>
      </c>
      <c r="N194" s="11">
        <f t="shared" si="16"/>
        <v>211</v>
      </c>
      <c r="O194">
        <f>VLOOKUP(YEAR(B194),'  je-d-08.02.02.01'!$A$11:$I$60,9,FALSE)</f>
        <v>6.657700067249496E-2</v>
      </c>
      <c r="P194">
        <f t="shared" si="17"/>
        <v>16.64425016812374</v>
      </c>
    </row>
    <row r="195" spans="1:16" x14ac:dyDescent="0.2">
      <c r="A195" s="15" t="s">
        <v>218</v>
      </c>
      <c r="B195" s="46">
        <v>38322</v>
      </c>
      <c r="C195" s="8">
        <v>2455</v>
      </c>
      <c r="D195" s="8">
        <v>2412</v>
      </c>
      <c r="E195" s="8">
        <v>275</v>
      </c>
      <c r="F195" s="8">
        <f t="shared" si="12"/>
        <v>5142</v>
      </c>
      <c r="G195" s="8">
        <v>168</v>
      </c>
      <c r="H195" s="8">
        <f t="shared" si="13"/>
        <v>4974</v>
      </c>
      <c r="I195" s="8">
        <v>3104</v>
      </c>
      <c r="J195" s="8">
        <v>2301</v>
      </c>
      <c r="K195" s="8">
        <f t="shared" si="14"/>
        <v>5777</v>
      </c>
      <c r="L195" s="8">
        <v>388</v>
      </c>
      <c r="M195" s="11">
        <f t="shared" si="15"/>
        <v>5389</v>
      </c>
      <c r="N195" s="11">
        <f t="shared" si="16"/>
        <v>803</v>
      </c>
      <c r="O195">
        <f>VLOOKUP(YEAR(B195),'  je-d-08.02.02.01'!$A$11:$I$60,9,FALSE)</f>
        <v>6.657700067249496E-2</v>
      </c>
      <c r="P195">
        <f t="shared" si="17"/>
        <v>18.308675184936114</v>
      </c>
    </row>
    <row r="196" spans="1:16" x14ac:dyDescent="0.2">
      <c r="A196" s="15" t="s">
        <v>219</v>
      </c>
      <c r="B196" s="46">
        <v>38353</v>
      </c>
      <c r="C196" s="8">
        <v>2370</v>
      </c>
      <c r="D196" s="8">
        <v>2414</v>
      </c>
      <c r="E196" s="8">
        <v>283</v>
      </c>
      <c r="F196" s="8">
        <f t="shared" si="12"/>
        <v>5067</v>
      </c>
      <c r="G196" s="8">
        <v>69</v>
      </c>
      <c r="H196" s="8">
        <f t="shared" si="13"/>
        <v>4998</v>
      </c>
      <c r="I196" s="8">
        <v>3644</v>
      </c>
      <c r="J196" s="8">
        <v>2730</v>
      </c>
      <c r="K196" s="8">
        <f t="shared" si="14"/>
        <v>5912</v>
      </c>
      <c r="L196" s="8">
        <v>374</v>
      </c>
      <c r="M196" s="11">
        <f t="shared" si="15"/>
        <v>5538</v>
      </c>
      <c r="N196" s="11">
        <f t="shared" si="16"/>
        <v>914</v>
      </c>
      <c r="O196">
        <f>VLOOKUP(YEAR(B196),'  je-d-08.02.02.01'!$A$11:$I$60,9,FALSE)</f>
        <v>6.5944568333864292E-2</v>
      </c>
      <c r="P196">
        <f t="shared" si="17"/>
        <v>18.662312838483594</v>
      </c>
    </row>
    <row r="197" spans="1:16" x14ac:dyDescent="0.2">
      <c r="A197" s="15" t="s">
        <v>220</v>
      </c>
      <c r="B197" s="46">
        <v>38384</v>
      </c>
      <c r="C197" s="8">
        <v>2753</v>
      </c>
      <c r="D197" s="8">
        <v>2179</v>
      </c>
      <c r="E197" s="8">
        <v>277</v>
      </c>
      <c r="F197" s="8">
        <f t="shared" si="12"/>
        <v>5209</v>
      </c>
      <c r="G197" s="8">
        <v>53</v>
      </c>
      <c r="H197" s="8">
        <f t="shared" si="13"/>
        <v>5156</v>
      </c>
      <c r="I197" s="8">
        <v>3361</v>
      </c>
      <c r="J197" s="8">
        <v>2987</v>
      </c>
      <c r="K197" s="8">
        <f t="shared" si="14"/>
        <v>5530</v>
      </c>
      <c r="L197" s="8">
        <v>389</v>
      </c>
      <c r="M197" s="11">
        <f t="shared" si="15"/>
        <v>5141</v>
      </c>
      <c r="N197" s="11">
        <f t="shared" si="16"/>
        <v>374</v>
      </c>
      <c r="O197">
        <f>VLOOKUP(YEAR(B197),'  je-d-08.02.02.01'!$A$11:$I$60,9,FALSE)</f>
        <v>6.5944568333864292E-2</v>
      </c>
      <c r="P197">
        <f t="shared" si="17"/>
        <v>18.266645428480409</v>
      </c>
    </row>
    <row r="198" spans="1:16" x14ac:dyDescent="0.2">
      <c r="A198" s="15" t="s">
        <v>221</v>
      </c>
      <c r="B198" s="46">
        <v>38412</v>
      </c>
      <c r="C198" s="8">
        <v>2606</v>
      </c>
      <c r="D198" s="8">
        <v>2292</v>
      </c>
      <c r="E198" s="8">
        <v>261</v>
      </c>
      <c r="F198" s="8">
        <f t="shared" si="12"/>
        <v>5159</v>
      </c>
      <c r="G198" s="8">
        <v>145</v>
      </c>
      <c r="H198" s="8">
        <f t="shared" si="13"/>
        <v>5014</v>
      </c>
      <c r="I198" s="8">
        <v>3447</v>
      </c>
      <c r="J198" s="8">
        <v>2954</v>
      </c>
      <c r="K198" s="8">
        <f t="shared" si="14"/>
        <v>5507</v>
      </c>
      <c r="L198" s="8">
        <v>377</v>
      </c>
      <c r="M198" s="11">
        <f t="shared" si="15"/>
        <v>5130</v>
      </c>
      <c r="N198" s="11">
        <f t="shared" si="16"/>
        <v>493</v>
      </c>
      <c r="O198">
        <f>VLOOKUP(YEAR(B198),'  je-d-08.02.02.01'!$A$11:$I$60,9,FALSE)</f>
        <v>6.5944568333864292E-2</v>
      </c>
      <c r="P198">
        <f t="shared" si="17"/>
        <v>17.211532335138582</v>
      </c>
    </row>
    <row r="199" spans="1:16" x14ac:dyDescent="0.2">
      <c r="A199" s="15" t="s">
        <v>222</v>
      </c>
      <c r="B199" s="46">
        <v>38443</v>
      </c>
      <c r="C199" s="8">
        <v>2506</v>
      </c>
      <c r="D199" s="8">
        <v>1480</v>
      </c>
      <c r="E199" s="8">
        <v>243</v>
      </c>
      <c r="F199" s="8">
        <f t="shared" si="12"/>
        <v>4229</v>
      </c>
      <c r="G199" s="8">
        <v>150</v>
      </c>
      <c r="H199" s="8">
        <f t="shared" si="13"/>
        <v>4079</v>
      </c>
      <c r="I199" s="8">
        <v>3620</v>
      </c>
      <c r="J199" s="8">
        <v>2756</v>
      </c>
      <c r="K199" s="8">
        <f t="shared" si="14"/>
        <v>4943</v>
      </c>
      <c r="L199" s="8">
        <v>375</v>
      </c>
      <c r="M199" s="11">
        <f t="shared" si="15"/>
        <v>4568</v>
      </c>
      <c r="N199" s="11">
        <f t="shared" si="16"/>
        <v>864</v>
      </c>
      <c r="O199">
        <f>VLOOKUP(YEAR(B199),'  je-d-08.02.02.01'!$A$11:$I$60,9,FALSE)</f>
        <v>6.5944568333864292E-2</v>
      </c>
      <c r="P199">
        <f t="shared" si="17"/>
        <v>16.024530105129024</v>
      </c>
    </row>
    <row r="200" spans="1:16" x14ac:dyDescent="0.2">
      <c r="A200" s="15" t="s">
        <v>223</v>
      </c>
      <c r="B200" s="46">
        <v>38473</v>
      </c>
      <c r="C200" s="8">
        <v>3242</v>
      </c>
      <c r="D200" s="8">
        <v>1246</v>
      </c>
      <c r="E200" s="8">
        <v>247</v>
      </c>
      <c r="F200" s="8">
        <f t="shared" si="12"/>
        <v>4735</v>
      </c>
      <c r="G200" s="8">
        <v>258</v>
      </c>
      <c r="H200" s="8">
        <f t="shared" si="13"/>
        <v>4477</v>
      </c>
      <c r="I200" s="8">
        <v>2930</v>
      </c>
      <c r="J200" s="8">
        <v>2724</v>
      </c>
      <c r="K200" s="8">
        <f t="shared" si="14"/>
        <v>4683</v>
      </c>
      <c r="L200" s="8">
        <v>333</v>
      </c>
      <c r="M200" s="11">
        <f t="shared" si="15"/>
        <v>4350</v>
      </c>
      <c r="N200" s="11">
        <f t="shared" si="16"/>
        <v>206</v>
      </c>
      <c r="O200">
        <f>VLOOKUP(YEAR(B200),'  je-d-08.02.02.01'!$A$11:$I$60,9,FALSE)</f>
        <v>6.5944568333864292E-2</v>
      </c>
      <c r="P200">
        <f t="shared" si="17"/>
        <v>16.288308378464482</v>
      </c>
    </row>
    <row r="201" spans="1:16" x14ac:dyDescent="0.2">
      <c r="A201" s="15" t="s">
        <v>224</v>
      </c>
      <c r="B201" s="46">
        <v>38504</v>
      </c>
      <c r="C201" s="8">
        <v>3751</v>
      </c>
      <c r="D201" s="8">
        <v>754</v>
      </c>
      <c r="E201" s="8">
        <v>246</v>
      </c>
      <c r="F201" s="8">
        <f t="shared" si="12"/>
        <v>4751</v>
      </c>
      <c r="G201" s="8">
        <v>329</v>
      </c>
      <c r="H201" s="8">
        <f t="shared" si="13"/>
        <v>4422</v>
      </c>
      <c r="I201" s="8">
        <v>2797</v>
      </c>
      <c r="J201" s="8">
        <v>2572</v>
      </c>
      <c r="K201" s="8">
        <f t="shared" si="14"/>
        <v>4647</v>
      </c>
      <c r="L201" s="8">
        <v>310</v>
      </c>
      <c r="M201" s="11">
        <f t="shared" si="15"/>
        <v>4337</v>
      </c>
      <c r="N201" s="11">
        <f t="shared" si="16"/>
        <v>225</v>
      </c>
      <c r="O201">
        <f>VLOOKUP(YEAR(B201),'  je-d-08.02.02.01'!$A$11:$I$60,9,FALSE)</f>
        <v>6.5944568333864292E-2</v>
      </c>
      <c r="P201">
        <f t="shared" si="17"/>
        <v>16.222363810130616</v>
      </c>
    </row>
    <row r="202" spans="1:16" x14ac:dyDescent="0.2">
      <c r="A202" s="15" t="s">
        <v>225</v>
      </c>
      <c r="B202" s="46">
        <v>38534</v>
      </c>
      <c r="C202" s="8">
        <v>3339</v>
      </c>
      <c r="D202" s="8">
        <v>1334</v>
      </c>
      <c r="E202" s="8">
        <v>256</v>
      </c>
      <c r="F202" s="8">
        <f t="shared" si="12"/>
        <v>4929</v>
      </c>
      <c r="G202" s="8">
        <v>401</v>
      </c>
      <c r="H202" s="8">
        <f t="shared" si="13"/>
        <v>4528</v>
      </c>
      <c r="I202" s="8">
        <v>2888</v>
      </c>
      <c r="J202" s="8">
        <v>2854</v>
      </c>
      <c r="K202" s="8">
        <f t="shared" si="14"/>
        <v>4562</v>
      </c>
      <c r="L202" s="8">
        <v>342</v>
      </c>
      <c r="M202" s="11">
        <f t="shared" si="15"/>
        <v>4220</v>
      </c>
      <c r="N202" s="11">
        <f t="shared" si="16"/>
        <v>34</v>
      </c>
      <c r="O202">
        <f>VLOOKUP(YEAR(B202),'  je-d-08.02.02.01'!$A$11:$I$60,9,FALSE)</f>
        <v>6.5944568333864292E-2</v>
      </c>
      <c r="P202">
        <f t="shared" si="17"/>
        <v>16.881809493469259</v>
      </c>
    </row>
    <row r="203" spans="1:16" x14ac:dyDescent="0.2">
      <c r="A203" s="15" t="s">
        <v>226</v>
      </c>
      <c r="B203" s="46">
        <v>38565</v>
      </c>
      <c r="C203" s="8">
        <v>3134</v>
      </c>
      <c r="D203" s="8">
        <v>1051</v>
      </c>
      <c r="E203" s="8">
        <v>254</v>
      </c>
      <c r="F203" s="8">
        <f t="shared" si="12"/>
        <v>4439</v>
      </c>
      <c r="G203" s="8">
        <v>319</v>
      </c>
      <c r="H203" s="8">
        <f t="shared" si="13"/>
        <v>4120</v>
      </c>
      <c r="I203" s="8">
        <v>2805</v>
      </c>
      <c r="J203" s="8">
        <v>2356</v>
      </c>
      <c r="K203" s="8">
        <f t="shared" si="14"/>
        <v>4569</v>
      </c>
      <c r="L203" s="8">
        <v>337</v>
      </c>
      <c r="M203" s="11">
        <f t="shared" si="15"/>
        <v>4232</v>
      </c>
      <c r="N203" s="11">
        <f t="shared" si="16"/>
        <v>449</v>
      </c>
      <c r="O203">
        <f>VLOOKUP(YEAR(B203),'  je-d-08.02.02.01'!$A$11:$I$60,9,FALSE)</f>
        <v>6.5944568333864292E-2</v>
      </c>
      <c r="P203">
        <f t="shared" si="17"/>
        <v>16.749920356801532</v>
      </c>
    </row>
    <row r="204" spans="1:16" x14ac:dyDescent="0.2">
      <c r="A204" s="15" t="s">
        <v>227</v>
      </c>
      <c r="B204" s="46">
        <v>38596</v>
      </c>
      <c r="C204" s="8">
        <v>2807</v>
      </c>
      <c r="D204" s="8">
        <v>2102</v>
      </c>
      <c r="E204" s="8">
        <v>242</v>
      </c>
      <c r="F204" s="8">
        <f t="shared" si="12"/>
        <v>5151</v>
      </c>
      <c r="G204" s="8">
        <v>274</v>
      </c>
      <c r="H204" s="8">
        <f t="shared" si="13"/>
        <v>4877</v>
      </c>
      <c r="I204" s="8">
        <v>2432</v>
      </c>
      <c r="J204" s="8">
        <v>2548</v>
      </c>
      <c r="K204" s="8">
        <f t="shared" si="14"/>
        <v>4761</v>
      </c>
      <c r="L204" s="8">
        <v>331</v>
      </c>
      <c r="M204" s="11">
        <f t="shared" si="15"/>
        <v>4430</v>
      </c>
      <c r="N204" s="11">
        <f t="shared" si="16"/>
        <v>-116</v>
      </c>
      <c r="O204">
        <f>VLOOKUP(YEAR(B204),'  je-d-08.02.02.01'!$A$11:$I$60,9,FALSE)</f>
        <v>6.5944568333864292E-2</v>
      </c>
      <c r="P204">
        <f t="shared" si="17"/>
        <v>15.958585536795159</v>
      </c>
    </row>
    <row r="205" spans="1:16" x14ac:dyDescent="0.2">
      <c r="A205" s="15" t="s">
        <v>228</v>
      </c>
      <c r="B205" s="46">
        <v>38626</v>
      </c>
      <c r="C205" s="8">
        <v>2157</v>
      </c>
      <c r="D205" s="8">
        <v>2406</v>
      </c>
      <c r="E205" s="8">
        <v>266</v>
      </c>
      <c r="F205" s="8">
        <f t="shared" si="12"/>
        <v>4829</v>
      </c>
      <c r="G205" s="8">
        <v>249</v>
      </c>
      <c r="H205" s="8">
        <f t="shared" si="13"/>
        <v>4580</v>
      </c>
      <c r="I205" s="8">
        <v>3301</v>
      </c>
      <c r="J205" s="8">
        <v>2807</v>
      </c>
      <c r="K205" s="8">
        <f t="shared" si="14"/>
        <v>5074</v>
      </c>
      <c r="L205" s="8">
        <v>368</v>
      </c>
      <c r="M205" s="11">
        <f t="shared" si="15"/>
        <v>4706</v>
      </c>
      <c r="N205" s="11">
        <f t="shared" si="16"/>
        <v>494</v>
      </c>
      <c r="O205">
        <f>VLOOKUP(YEAR(B205),'  je-d-08.02.02.01'!$A$11:$I$60,9,FALSE)</f>
        <v>6.5944568333864292E-2</v>
      </c>
      <c r="P205">
        <f t="shared" si="17"/>
        <v>17.541255176807901</v>
      </c>
    </row>
    <row r="206" spans="1:16" x14ac:dyDescent="0.2">
      <c r="A206" s="15" t="s">
        <v>229</v>
      </c>
      <c r="B206" s="46">
        <v>38657</v>
      </c>
      <c r="C206" s="8">
        <v>2144</v>
      </c>
      <c r="D206" s="8">
        <v>2336</v>
      </c>
      <c r="E206" s="8">
        <v>265</v>
      </c>
      <c r="F206" s="8">
        <f t="shared" si="12"/>
        <v>4745</v>
      </c>
      <c r="G206" s="8">
        <v>176</v>
      </c>
      <c r="H206" s="8">
        <f t="shared" si="13"/>
        <v>4569</v>
      </c>
      <c r="I206" s="8">
        <v>3353</v>
      </c>
      <c r="J206" s="8">
        <v>2470</v>
      </c>
      <c r="K206" s="8">
        <f t="shared" si="14"/>
        <v>5452</v>
      </c>
      <c r="L206" s="8">
        <v>368</v>
      </c>
      <c r="M206" s="11">
        <f t="shared" si="15"/>
        <v>5084</v>
      </c>
      <c r="N206" s="11">
        <f t="shared" si="16"/>
        <v>883</v>
      </c>
      <c r="O206">
        <f>VLOOKUP(YEAR(B206),'  je-d-08.02.02.01'!$A$11:$I$60,9,FALSE)</f>
        <v>6.5944568333864292E-2</v>
      </c>
      <c r="P206">
        <f t="shared" si="17"/>
        <v>17.475310608474036</v>
      </c>
    </row>
    <row r="207" spans="1:16" x14ac:dyDescent="0.2">
      <c r="A207" s="15" t="s">
        <v>230</v>
      </c>
      <c r="B207" s="46">
        <v>38687</v>
      </c>
      <c r="C207" s="8">
        <v>1950</v>
      </c>
      <c r="D207" s="8">
        <v>2426</v>
      </c>
      <c r="E207" s="8">
        <v>299</v>
      </c>
      <c r="F207" s="8">
        <f t="shared" si="12"/>
        <v>4675</v>
      </c>
      <c r="G207" s="8">
        <v>208</v>
      </c>
      <c r="H207" s="8">
        <f t="shared" si="13"/>
        <v>4467</v>
      </c>
      <c r="I207" s="8">
        <v>3768</v>
      </c>
      <c r="J207" s="8">
        <v>2238</v>
      </c>
      <c r="K207" s="8">
        <f t="shared" si="14"/>
        <v>5997</v>
      </c>
      <c r="L207" s="8">
        <v>403</v>
      </c>
      <c r="M207" s="11">
        <f t="shared" si="15"/>
        <v>5594</v>
      </c>
      <c r="N207" s="11">
        <f t="shared" si="16"/>
        <v>1530</v>
      </c>
      <c r="O207">
        <f>VLOOKUP(YEAR(B207),'  je-d-08.02.02.01'!$A$11:$I$60,9,FALSE)</f>
        <v>6.5944568333864292E-2</v>
      </c>
      <c r="P207">
        <f t="shared" si="17"/>
        <v>19.717425931825424</v>
      </c>
    </row>
    <row r="208" spans="1:16" x14ac:dyDescent="0.2">
      <c r="A208" s="15" t="s">
        <v>231</v>
      </c>
      <c r="B208" s="46">
        <v>38718</v>
      </c>
      <c r="C208" s="8">
        <v>1974</v>
      </c>
      <c r="D208" s="8">
        <v>2424</v>
      </c>
      <c r="E208" s="8">
        <v>310</v>
      </c>
      <c r="F208" s="8">
        <f t="shared" ref="F208:F255" si="18">SUM(C208:E208)</f>
        <v>4708</v>
      </c>
      <c r="G208" s="8">
        <v>204</v>
      </c>
      <c r="H208" s="8">
        <f t="shared" ref="H208:H255" si="19">+F208-G208</f>
        <v>4504</v>
      </c>
      <c r="I208" s="8">
        <v>3418</v>
      </c>
      <c r="J208" s="8">
        <v>1774</v>
      </c>
      <c r="K208" s="8">
        <f t="shared" ref="K208:K255" si="20">+H208+I208-J208</f>
        <v>6148</v>
      </c>
      <c r="L208" s="8">
        <v>388</v>
      </c>
      <c r="M208" s="11">
        <f t="shared" ref="M208:M255" si="21">+K208-L208</f>
        <v>5760</v>
      </c>
      <c r="N208" s="11">
        <f t="shared" ref="N208:N255" si="22">+I208-J208</f>
        <v>1644</v>
      </c>
      <c r="O208">
        <f>VLOOKUP(YEAR(B208),'  je-d-08.02.02.01'!$A$11:$I$60,9,FALSE)</f>
        <v>7.0958083832335331E-2</v>
      </c>
      <c r="P208">
        <f t="shared" si="17"/>
        <v>21.997005988023954</v>
      </c>
    </row>
    <row r="209" spans="1:16" x14ac:dyDescent="0.2">
      <c r="A209" s="15" t="s">
        <v>232</v>
      </c>
      <c r="B209" s="46">
        <v>38749</v>
      </c>
      <c r="C209" s="8">
        <v>1971</v>
      </c>
      <c r="D209" s="8">
        <v>2186</v>
      </c>
      <c r="E209" s="8">
        <v>315</v>
      </c>
      <c r="F209" s="8">
        <f t="shared" si="18"/>
        <v>4472</v>
      </c>
      <c r="G209" s="8">
        <v>152</v>
      </c>
      <c r="H209" s="8">
        <f t="shared" si="19"/>
        <v>4320</v>
      </c>
      <c r="I209" s="8">
        <v>3068</v>
      </c>
      <c r="J209" s="8">
        <v>1852</v>
      </c>
      <c r="K209" s="8">
        <f t="shared" si="20"/>
        <v>5536</v>
      </c>
      <c r="L209" s="8">
        <v>390</v>
      </c>
      <c r="M209" s="11">
        <f t="shared" si="21"/>
        <v>5146</v>
      </c>
      <c r="N209" s="11">
        <f t="shared" si="22"/>
        <v>1216</v>
      </c>
      <c r="O209">
        <f>VLOOKUP(YEAR(B209),'  je-d-08.02.02.01'!$A$11:$I$60,9,FALSE)</f>
        <v>7.0958083832335331E-2</v>
      </c>
      <c r="P209">
        <f t="shared" ref="P209:P272" si="23">E209*O209</f>
        <v>22.351796407185628</v>
      </c>
    </row>
    <row r="210" spans="1:16" x14ac:dyDescent="0.2">
      <c r="A210" s="15" t="s">
        <v>233</v>
      </c>
      <c r="B210" s="46">
        <v>38777</v>
      </c>
      <c r="C210" s="8">
        <v>2152</v>
      </c>
      <c r="D210" s="8">
        <v>2417</v>
      </c>
      <c r="E210" s="8">
        <v>307</v>
      </c>
      <c r="F210" s="8">
        <f t="shared" si="18"/>
        <v>4876</v>
      </c>
      <c r="G210" s="8">
        <v>136</v>
      </c>
      <c r="H210" s="8">
        <f t="shared" si="19"/>
        <v>4740</v>
      </c>
      <c r="I210" s="8">
        <v>3209</v>
      </c>
      <c r="J210" s="8">
        <v>2045</v>
      </c>
      <c r="K210" s="8">
        <f t="shared" si="20"/>
        <v>5904</v>
      </c>
      <c r="L210" s="8">
        <v>405</v>
      </c>
      <c r="M210" s="11">
        <f t="shared" si="21"/>
        <v>5499</v>
      </c>
      <c r="N210" s="11">
        <f t="shared" si="22"/>
        <v>1164</v>
      </c>
      <c r="O210">
        <f>VLOOKUP(YEAR(B210),'  je-d-08.02.02.01'!$A$11:$I$60,9,FALSE)</f>
        <v>7.0958083832335331E-2</v>
      </c>
      <c r="P210">
        <f t="shared" si="23"/>
        <v>21.784131736526948</v>
      </c>
    </row>
    <row r="211" spans="1:16" x14ac:dyDescent="0.2">
      <c r="A211" s="15" t="s">
        <v>234</v>
      </c>
      <c r="B211" s="46">
        <v>38808</v>
      </c>
      <c r="C211" s="8">
        <v>2202</v>
      </c>
      <c r="D211" s="8">
        <v>2331</v>
      </c>
      <c r="E211" s="8">
        <v>261</v>
      </c>
      <c r="F211" s="8">
        <f t="shared" si="18"/>
        <v>4794</v>
      </c>
      <c r="G211" s="8">
        <v>168</v>
      </c>
      <c r="H211" s="8">
        <f t="shared" si="19"/>
        <v>4626</v>
      </c>
      <c r="I211" s="8">
        <v>2805</v>
      </c>
      <c r="J211" s="8">
        <v>2528</v>
      </c>
      <c r="K211" s="8">
        <f t="shared" si="20"/>
        <v>4903</v>
      </c>
      <c r="L211" s="8">
        <v>372</v>
      </c>
      <c r="M211" s="11">
        <f t="shared" si="21"/>
        <v>4531</v>
      </c>
      <c r="N211" s="11">
        <f t="shared" si="22"/>
        <v>277</v>
      </c>
      <c r="O211">
        <f>VLOOKUP(YEAR(B211),'  je-d-08.02.02.01'!$A$11:$I$60,9,FALSE)</f>
        <v>7.0958083832335331E-2</v>
      </c>
      <c r="P211">
        <f t="shared" si="23"/>
        <v>18.520059880239522</v>
      </c>
    </row>
    <row r="212" spans="1:16" x14ac:dyDescent="0.2">
      <c r="A212" s="15" t="s">
        <v>235</v>
      </c>
      <c r="B212" s="46">
        <v>38838</v>
      </c>
      <c r="C212" s="8">
        <v>3257</v>
      </c>
      <c r="D212" s="8">
        <v>2376</v>
      </c>
      <c r="E212" s="8">
        <v>264</v>
      </c>
      <c r="F212" s="8">
        <f t="shared" si="18"/>
        <v>5897</v>
      </c>
      <c r="G212" s="8">
        <v>301</v>
      </c>
      <c r="H212" s="8">
        <f t="shared" si="19"/>
        <v>5596</v>
      </c>
      <c r="I212" s="8">
        <v>1939</v>
      </c>
      <c r="J212" s="8">
        <v>2744</v>
      </c>
      <c r="K212" s="8">
        <f t="shared" si="20"/>
        <v>4791</v>
      </c>
      <c r="L212" s="8">
        <v>341</v>
      </c>
      <c r="M212" s="11">
        <f t="shared" si="21"/>
        <v>4450</v>
      </c>
      <c r="N212" s="11">
        <f t="shared" si="22"/>
        <v>-805</v>
      </c>
      <c r="O212">
        <f>VLOOKUP(YEAR(B212),'  je-d-08.02.02.01'!$A$11:$I$60,9,FALSE)</f>
        <v>7.0958083832335331E-2</v>
      </c>
      <c r="P212">
        <f t="shared" si="23"/>
        <v>18.732934131736528</v>
      </c>
    </row>
    <row r="213" spans="1:16" x14ac:dyDescent="0.2">
      <c r="A213" s="15" t="s">
        <v>236</v>
      </c>
      <c r="B213" s="46">
        <v>38869</v>
      </c>
      <c r="C213" s="8">
        <v>3487</v>
      </c>
      <c r="D213" s="8">
        <v>1559</v>
      </c>
      <c r="E213" s="8">
        <v>252</v>
      </c>
      <c r="F213" s="8">
        <f t="shared" si="18"/>
        <v>5298</v>
      </c>
      <c r="G213" s="8">
        <v>343</v>
      </c>
      <c r="H213" s="8">
        <f t="shared" si="19"/>
        <v>4955</v>
      </c>
      <c r="I213" s="8">
        <v>2376</v>
      </c>
      <c r="J213" s="8">
        <v>2678</v>
      </c>
      <c r="K213" s="8">
        <f t="shared" si="20"/>
        <v>4653</v>
      </c>
      <c r="L213" s="8">
        <v>311</v>
      </c>
      <c r="M213" s="11">
        <f t="shared" si="21"/>
        <v>4342</v>
      </c>
      <c r="N213" s="11">
        <f t="shared" si="22"/>
        <v>-302</v>
      </c>
      <c r="O213">
        <f>VLOOKUP(YEAR(B213),'  je-d-08.02.02.01'!$A$11:$I$60,9,FALSE)</f>
        <v>7.0958083832335331E-2</v>
      </c>
      <c r="P213">
        <f t="shared" si="23"/>
        <v>17.881437125748505</v>
      </c>
    </row>
    <row r="214" spans="1:16" x14ac:dyDescent="0.2">
      <c r="A214" s="15" t="s">
        <v>237</v>
      </c>
      <c r="B214" s="46">
        <v>38899</v>
      </c>
      <c r="C214" s="8">
        <v>3923</v>
      </c>
      <c r="D214" s="8">
        <v>2073</v>
      </c>
      <c r="E214" s="8">
        <v>266</v>
      </c>
      <c r="F214" s="8">
        <f t="shared" si="18"/>
        <v>6262</v>
      </c>
      <c r="G214" s="8">
        <v>379</v>
      </c>
      <c r="H214" s="8">
        <f t="shared" si="19"/>
        <v>5883</v>
      </c>
      <c r="I214" s="8">
        <v>1868</v>
      </c>
      <c r="J214" s="8">
        <v>3121</v>
      </c>
      <c r="K214" s="8">
        <f t="shared" si="20"/>
        <v>4630</v>
      </c>
      <c r="L214" s="8">
        <v>347</v>
      </c>
      <c r="M214" s="11">
        <f t="shared" si="21"/>
        <v>4283</v>
      </c>
      <c r="N214" s="11">
        <f t="shared" si="22"/>
        <v>-1253</v>
      </c>
      <c r="O214">
        <f>VLOOKUP(YEAR(B214),'  je-d-08.02.02.01'!$A$11:$I$60,9,FALSE)</f>
        <v>7.0958083832335331E-2</v>
      </c>
      <c r="P214">
        <f t="shared" si="23"/>
        <v>18.874850299401199</v>
      </c>
    </row>
    <row r="215" spans="1:16" x14ac:dyDescent="0.2">
      <c r="A215" s="15" t="s">
        <v>238</v>
      </c>
      <c r="B215" s="46">
        <v>38930</v>
      </c>
      <c r="C215" s="8">
        <v>3095</v>
      </c>
      <c r="D215" s="8">
        <v>1510</v>
      </c>
      <c r="E215" s="8">
        <v>273</v>
      </c>
      <c r="F215" s="8">
        <f t="shared" si="18"/>
        <v>4878</v>
      </c>
      <c r="G215" s="8">
        <v>317</v>
      </c>
      <c r="H215" s="8">
        <f t="shared" si="19"/>
        <v>4561</v>
      </c>
      <c r="I215" s="8">
        <v>2298</v>
      </c>
      <c r="J215" s="8">
        <v>2263</v>
      </c>
      <c r="K215" s="8">
        <f t="shared" si="20"/>
        <v>4596</v>
      </c>
      <c r="L215" s="8">
        <v>339</v>
      </c>
      <c r="M215" s="11">
        <f t="shared" si="21"/>
        <v>4257</v>
      </c>
      <c r="N215" s="11">
        <f t="shared" si="22"/>
        <v>35</v>
      </c>
      <c r="O215">
        <f>VLOOKUP(YEAR(B215),'  je-d-08.02.02.01'!$A$11:$I$60,9,FALSE)</f>
        <v>7.0958083832335331E-2</v>
      </c>
      <c r="P215">
        <f t="shared" si="23"/>
        <v>19.371556886227545</v>
      </c>
    </row>
    <row r="216" spans="1:16" x14ac:dyDescent="0.2">
      <c r="A216" s="15" t="s">
        <v>239</v>
      </c>
      <c r="B216" s="46">
        <v>38961</v>
      </c>
      <c r="C216" s="8">
        <v>3121</v>
      </c>
      <c r="D216" s="8">
        <v>2234</v>
      </c>
      <c r="E216" s="8">
        <v>263</v>
      </c>
      <c r="F216" s="8">
        <f t="shared" si="18"/>
        <v>5618</v>
      </c>
      <c r="G216" s="8">
        <v>227</v>
      </c>
      <c r="H216" s="8">
        <f t="shared" si="19"/>
        <v>5391</v>
      </c>
      <c r="I216" s="8">
        <v>2335</v>
      </c>
      <c r="J216" s="8">
        <v>2936</v>
      </c>
      <c r="K216" s="8">
        <f t="shared" si="20"/>
        <v>4790</v>
      </c>
      <c r="L216" s="8">
        <v>333</v>
      </c>
      <c r="M216" s="11">
        <f t="shared" si="21"/>
        <v>4457</v>
      </c>
      <c r="N216" s="11">
        <f t="shared" si="22"/>
        <v>-601</v>
      </c>
      <c r="O216">
        <f>VLOOKUP(YEAR(B216),'  je-d-08.02.02.01'!$A$11:$I$60,9,FALSE)</f>
        <v>7.0958083832335331E-2</v>
      </c>
      <c r="P216">
        <f t="shared" si="23"/>
        <v>18.661976047904194</v>
      </c>
    </row>
    <row r="217" spans="1:16" x14ac:dyDescent="0.2">
      <c r="A217" s="15" t="s">
        <v>240</v>
      </c>
      <c r="B217" s="46">
        <v>38991</v>
      </c>
      <c r="C217" s="8">
        <v>2673</v>
      </c>
      <c r="D217" s="8">
        <v>2388</v>
      </c>
      <c r="E217" s="8">
        <v>259</v>
      </c>
      <c r="F217" s="8">
        <f t="shared" si="18"/>
        <v>5320</v>
      </c>
      <c r="G217" s="8">
        <v>184</v>
      </c>
      <c r="H217" s="8">
        <f t="shared" si="19"/>
        <v>5136</v>
      </c>
      <c r="I217" s="8">
        <v>3111</v>
      </c>
      <c r="J217" s="8">
        <v>3193</v>
      </c>
      <c r="K217" s="8">
        <f t="shared" si="20"/>
        <v>5054</v>
      </c>
      <c r="L217" s="8">
        <v>367</v>
      </c>
      <c r="M217" s="11">
        <f t="shared" si="21"/>
        <v>4687</v>
      </c>
      <c r="N217" s="11">
        <f t="shared" si="22"/>
        <v>-82</v>
      </c>
      <c r="O217">
        <f>VLOOKUP(YEAR(B217),'  je-d-08.02.02.01'!$A$11:$I$60,9,FALSE)</f>
        <v>7.0958083832335331E-2</v>
      </c>
      <c r="P217">
        <f t="shared" si="23"/>
        <v>18.37814371257485</v>
      </c>
    </row>
    <row r="218" spans="1:16" x14ac:dyDescent="0.2">
      <c r="A218" s="15" t="s">
        <v>241</v>
      </c>
      <c r="B218" s="46">
        <v>39022</v>
      </c>
      <c r="C218" s="8">
        <v>2380</v>
      </c>
      <c r="D218" s="8">
        <v>2327</v>
      </c>
      <c r="E218" s="8">
        <v>291</v>
      </c>
      <c r="F218" s="8">
        <f t="shared" si="18"/>
        <v>4998</v>
      </c>
      <c r="G218" s="8">
        <v>148</v>
      </c>
      <c r="H218" s="8">
        <f t="shared" si="19"/>
        <v>4850</v>
      </c>
      <c r="I218" s="8">
        <v>3424</v>
      </c>
      <c r="J218" s="8">
        <v>2882</v>
      </c>
      <c r="K218" s="8">
        <f t="shared" si="20"/>
        <v>5392</v>
      </c>
      <c r="L218" s="8">
        <v>364</v>
      </c>
      <c r="M218" s="11">
        <f t="shared" si="21"/>
        <v>5028</v>
      </c>
      <c r="N218" s="11">
        <f t="shared" si="22"/>
        <v>542</v>
      </c>
      <c r="O218">
        <f>VLOOKUP(YEAR(B218),'  je-d-08.02.02.01'!$A$11:$I$60,9,FALSE)</f>
        <v>7.0958083832335331E-2</v>
      </c>
      <c r="P218">
        <f t="shared" si="23"/>
        <v>20.648802395209582</v>
      </c>
    </row>
    <row r="219" spans="1:16" x14ac:dyDescent="0.2">
      <c r="A219" s="15" t="s">
        <v>242</v>
      </c>
      <c r="B219" s="46">
        <v>39052</v>
      </c>
      <c r="C219" s="8">
        <v>2322</v>
      </c>
      <c r="D219" s="8">
        <v>2419</v>
      </c>
      <c r="E219" s="8">
        <v>279</v>
      </c>
      <c r="F219" s="8">
        <f t="shared" si="18"/>
        <v>5020</v>
      </c>
      <c r="G219" s="8">
        <v>161</v>
      </c>
      <c r="H219" s="8">
        <f t="shared" si="19"/>
        <v>4859</v>
      </c>
      <c r="I219" s="8">
        <v>3952</v>
      </c>
      <c r="J219" s="8">
        <v>3084</v>
      </c>
      <c r="K219" s="8">
        <f t="shared" si="20"/>
        <v>5727</v>
      </c>
      <c r="L219" s="8">
        <v>385</v>
      </c>
      <c r="M219" s="11">
        <f t="shared" si="21"/>
        <v>5342</v>
      </c>
      <c r="N219" s="11">
        <f t="shared" si="22"/>
        <v>868</v>
      </c>
      <c r="O219">
        <f>VLOOKUP(YEAR(B219),'  je-d-08.02.02.01'!$A$11:$I$60,9,FALSE)</f>
        <v>7.0958083832335331E-2</v>
      </c>
      <c r="P219">
        <f t="shared" si="23"/>
        <v>19.797305389221556</v>
      </c>
    </row>
    <row r="220" spans="1:16" x14ac:dyDescent="0.2">
      <c r="A220" s="15" t="s">
        <v>243</v>
      </c>
      <c r="B220" s="46">
        <v>39083</v>
      </c>
      <c r="C220" s="8">
        <v>2293</v>
      </c>
      <c r="D220" s="8">
        <v>2413</v>
      </c>
      <c r="E220" s="8">
        <v>297</v>
      </c>
      <c r="F220" s="8">
        <f t="shared" si="18"/>
        <v>5003</v>
      </c>
      <c r="G220" s="8">
        <v>158</v>
      </c>
      <c r="H220" s="8">
        <f t="shared" si="19"/>
        <v>4845</v>
      </c>
      <c r="I220" s="8">
        <v>4115</v>
      </c>
      <c r="J220" s="8">
        <v>3187</v>
      </c>
      <c r="K220" s="8">
        <f t="shared" si="20"/>
        <v>5773</v>
      </c>
      <c r="L220" s="8">
        <v>364</v>
      </c>
      <c r="M220" s="11">
        <f t="shared" si="21"/>
        <v>5409</v>
      </c>
      <c r="N220" s="11">
        <f t="shared" si="22"/>
        <v>928</v>
      </c>
      <c r="O220">
        <f>VLOOKUP(YEAR(B220),'  je-d-08.02.02.01'!$A$11:$I$60,9,FALSE)</f>
        <v>9.5342294467020944E-2</v>
      </c>
      <c r="P220">
        <f t="shared" si="23"/>
        <v>28.316661456705219</v>
      </c>
    </row>
    <row r="221" spans="1:16" x14ac:dyDescent="0.2">
      <c r="A221" s="15" t="s">
        <v>244</v>
      </c>
      <c r="B221" s="46">
        <v>39114</v>
      </c>
      <c r="C221" s="8">
        <v>2190</v>
      </c>
      <c r="D221" s="8">
        <v>2174</v>
      </c>
      <c r="E221" s="8">
        <v>278</v>
      </c>
      <c r="F221" s="8">
        <f t="shared" si="18"/>
        <v>4642</v>
      </c>
      <c r="G221" s="8">
        <v>112</v>
      </c>
      <c r="H221" s="8">
        <f t="shared" si="19"/>
        <v>4530</v>
      </c>
      <c r="I221" s="8">
        <v>3550</v>
      </c>
      <c r="J221" s="8">
        <v>2843</v>
      </c>
      <c r="K221" s="8">
        <f t="shared" si="20"/>
        <v>5237</v>
      </c>
      <c r="L221" s="8">
        <v>369</v>
      </c>
      <c r="M221" s="11">
        <f t="shared" si="21"/>
        <v>4868</v>
      </c>
      <c r="N221" s="11">
        <f t="shared" si="22"/>
        <v>707</v>
      </c>
      <c r="O221">
        <f>VLOOKUP(YEAR(B221),'  je-d-08.02.02.01'!$A$11:$I$60,9,FALSE)</f>
        <v>9.5342294467020944E-2</v>
      </c>
      <c r="P221">
        <f t="shared" si="23"/>
        <v>26.505157861831822</v>
      </c>
    </row>
    <row r="222" spans="1:16" x14ac:dyDescent="0.2">
      <c r="A222" s="15" t="s">
        <v>245</v>
      </c>
      <c r="B222" s="46">
        <v>39142</v>
      </c>
      <c r="C222" s="8">
        <v>2391</v>
      </c>
      <c r="D222" s="8">
        <v>2302</v>
      </c>
      <c r="E222" s="8">
        <v>291</v>
      </c>
      <c r="F222" s="8">
        <f t="shared" si="18"/>
        <v>4984</v>
      </c>
      <c r="G222" s="8">
        <v>108</v>
      </c>
      <c r="H222" s="8">
        <f t="shared" si="19"/>
        <v>4876</v>
      </c>
      <c r="I222" s="8">
        <v>3932</v>
      </c>
      <c r="J222" s="8">
        <v>3246</v>
      </c>
      <c r="K222" s="8">
        <f t="shared" si="20"/>
        <v>5562</v>
      </c>
      <c r="L222" s="8">
        <v>382</v>
      </c>
      <c r="M222" s="11">
        <f t="shared" si="21"/>
        <v>5180</v>
      </c>
      <c r="N222" s="11">
        <f t="shared" si="22"/>
        <v>686</v>
      </c>
      <c r="O222">
        <f>VLOOKUP(YEAR(B222),'  je-d-08.02.02.01'!$A$11:$I$60,9,FALSE)</f>
        <v>9.5342294467020944E-2</v>
      </c>
      <c r="P222">
        <f t="shared" si="23"/>
        <v>27.744607689903095</v>
      </c>
    </row>
    <row r="223" spans="1:16" x14ac:dyDescent="0.2">
      <c r="A223" s="15" t="s">
        <v>246</v>
      </c>
      <c r="B223" s="46">
        <v>39173</v>
      </c>
      <c r="C223" s="8">
        <v>2320</v>
      </c>
      <c r="D223" s="8">
        <v>2313</v>
      </c>
      <c r="E223" s="8">
        <v>274</v>
      </c>
      <c r="F223" s="8">
        <f t="shared" si="18"/>
        <v>4907</v>
      </c>
      <c r="G223" s="8">
        <v>190</v>
      </c>
      <c r="H223" s="8">
        <f t="shared" si="19"/>
        <v>4717</v>
      </c>
      <c r="I223" s="8">
        <v>3184</v>
      </c>
      <c r="J223" s="8">
        <v>3199</v>
      </c>
      <c r="K223" s="8">
        <f t="shared" si="20"/>
        <v>4702</v>
      </c>
      <c r="L223" s="8">
        <v>357</v>
      </c>
      <c r="M223" s="11">
        <f t="shared" si="21"/>
        <v>4345</v>
      </c>
      <c r="N223" s="11">
        <f t="shared" si="22"/>
        <v>-15</v>
      </c>
      <c r="O223">
        <f>VLOOKUP(YEAR(B223),'  je-d-08.02.02.01'!$A$11:$I$60,9,FALSE)</f>
        <v>9.5342294467020944E-2</v>
      </c>
      <c r="P223">
        <f t="shared" si="23"/>
        <v>26.123788683963738</v>
      </c>
    </row>
    <row r="224" spans="1:16" x14ac:dyDescent="0.2">
      <c r="A224" s="15" t="s">
        <v>247</v>
      </c>
      <c r="B224" s="46">
        <v>39203</v>
      </c>
      <c r="C224" s="8">
        <v>3160</v>
      </c>
      <c r="D224" s="8">
        <v>2365</v>
      </c>
      <c r="E224" s="8">
        <v>248</v>
      </c>
      <c r="F224" s="8">
        <f t="shared" si="18"/>
        <v>5773</v>
      </c>
      <c r="G224" s="8">
        <v>214</v>
      </c>
      <c r="H224" s="8">
        <f t="shared" si="19"/>
        <v>5559</v>
      </c>
      <c r="I224" s="8">
        <v>2275</v>
      </c>
      <c r="J224" s="8">
        <v>3048</v>
      </c>
      <c r="K224" s="8">
        <f t="shared" si="20"/>
        <v>4786</v>
      </c>
      <c r="L224" s="8">
        <v>341</v>
      </c>
      <c r="M224" s="11">
        <f t="shared" si="21"/>
        <v>4445</v>
      </c>
      <c r="N224" s="11">
        <f t="shared" si="22"/>
        <v>-773</v>
      </c>
      <c r="O224">
        <f>VLOOKUP(YEAR(B224),'  je-d-08.02.02.01'!$A$11:$I$60,9,FALSE)</f>
        <v>9.5342294467020944E-2</v>
      </c>
      <c r="P224">
        <f t="shared" si="23"/>
        <v>23.644889027821193</v>
      </c>
    </row>
    <row r="225" spans="1:16" x14ac:dyDescent="0.2">
      <c r="A225" s="15" t="s">
        <v>248</v>
      </c>
      <c r="B225" s="46">
        <v>39234</v>
      </c>
      <c r="C225" s="8">
        <v>4370</v>
      </c>
      <c r="D225" s="8">
        <v>1799</v>
      </c>
      <c r="E225" s="8">
        <v>243</v>
      </c>
      <c r="F225" s="8">
        <f t="shared" si="18"/>
        <v>6412</v>
      </c>
      <c r="G225" s="8">
        <v>262</v>
      </c>
      <c r="H225" s="8">
        <f t="shared" si="19"/>
        <v>6150</v>
      </c>
      <c r="I225" s="8">
        <v>1717</v>
      </c>
      <c r="J225" s="8">
        <v>3186</v>
      </c>
      <c r="K225" s="8">
        <f t="shared" si="20"/>
        <v>4681</v>
      </c>
      <c r="L225" s="8">
        <v>313</v>
      </c>
      <c r="M225" s="11">
        <f t="shared" si="21"/>
        <v>4368</v>
      </c>
      <c r="N225" s="11">
        <f t="shared" si="22"/>
        <v>-1469</v>
      </c>
      <c r="O225">
        <f>VLOOKUP(YEAR(B225),'  je-d-08.02.02.01'!$A$11:$I$60,9,FALSE)</f>
        <v>9.5342294467020944E-2</v>
      </c>
      <c r="P225">
        <f t="shared" si="23"/>
        <v>23.168177555486089</v>
      </c>
    </row>
    <row r="226" spans="1:16" x14ac:dyDescent="0.2">
      <c r="A226" s="15" t="s">
        <v>249</v>
      </c>
      <c r="B226" s="46">
        <v>39264</v>
      </c>
      <c r="C226" s="8">
        <v>4532</v>
      </c>
      <c r="D226" s="8">
        <v>2271</v>
      </c>
      <c r="E226" s="8">
        <v>262</v>
      </c>
      <c r="F226" s="8">
        <f t="shared" si="18"/>
        <v>7065</v>
      </c>
      <c r="G226" s="8">
        <v>227</v>
      </c>
      <c r="H226" s="8">
        <f t="shared" si="19"/>
        <v>6838</v>
      </c>
      <c r="I226" s="8">
        <v>1530</v>
      </c>
      <c r="J226" s="8">
        <v>3733</v>
      </c>
      <c r="K226" s="8">
        <f t="shared" si="20"/>
        <v>4635</v>
      </c>
      <c r="L226" s="8">
        <v>348</v>
      </c>
      <c r="M226" s="11">
        <f t="shared" si="21"/>
        <v>4287</v>
      </c>
      <c r="N226" s="11">
        <f t="shared" si="22"/>
        <v>-2203</v>
      </c>
      <c r="O226">
        <f>VLOOKUP(YEAR(B226),'  je-d-08.02.02.01'!$A$11:$I$60,9,FALSE)</f>
        <v>9.5342294467020944E-2</v>
      </c>
      <c r="P226">
        <f t="shared" si="23"/>
        <v>24.979681150359486</v>
      </c>
    </row>
    <row r="227" spans="1:16" x14ac:dyDescent="0.2">
      <c r="A227" s="15" t="s">
        <v>250</v>
      </c>
      <c r="B227" s="46">
        <v>39295</v>
      </c>
      <c r="C227" s="8">
        <v>4280</v>
      </c>
      <c r="D227" s="8">
        <v>1378</v>
      </c>
      <c r="E227" s="8">
        <v>234</v>
      </c>
      <c r="F227" s="8">
        <f t="shared" si="18"/>
        <v>5892</v>
      </c>
      <c r="G227" s="8">
        <v>208</v>
      </c>
      <c r="H227" s="8">
        <f t="shared" si="19"/>
        <v>5684</v>
      </c>
      <c r="I227" s="8">
        <v>1896</v>
      </c>
      <c r="J227" s="8">
        <v>2892</v>
      </c>
      <c r="K227" s="8">
        <f t="shared" si="20"/>
        <v>4688</v>
      </c>
      <c r="L227" s="8">
        <v>346</v>
      </c>
      <c r="M227" s="11">
        <f t="shared" si="21"/>
        <v>4342</v>
      </c>
      <c r="N227" s="11">
        <f t="shared" si="22"/>
        <v>-996</v>
      </c>
      <c r="O227">
        <f>VLOOKUP(YEAR(B227),'  je-d-08.02.02.01'!$A$11:$I$60,9,FALSE)</f>
        <v>9.5342294467020944E-2</v>
      </c>
      <c r="P227">
        <f t="shared" si="23"/>
        <v>22.310096905282901</v>
      </c>
    </row>
    <row r="228" spans="1:16" x14ac:dyDescent="0.2">
      <c r="A228" s="15" t="s">
        <v>251</v>
      </c>
      <c r="B228" s="46">
        <v>39326</v>
      </c>
      <c r="C228" s="8">
        <v>3153</v>
      </c>
      <c r="D228" s="8">
        <v>2179</v>
      </c>
      <c r="E228" s="8">
        <v>250</v>
      </c>
      <c r="F228" s="8">
        <f t="shared" si="18"/>
        <v>5582</v>
      </c>
      <c r="G228" s="8">
        <v>191</v>
      </c>
      <c r="H228" s="8">
        <f t="shared" si="19"/>
        <v>5391</v>
      </c>
      <c r="I228" s="8">
        <v>2440</v>
      </c>
      <c r="J228" s="8">
        <v>3031</v>
      </c>
      <c r="K228" s="8">
        <f t="shared" si="20"/>
        <v>4800</v>
      </c>
      <c r="L228" s="8">
        <v>334</v>
      </c>
      <c r="M228" s="11">
        <f t="shared" si="21"/>
        <v>4466</v>
      </c>
      <c r="N228" s="11">
        <f t="shared" si="22"/>
        <v>-591</v>
      </c>
      <c r="O228">
        <f>VLOOKUP(YEAR(B228),'  je-d-08.02.02.01'!$A$11:$I$60,9,FALSE)</f>
        <v>9.5342294467020944E-2</v>
      </c>
      <c r="P228">
        <f t="shared" si="23"/>
        <v>23.835573616755237</v>
      </c>
    </row>
    <row r="229" spans="1:16" x14ac:dyDescent="0.2">
      <c r="A229" s="15" t="s">
        <v>252</v>
      </c>
      <c r="B229" s="46">
        <v>39356</v>
      </c>
      <c r="C229" s="8">
        <v>2911</v>
      </c>
      <c r="D229" s="8">
        <v>2398</v>
      </c>
      <c r="E229" s="8">
        <v>263</v>
      </c>
      <c r="F229" s="8">
        <f t="shared" si="18"/>
        <v>5572</v>
      </c>
      <c r="G229" s="8">
        <v>135</v>
      </c>
      <c r="H229" s="8">
        <f t="shared" si="19"/>
        <v>5437</v>
      </c>
      <c r="I229" s="8">
        <v>2959</v>
      </c>
      <c r="J229" s="8">
        <v>3130</v>
      </c>
      <c r="K229" s="8">
        <f t="shared" si="20"/>
        <v>5266</v>
      </c>
      <c r="L229" s="8">
        <v>382</v>
      </c>
      <c r="M229" s="11">
        <f t="shared" si="21"/>
        <v>4884</v>
      </c>
      <c r="N229" s="11">
        <f t="shared" si="22"/>
        <v>-171</v>
      </c>
      <c r="O229">
        <f>VLOOKUP(YEAR(B229),'  je-d-08.02.02.01'!$A$11:$I$60,9,FALSE)</f>
        <v>9.5342294467020944E-2</v>
      </c>
      <c r="P229">
        <f t="shared" si="23"/>
        <v>25.07502344482651</v>
      </c>
    </row>
    <row r="230" spans="1:16" x14ac:dyDescent="0.2">
      <c r="A230" s="15" t="s">
        <v>253</v>
      </c>
      <c r="B230" s="46">
        <v>39387</v>
      </c>
      <c r="C230" s="8">
        <v>2410</v>
      </c>
      <c r="D230" s="8">
        <v>2334</v>
      </c>
      <c r="E230" s="8">
        <v>286</v>
      </c>
      <c r="F230" s="8">
        <f t="shared" si="18"/>
        <v>5030</v>
      </c>
      <c r="G230" s="8">
        <v>139</v>
      </c>
      <c r="H230" s="8">
        <f t="shared" si="19"/>
        <v>4891</v>
      </c>
      <c r="I230" s="8">
        <v>3355</v>
      </c>
      <c r="J230" s="8">
        <v>2536</v>
      </c>
      <c r="K230" s="8">
        <f t="shared" si="20"/>
        <v>5710</v>
      </c>
      <c r="L230" s="8">
        <v>385</v>
      </c>
      <c r="M230" s="11">
        <f t="shared" si="21"/>
        <v>5325</v>
      </c>
      <c r="N230" s="11">
        <f t="shared" si="22"/>
        <v>819</v>
      </c>
      <c r="O230">
        <f>VLOOKUP(YEAR(B230),'  je-d-08.02.02.01'!$A$11:$I$60,9,FALSE)</f>
        <v>9.5342294467020944E-2</v>
      </c>
      <c r="P230">
        <f t="shared" si="23"/>
        <v>27.267896217567991</v>
      </c>
    </row>
    <row r="231" spans="1:16" x14ac:dyDescent="0.2">
      <c r="A231" s="15" t="s">
        <v>254</v>
      </c>
      <c r="B231" s="46">
        <v>39417</v>
      </c>
      <c r="C231" s="8">
        <v>2363</v>
      </c>
      <c r="D231" s="8">
        <v>2418</v>
      </c>
      <c r="E231" s="8">
        <v>273</v>
      </c>
      <c r="F231" s="8">
        <f t="shared" si="18"/>
        <v>5054</v>
      </c>
      <c r="G231" s="8">
        <v>160</v>
      </c>
      <c r="H231" s="8">
        <f t="shared" si="19"/>
        <v>4894</v>
      </c>
      <c r="I231" s="8">
        <v>3865</v>
      </c>
      <c r="J231" s="8">
        <v>2849</v>
      </c>
      <c r="K231" s="8">
        <f t="shared" si="20"/>
        <v>5910</v>
      </c>
      <c r="L231" s="8">
        <v>397</v>
      </c>
      <c r="M231" s="11">
        <f t="shared" si="21"/>
        <v>5513</v>
      </c>
      <c r="N231" s="11">
        <f t="shared" si="22"/>
        <v>1016</v>
      </c>
      <c r="O231">
        <f>VLOOKUP(YEAR(B231),'  je-d-08.02.02.01'!$A$11:$I$60,9,FALSE)</f>
        <v>9.5342294467020944E-2</v>
      </c>
      <c r="P231">
        <f t="shared" si="23"/>
        <v>26.028446389496718</v>
      </c>
    </row>
    <row r="232" spans="1:16" x14ac:dyDescent="0.2">
      <c r="A232" s="15" t="s">
        <v>255</v>
      </c>
      <c r="B232" s="46">
        <v>39448</v>
      </c>
      <c r="C232" s="8">
        <v>2379</v>
      </c>
      <c r="D232" s="8">
        <v>2409</v>
      </c>
      <c r="E232" s="8">
        <v>279</v>
      </c>
      <c r="F232" s="8">
        <f t="shared" si="18"/>
        <v>5067</v>
      </c>
      <c r="G232" s="8">
        <v>163</v>
      </c>
      <c r="H232" s="8">
        <f t="shared" si="19"/>
        <v>4904</v>
      </c>
      <c r="I232" s="8">
        <v>3803</v>
      </c>
      <c r="J232" s="8">
        <v>2726</v>
      </c>
      <c r="K232" s="8">
        <f t="shared" si="20"/>
        <v>5981</v>
      </c>
      <c r="L232" s="8">
        <v>377</v>
      </c>
      <c r="M232" s="11">
        <f t="shared" si="21"/>
        <v>5604</v>
      </c>
      <c r="N232" s="11">
        <f t="shared" si="22"/>
        <v>1077</v>
      </c>
      <c r="O232">
        <f>VLOOKUP(YEAR(B232),'  je-d-08.02.02.01'!$A$11:$I$60,9,FALSE)</f>
        <v>0.1108058608058608</v>
      </c>
      <c r="P232">
        <f t="shared" si="23"/>
        <v>30.914835164835164</v>
      </c>
    </row>
    <row r="233" spans="1:16" x14ac:dyDescent="0.2">
      <c r="A233" s="15" t="s">
        <v>256</v>
      </c>
      <c r="B233" s="46">
        <v>39479</v>
      </c>
      <c r="C233" s="8">
        <v>2243</v>
      </c>
      <c r="D233" s="8">
        <v>2252</v>
      </c>
      <c r="E233" s="8">
        <v>272</v>
      </c>
      <c r="F233" s="8">
        <f t="shared" si="18"/>
        <v>4767</v>
      </c>
      <c r="G233" s="8">
        <v>125</v>
      </c>
      <c r="H233" s="8">
        <f t="shared" si="19"/>
        <v>4642</v>
      </c>
      <c r="I233" s="8">
        <v>3474</v>
      </c>
      <c r="J233" s="8">
        <v>2586</v>
      </c>
      <c r="K233" s="8">
        <f t="shared" si="20"/>
        <v>5530</v>
      </c>
      <c r="L233" s="8">
        <v>389</v>
      </c>
      <c r="M233" s="11">
        <f t="shared" si="21"/>
        <v>5141</v>
      </c>
      <c r="N233" s="11">
        <f t="shared" si="22"/>
        <v>888</v>
      </c>
      <c r="O233">
        <f>VLOOKUP(YEAR(B233),'  je-d-08.02.02.01'!$A$11:$I$60,9,FALSE)</f>
        <v>0.1108058608058608</v>
      </c>
      <c r="P233">
        <f t="shared" si="23"/>
        <v>30.139194139194139</v>
      </c>
    </row>
    <row r="234" spans="1:16" x14ac:dyDescent="0.2">
      <c r="A234" s="15" t="s">
        <v>257</v>
      </c>
      <c r="B234" s="46">
        <v>39508</v>
      </c>
      <c r="C234" s="8">
        <v>2273</v>
      </c>
      <c r="D234" s="8">
        <v>2401</v>
      </c>
      <c r="E234" s="8">
        <v>280</v>
      </c>
      <c r="F234" s="8">
        <f t="shared" si="18"/>
        <v>4954</v>
      </c>
      <c r="G234" s="8">
        <v>142</v>
      </c>
      <c r="H234" s="8">
        <f t="shared" si="19"/>
        <v>4812</v>
      </c>
      <c r="I234" s="8">
        <v>3451</v>
      </c>
      <c r="J234" s="8">
        <v>2651</v>
      </c>
      <c r="K234" s="8">
        <f t="shared" si="20"/>
        <v>5612</v>
      </c>
      <c r="L234" s="8">
        <v>385</v>
      </c>
      <c r="M234" s="11">
        <f t="shared" si="21"/>
        <v>5227</v>
      </c>
      <c r="N234" s="11">
        <f t="shared" si="22"/>
        <v>800</v>
      </c>
      <c r="O234">
        <f>VLOOKUP(YEAR(B234),'  je-d-08.02.02.01'!$A$11:$I$60,9,FALSE)</f>
        <v>0.1108058608058608</v>
      </c>
      <c r="P234">
        <f t="shared" si="23"/>
        <v>31.025641025641026</v>
      </c>
    </row>
    <row r="235" spans="1:16" x14ac:dyDescent="0.2">
      <c r="A235" s="15" t="s">
        <v>258</v>
      </c>
      <c r="B235" s="46">
        <v>39539</v>
      </c>
      <c r="C235" s="8">
        <v>2301</v>
      </c>
      <c r="D235" s="8">
        <v>2320</v>
      </c>
      <c r="E235" s="8">
        <v>272</v>
      </c>
      <c r="F235" s="8">
        <f t="shared" si="18"/>
        <v>4893</v>
      </c>
      <c r="G235" s="8">
        <v>203</v>
      </c>
      <c r="H235" s="8">
        <f t="shared" si="19"/>
        <v>4690</v>
      </c>
      <c r="I235" s="8">
        <v>2930</v>
      </c>
      <c r="J235" s="8">
        <v>2354</v>
      </c>
      <c r="K235" s="8">
        <f t="shared" si="20"/>
        <v>5266</v>
      </c>
      <c r="L235" s="8">
        <v>400</v>
      </c>
      <c r="M235" s="11">
        <f t="shared" si="21"/>
        <v>4866</v>
      </c>
      <c r="N235" s="11">
        <f t="shared" si="22"/>
        <v>576</v>
      </c>
      <c r="O235">
        <f>VLOOKUP(YEAR(B235),'  je-d-08.02.02.01'!$A$11:$I$60,9,FALSE)</f>
        <v>0.1108058608058608</v>
      </c>
      <c r="P235">
        <f t="shared" si="23"/>
        <v>30.139194139194139</v>
      </c>
    </row>
    <row r="236" spans="1:16" x14ac:dyDescent="0.2">
      <c r="A236" s="15" t="s">
        <v>259</v>
      </c>
      <c r="B236" s="46">
        <v>39569</v>
      </c>
      <c r="C236" s="8">
        <v>3554</v>
      </c>
      <c r="D236" s="8">
        <v>2332</v>
      </c>
      <c r="E236" s="8">
        <v>255</v>
      </c>
      <c r="F236" s="8">
        <f t="shared" si="18"/>
        <v>6141</v>
      </c>
      <c r="G236" s="8">
        <v>314</v>
      </c>
      <c r="H236" s="8">
        <f t="shared" si="19"/>
        <v>5827</v>
      </c>
      <c r="I236" s="8">
        <v>1990</v>
      </c>
      <c r="J236" s="8">
        <v>2964</v>
      </c>
      <c r="K236" s="8">
        <f t="shared" si="20"/>
        <v>4853</v>
      </c>
      <c r="L236" s="8">
        <v>346</v>
      </c>
      <c r="M236" s="11">
        <f t="shared" si="21"/>
        <v>4507</v>
      </c>
      <c r="N236" s="11">
        <f t="shared" si="22"/>
        <v>-974</v>
      </c>
      <c r="O236">
        <f>VLOOKUP(YEAR(B236),'  je-d-08.02.02.01'!$A$11:$I$60,9,FALSE)</f>
        <v>0.1108058608058608</v>
      </c>
      <c r="P236">
        <f t="shared" si="23"/>
        <v>28.255494505494504</v>
      </c>
    </row>
    <row r="237" spans="1:16" x14ac:dyDescent="0.2">
      <c r="A237" s="15" t="s">
        <v>260</v>
      </c>
      <c r="B237" s="46">
        <v>39600</v>
      </c>
      <c r="C237" s="8">
        <v>4500</v>
      </c>
      <c r="D237" s="8">
        <v>1460</v>
      </c>
      <c r="E237" s="8">
        <v>269</v>
      </c>
      <c r="F237" s="8">
        <f t="shared" si="18"/>
        <v>6229</v>
      </c>
      <c r="G237" s="8">
        <v>307</v>
      </c>
      <c r="H237" s="8">
        <f t="shared" si="19"/>
        <v>5922</v>
      </c>
      <c r="I237" s="8">
        <v>1496</v>
      </c>
      <c r="J237" s="8">
        <v>2643</v>
      </c>
      <c r="K237" s="8">
        <f t="shared" si="20"/>
        <v>4775</v>
      </c>
      <c r="L237" s="8">
        <v>320</v>
      </c>
      <c r="M237" s="11">
        <f t="shared" si="21"/>
        <v>4455</v>
      </c>
      <c r="N237" s="11">
        <f t="shared" si="22"/>
        <v>-1147</v>
      </c>
      <c r="O237">
        <f>VLOOKUP(YEAR(B237),'  je-d-08.02.02.01'!$A$11:$I$60,9,FALSE)</f>
        <v>0.1108058608058608</v>
      </c>
      <c r="P237">
        <f t="shared" si="23"/>
        <v>29.806776556776555</v>
      </c>
    </row>
    <row r="238" spans="1:16" x14ac:dyDescent="0.2">
      <c r="A238" s="15" t="s">
        <v>261</v>
      </c>
      <c r="B238" s="46">
        <v>39630</v>
      </c>
      <c r="C238" s="8">
        <v>4356</v>
      </c>
      <c r="D238" s="8">
        <v>2295</v>
      </c>
      <c r="E238" s="8">
        <v>276</v>
      </c>
      <c r="F238" s="8">
        <f t="shared" si="18"/>
        <v>6927</v>
      </c>
      <c r="G238" s="8">
        <v>330</v>
      </c>
      <c r="H238" s="8">
        <f t="shared" si="19"/>
        <v>6597</v>
      </c>
      <c r="I238" s="8">
        <v>1365</v>
      </c>
      <c r="J238" s="8">
        <v>3248</v>
      </c>
      <c r="K238" s="8">
        <f t="shared" si="20"/>
        <v>4714</v>
      </c>
      <c r="L238" s="8">
        <v>354</v>
      </c>
      <c r="M238" s="11">
        <f t="shared" si="21"/>
        <v>4360</v>
      </c>
      <c r="N238" s="11">
        <f t="shared" si="22"/>
        <v>-1883</v>
      </c>
      <c r="O238">
        <f>VLOOKUP(YEAR(B238),'  je-d-08.02.02.01'!$A$11:$I$60,9,FALSE)</f>
        <v>0.1108058608058608</v>
      </c>
      <c r="P238">
        <f t="shared" si="23"/>
        <v>30.58241758241758</v>
      </c>
    </row>
    <row r="239" spans="1:16" x14ac:dyDescent="0.2">
      <c r="A239" s="15" t="s">
        <v>262</v>
      </c>
      <c r="B239" s="46">
        <v>39661</v>
      </c>
      <c r="C239" s="8">
        <v>3976</v>
      </c>
      <c r="D239" s="8">
        <v>1253</v>
      </c>
      <c r="E239" s="8">
        <v>275</v>
      </c>
      <c r="F239" s="8">
        <f t="shared" si="18"/>
        <v>5504</v>
      </c>
      <c r="G239" s="8">
        <v>312</v>
      </c>
      <c r="H239" s="8">
        <f t="shared" si="19"/>
        <v>5192</v>
      </c>
      <c r="I239" s="8">
        <v>1970</v>
      </c>
      <c r="J239" s="8">
        <v>2465</v>
      </c>
      <c r="K239" s="8">
        <f t="shared" si="20"/>
        <v>4697</v>
      </c>
      <c r="L239" s="8">
        <v>346</v>
      </c>
      <c r="M239" s="11">
        <f t="shared" si="21"/>
        <v>4351</v>
      </c>
      <c r="N239" s="11">
        <f t="shared" si="22"/>
        <v>-495</v>
      </c>
      <c r="O239">
        <f>VLOOKUP(YEAR(B239),'  je-d-08.02.02.01'!$A$11:$I$60,9,FALSE)</f>
        <v>0.1108058608058608</v>
      </c>
      <c r="P239">
        <f t="shared" si="23"/>
        <v>30.471611721611719</v>
      </c>
    </row>
    <row r="240" spans="1:16" x14ac:dyDescent="0.2">
      <c r="A240" s="15" t="s">
        <v>263</v>
      </c>
      <c r="B240" s="46">
        <v>39692</v>
      </c>
      <c r="C240" s="8">
        <v>4288</v>
      </c>
      <c r="D240" s="8">
        <v>2256</v>
      </c>
      <c r="E240" s="8">
        <v>267</v>
      </c>
      <c r="F240" s="8">
        <f t="shared" si="18"/>
        <v>6811</v>
      </c>
      <c r="G240" s="8">
        <v>205</v>
      </c>
      <c r="H240" s="8">
        <f t="shared" si="19"/>
        <v>6606</v>
      </c>
      <c r="I240" s="8">
        <v>1551</v>
      </c>
      <c r="J240" s="8">
        <v>3208</v>
      </c>
      <c r="K240" s="8">
        <f t="shared" si="20"/>
        <v>4949</v>
      </c>
      <c r="L240" s="8">
        <v>345</v>
      </c>
      <c r="M240" s="11">
        <f t="shared" si="21"/>
        <v>4604</v>
      </c>
      <c r="N240" s="11">
        <f t="shared" si="22"/>
        <v>-1657</v>
      </c>
      <c r="O240">
        <f>VLOOKUP(YEAR(B240),'  je-d-08.02.02.01'!$A$11:$I$60,9,FALSE)</f>
        <v>0.1108058608058608</v>
      </c>
      <c r="P240">
        <f t="shared" si="23"/>
        <v>29.585164835164832</v>
      </c>
    </row>
    <row r="241" spans="1:16" x14ac:dyDescent="0.2">
      <c r="A241" s="15" t="s">
        <v>264</v>
      </c>
      <c r="B241" s="46">
        <v>39722</v>
      </c>
      <c r="C241" s="8">
        <v>2574</v>
      </c>
      <c r="D241" s="8">
        <v>2392</v>
      </c>
      <c r="E241" s="8">
        <v>275</v>
      </c>
      <c r="F241" s="8">
        <f t="shared" si="18"/>
        <v>5241</v>
      </c>
      <c r="G241" s="8">
        <v>230</v>
      </c>
      <c r="H241" s="8">
        <f t="shared" si="19"/>
        <v>5011</v>
      </c>
      <c r="I241" s="8">
        <v>2903</v>
      </c>
      <c r="J241" s="8">
        <v>2622</v>
      </c>
      <c r="K241" s="8">
        <f t="shared" si="20"/>
        <v>5292</v>
      </c>
      <c r="L241" s="8">
        <v>384</v>
      </c>
      <c r="M241" s="11">
        <f t="shared" si="21"/>
        <v>4908</v>
      </c>
      <c r="N241" s="11">
        <f t="shared" si="22"/>
        <v>281</v>
      </c>
      <c r="O241">
        <f>VLOOKUP(YEAR(B241),'  je-d-08.02.02.01'!$A$11:$I$60,9,FALSE)</f>
        <v>0.1108058608058608</v>
      </c>
      <c r="P241">
        <f t="shared" si="23"/>
        <v>30.471611721611719</v>
      </c>
    </row>
    <row r="242" spans="1:16" x14ac:dyDescent="0.2">
      <c r="A242" s="15" t="s">
        <v>265</v>
      </c>
      <c r="B242" s="46">
        <v>39753</v>
      </c>
      <c r="C242" s="8">
        <v>2660</v>
      </c>
      <c r="D242" s="8">
        <v>2338</v>
      </c>
      <c r="E242" s="8">
        <v>273</v>
      </c>
      <c r="F242" s="8">
        <f t="shared" si="18"/>
        <v>5271</v>
      </c>
      <c r="G242" s="8">
        <v>166</v>
      </c>
      <c r="H242" s="8">
        <f t="shared" si="19"/>
        <v>5105</v>
      </c>
      <c r="I242" s="8">
        <v>3022</v>
      </c>
      <c r="J242" s="8">
        <v>2577</v>
      </c>
      <c r="K242" s="8">
        <f t="shared" si="20"/>
        <v>5550</v>
      </c>
      <c r="L242" s="8">
        <v>374</v>
      </c>
      <c r="M242" s="11">
        <f t="shared" si="21"/>
        <v>5176</v>
      </c>
      <c r="N242" s="11">
        <f t="shared" si="22"/>
        <v>445</v>
      </c>
      <c r="O242">
        <f>VLOOKUP(YEAR(B242),'  je-d-08.02.02.01'!$A$11:$I$60,9,FALSE)</f>
        <v>0.1108058608058608</v>
      </c>
      <c r="P242">
        <f t="shared" si="23"/>
        <v>30.25</v>
      </c>
    </row>
    <row r="243" spans="1:16" x14ac:dyDescent="0.2">
      <c r="A243" s="15" t="s">
        <v>266</v>
      </c>
      <c r="B243" s="46">
        <v>39783</v>
      </c>
      <c r="C243" s="8">
        <v>2455</v>
      </c>
      <c r="D243" s="8">
        <v>2424</v>
      </c>
      <c r="E243" s="8">
        <v>283</v>
      </c>
      <c r="F243" s="8">
        <f t="shared" si="18"/>
        <v>5162</v>
      </c>
      <c r="G243" s="8">
        <v>188</v>
      </c>
      <c r="H243" s="8">
        <f t="shared" si="19"/>
        <v>4974</v>
      </c>
      <c r="I243" s="8">
        <v>3646</v>
      </c>
      <c r="J243" s="8">
        <v>2692</v>
      </c>
      <c r="K243" s="8">
        <f t="shared" si="20"/>
        <v>5928</v>
      </c>
      <c r="L243" s="8">
        <v>398</v>
      </c>
      <c r="M243" s="11">
        <f t="shared" si="21"/>
        <v>5530</v>
      </c>
      <c r="N243" s="11">
        <f t="shared" si="22"/>
        <v>954</v>
      </c>
      <c r="O243">
        <f>VLOOKUP(YEAR(B243),'  je-d-08.02.02.01'!$A$11:$I$60,9,FALSE)</f>
        <v>0.1108058608058608</v>
      </c>
      <c r="P243">
        <f t="shared" si="23"/>
        <v>31.358058608058606</v>
      </c>
    </row>
    <row r="244" spans="1:16" x14ac:dyDescent="0.2">
      <c r="A244" s="15" t="s">
        <v>267</v>
      </c>
      <c r="B244" s="46">
        <v>39814</v>
      </c>
      <c r="C244" s="8">
        <v>2675</v>
      </c>
      <c r="D244" s="8">
        <v>2426</v>
      </c>
      <c r="E244" s="8">
        <v>284</v>
      </c>
      <c r="F244" s="8">
        <f t="shared" si="18"/>
        <v>5385</v>
      </c>
      <c r="G244" s="8">
        <v>117</v>
      </c>
      <c r="H244" s="8">
        <f t="shared" si="19"/>
        <v>5268</v>
      </c>
      <c r="I244" s="8">
        <v>3622</v>
      </c>
      <c r="J244" s="8">
        <v>2640</v>
      </c>
      <c r="K244" s="8">
        <f t="shared" si="20"/>
        <v>6250</v>
      </c>
      <c r="L244" s="8">
        <v>394</v>
      </c>
      <c r="M244" s="11">
        <f t="shared" si="21"/>
        <v>5856</v>
      </c>
      <c r="N244" s="11">
        <f t="shared" si="22"/>
        <v>982</v>
      </c>
      <c r="O244">
        <f>VLOOKUP(YEAR(B244),'  je-d-08.02.02.01'!$A$11:$I$60,9,FALSE)</f>
        <v>0.13028712565606668</v>
      </c>
      <c r="P244">
        <f t="shared" si="23"/>
        <v>37.00154368632294</v>
      </c>
    </row>
    <row r="245" spans="1:16" x14ac:dyDescent="0.2">
      <c r="A245" s="15" t="s">
        <v>268</v>
      </c>
      <c r="B245" s="46">
        <v>39845</v>
      </c>
      <c r="C245" s="8">
        <v>2226</v>
      </c>
      <c r="D245" s="8">
        <v>2184</v>
      </c>
      <c r="E245" s="8">
        <v>262</v>
      </c>
      <c r="F245" s="8">
        <f t="shared" si="18"/>
        <v>4672</v>
      </c>
      <c r="G245" s="8">
        <v>137</v>
      </c>
      <c r="H245" s="8">
        <f t="shared" si="19"/>
        <v>4535</v>
      </c>
      <c r="I245" s="8">
        <v>3410</v>
      </c>
      <c r="J245" s="8">
        <v>2426</v>
      </c>
      <c r="K245" s="8">
        <f t="shared" si="20"/>
        <v>5519</v>
      </c>
      <c r="L245" s="8">
        <v>388</v>
      </c>
      <c r="M245" s="11">
        <f t="shared" si="21"/>
        <v>5131</v>
      </c>
      <c r="N245" s="11">
        <f t="shared" si="22"/>
        <v>984</v>
      </c>
      <c r="O245">
        <f>VLOOKUP(YEAR(B245),'  je-d-08.02.02.01'!$A$11:$I$60,9,FALSE)</f>
        <v>0.13028712565606668</v>
      </c>
      <c r="P245">
        <f t="shared" si="23"/>
        <v>34.135226921889469</v>
      </c>
    </row>
    <row r="246" spans="1:16" x14ac:dyDescent="0.2">
      <c r="A246" s="15" t="s">
        <v>269</v>
      </c>
      <c r="B246" s="46">
        <v>39873</v>
      </c>
      <c r="C246" s="8">
        <v>2389</v>
      </c>
      <c r="D246" s="8">
        <v>2414</v>
      </c>
      <c r="E246" s="8">
        <v>273</v>
      </c>
      <c r="F246" s="8">
        <f t="shared" si="18"/>
        <v>5076</v>
      </c>
      <c r="G246" s="8">
        <v>184</v>
      </c>
      <c r="H246" s="8">
        <f t="shared" si="19"/>
        <v>4892</v>
      </c>
      <c r="I246" s="8">
        <v>3328</v>
      </c>
      <c r="J246" s="8">
        <v>2602</v>
      </c>
      <c r="K246" s="8">
        <f t="shared" si="20"/>
        <v>5618</v>
      </c>
      <c r="L246" s="8">
        <v>386</v>
      </c>
      <c r="M246" s="11">
        <f t="shared" si="21"/>
        <v>5232</v>
      </c>
      <c r="N246" s="11">
        <f t="shared" si="22"/>
        <v>726</v>
      </c>
      <c r="O246">
        <f>VLOOKUP(YEAR(B246),'  je-d-08.02.02.01'!$A$11:$I$60,9,FALSE)</f>
        <v>0.13028712565606668</v>
      </c>
      <c r="P246">
        <f t="shared" si="23"/>
        <v>35.568385304106201</v>
      </c>
    </row>
    <row r="247" spans="1:16" x14ac:dyDescent="0.2">
      <c r="A247" s="15" t="s">
        <v>270</v>
      </c>
      <c r="B247" s="46">
        <v>39904</v>
      </c>
      <c r="C247" s="8">
        <v>2899</v>
      </c>
      <c r="D247" s="8">
        <v>2324</v>
      </c>
      <c r="E247" s="8">
        <v>264</v>
      </c>
      <c r="F247" s="8">
        <f t="shared" si="18"/>
        <v>5487</v>
      </c>
      <c r="G247" s="8">
        <v>176</v>
      </c>
      <c r="H247" s="8">
        <f t="shared" si="19"/>
        <v>5311</v>
      </c>
      <c r="I247" s="8">
        <v>2070</v>
      </c>
      <c r="J247" s="8">
        <v>2705</v>
      </c>
      <c r="K247" s="8">
        <f t="shared" si="20"/>
        <v>4676</v>
      </c>
      <c r="L247" s="8">
        <v>355</v>
      </c>
      <c r="M247" s="11">
        <f t="shared" si="21"/>
        <v>4321</v>
      </c>
      <c r="N247" s="11">
        <f t="shared" si="22"/>
        <v>-635</v>
      </c>
      <c r="O247">
        <f>VLOOKUP(YEAR(B247),'  je-d-08.02.02.01'!$A$11:$I$60,9,FALSE)</f>
        <v>0.13028712565606668</v>
      </c>
      <c r="P247">
        <f t="shared" si="23"/>
        <v>34.395801173201605</v>
      </c>
    </row>
    <row r="248" spans="1:16" x14ac:dyDescent="0.2">
      <c r="A248" s="15" t="s">
        <v>271</v>
      </c>
      <c r="B248" s="46">
        <v>39934</v>
      </c>
      <c r="C248" s="8">
        <v>3890</v>
      </c>
      <c r="D248" s="8">
        <v>2365</v>
      </c>
      <c r="E248" s="8">
        <v>260</v>
      </c>
      <c r="F248" s="8">
        <f t="shared" si="18"/>
        <v>6515</v>
      </c>
      <c r="G248" s="8">
        <v>283</v>
      </c>
      <c r="H248" s="8">
        <f t="shared" si="19"/>
        <v>6232</v>
      </c>
      <c r="I248" s="8">
        <v>1453</v>
      </c>
      <c r="J248" s="8">
        <v>3050</v>
      </c>
      <c r="K248" s="8">
        <f t="shared" si="20"/>
        <v>4635</v>
      </c>
      <c r="L248" s="8">
        <v>331</v>
      </c>
      <c r="M248" s="11">
        <f t="shared" si="21"/>
        <v>4304</v>
      </c>
      <c r="N248" s="11">
        <f t="shared" si="22"/>
        <v>-1597</v>
      </c>
      <c r="O248">
        <f>VLOOKUP(YEAR(B248),'  je-d-08.02.02.01'!$A$11:$I$60,9,FALSE)</f>
        <v>0.13028712565606668</v>
      </c>
      <c r="P248">
        <f t="shared" si="23"/>
        <v>33.874652670577333</v>
      </c>
    </row>
    <row r="249" spans="1:16" x14ac:dyDescent="0.2">
      <c r="A249" s="15" t="s">
        <v>272</v>
      </c>
      <c r="B249" s="46">
        <v>39965</v>
      </c>
      <c r="C249" s="8">
        <v>4354</v>
      </c>
      <c r="D249" s="8">
        <v>1725</v>
      </c>
      <c r="E249" s="8">
        <v>257</v>
      </c>
      <c r="F249" s="8">
        <f t="shared" si="18"/>
        <v>6336</v>
      </c>
      <c r="G249" s="8">
        <v>245</v>
      </c>
      <c r="H249" s="8">
        <f t="shared" si="19"/>
        <v>6091</v>
      </c>
      <c r="I249" s="8">
        <v>1703</v>
      </c>
      <c r="J249" s="8">
        <v>3239</v>
      </c>
      <c r="K249" s="8">
        <f t="shared" si="20"/>
        <v>4555</v>
      </c>
      <c r="L249" s="8">
        <v>305</v>
      </c>
      <c r="M249" s="11">
        <f t="shared" si="21"/>
        <v>4250</v>
      </c>
      <c r="N249" s="11">
        <f t="shared" si="22"/>
        <v>-1536</v>
      </c>
      <c r="O249">
        <f>VLOOKUP(YEAR(B249),'  je-d-08.02.02.01'!$A$11:$I$60,9,FALSE)</f>
        <v>0.13028712565606668</v>
      </c>
      <c r="P249">
        <f t="shared" si="23"/>
        <v>33.483791293609137</v>
      </c>
    </row>
    <row r="250" spans="1:16" x14ac:dyDescent="0.2">
      <c r="A250" s="15" t="s">
        <v>273</v>
      </c>
      <c r="B250" s="46">
        <v>39995</v>
      </c>
      <c r="C250" s="8">
        <v>4703</v>
      </c>
      <c r="D250" s="8">
        <v>2267</v>
      </c>
      <c r="E250" s="8">
        <v>266</v>
      </c>
      <c r="F250" s="8">
        <f t="shared" si="18"/>
        <v>7236</v>
      </c>
      <c r="G250" s="8">
        <v>319</v>
      </c>
      <c r="H250" s="8">
        <f t="shared" si="19"/>
        <v>6917</v>
      </c>
      <c r="I250" s="8">
        <v>1388</v>
      </c>
      <c r="J250" s="8">
        <v>3699</v>
      </c>
      <c r="K250" s="8">
        <f t="shared" si="20"/>
        <v>4606</v>
      </c>
      <c r="L250" s="8">
        <v>346</v>
      </c>
      <c r="M250" s="11">
        <f t="shared" si="21"/>
        <v>4260</v>
      </c>
      <c r="N250" s="11">
        <f t="shared" si="22"/>
        <v>-2311</v>
      </c>
      <c r="O250">
        <f>VLOOKUP(YEAR(B250),'  je-d-08.02.02.01'!$A$11:$I$60,9,FALSE)</f>
        <v>0.13028712565606668</v>
      </c>
      <c r="P250">
        <f t="shared" si="23"/>
        <v>34.656375424513733</v>
      </c>
    </row>
    <row r="251" spans="1:16" x14ac:dyDescent="0.2">
      <c r="A251" s="15" t="s">
        <v>274</v>
      </c>
      <c r="B251" s="46">
        <v>40026</v>
      </c>
      <c r="C251" s="8">
        <v>4451</v>
      </c>
      <c r="D251" s="8">
        <v>1213</v>
      </c>
      <c r="E251" s="8">
        <v>258</v>
      </c>
      <c r="F251" s="8">
        <f t="shared" si="18"/>
        <v>5922</v>
      </c>
      <c r="G251" s="8">
        <v>289</v>
      </c>
      <c r="H251" s="8">
        <f t="shared" si="19"/>
        <v>5633</v>
      </c>
      <c r="I251" s="8">
        <v>1790</v>
      </c>
      <c r="J251" s="8">
        <v>2792</v>
      </c>
      <c r="K251" s="8">
        <f t="shared" si="20"/>
        <v>4631</v>
      </c>
      <c r="L251" s="8">
        <v>341</v>
      </c>
      <c r="M251" s="11">
        <f t="shared" si="21"/>
        <v>4290</v>
      </c>
      <c r="N251" s="11">
        <f t="shared" si="22"/>
        <v>-1002</v>
      </c>
      <c r="O251">
        <f>VLOOKUP(YEAR(B251),'  je-d-08.02.02.01'!$A$11:$I$60,9,FALSE)</f>
        <v>0.13028712565606668</v>
      </c>
      <c r="P251">
        <f t="shared" si="23"/>
        <v>33.614078419265205</v>
      </c>
    </row>
    <row r="252" spans="1:16" x14ac:dyDescent="0.2">
      <c r="A252" s="15" t="s">
        <v>275</v>
      </c>
      <c r="B252" s="46">
        <v>40057</v>
      </c>
      <c r="C252" s="8">
        <v>2916</v>
      </c>
      <c r="D252" s="8">
        <v>2056</v>
      </c>
      <c r="E252" s="8">
        <v>271</v>
      </c>
      <c r="F252" s="8">
        <f t="shared" si="18"/>
        <v>5243</v>
      </c>
      <c r="G252" s="8">
        <v>221</v>
      </c>
      <c r="H252" s="8">
        <f t="shared" si="19"/>
        <v>5022</v>
      </c>
      <c r="I252" s="8">
        <v>2601</v>
      </c>
      <c r="J252" s="8">
        <v>2863</v>
      </c>
      <c r="K252" s="8">
        <f t="shared" si="20"/>
        <v>4760</v>
      </c>
      <c r="L252" s="8">
        <v>332</v>
      </c>
      <c r="M252" s="11">
        <f t="shared" si="21"/>
        <v>4428</v>
      </c>
      <c r="N252" s="11">
        <f t="shared" si="22"/>
        <v>-262</v>
      </c>
      <c r="O252">
        <f>VLOOKUP(YEAR(B252),'  je-d-08.02.02.01'!$A$11:$I$60,9,FALSE)</f>
        <v>0.13028712565606668</v>
      </c>
      <c r="P252">
        <f t="shared" si="23"/>
        <v>35.307811052794072</v>
      </c>
    </row>
    <row r="253" spans="1:16" x14ac:dyDescent="0.2">
      <c r="A253" s="15" t="s">
        <v>276</v>
      </c>
      <c r="B253" s="46">
        <v>40087</v>
      </c>
      <c r="C253" s="8">
        <v>2356</v>
      </c>
      <c r="D253" s="8">
        <v>2403</v>
      </c>
      <c r="E253" s="8">
        <v>272</v>
      </c>
      <c r="F253" s="8">
        <f t="shared" si="18"/>
        <v>5031</v>
      </c>
      <c r="G253" s="8">
        <v>200</v>
      </c>
      <c r="H253" s="8">
        <f t="shared" si="19"/>
        <v>4831</v>
      </c>
      <c r="I253" s="8">
        <v>2978</v>
      </c>
      <c r="J253" s="8">
        <v>2607</v>
      </c>
      <c r="K253" s="8">
        <f t="shared" si="20"/>
        <v>5202</v>
      </c>
      <c r="L253" s="8">
        <v>378</v>
      </c>
      <c r="M253" s="11">
        <f t="shared" si="21"/>
        <v>4824</v>
      </c>
      <c r="N253" s="11">
        <f t="shared" si="22"/>
        <v>371</v>
      </c>
      <c r="O253">
        <f>VLOOKUP(YEAR(B253),'  je-d-08.02.02.01'!$A$11:$I$60,9,FALSE)</f>
        <v>0.13028712565606668</v>
      </c>
      <c r="P253">
        <f t="shared" si="23"/>
        <v>35.438098178450133</v>
      </c>
    </row>
    <row r="254" spans="1:16" x14ac:dyDescent="0.2">
      <c r="A254" s="15" t="s">
        <v>277</v>
      </c>
      <c r="B254" s="46">
        <v>40118</v>
      </c>
      <c r="C254" s="8">
        <v>1976</v>
      </c>
      <c r="D254" s="8">
        <v>2320</v>
      </c>
      <c r="E254" s="8">
        <v>285</v>
      </c>
      <c r="F254" s="8">
        <f t="shared" si="18"/>
        <v>4581</v>
      </c>
      <c r="G254" s="8">
        <v>151</v>
      </c>
      <c r="H254" s="8">
        <f t="shared" si="19"/>
        <v>4430</v>
      </c>
      <c r="I254" s="8">
        <v>3319</v>
      </c>
      <c r="J254" s="8">
        <v>2321</v>
      </c>
      <c r="K254" s="8">
        <f t="shared" si="20"/>
        <v>5428</v>
      </c>
      <c r="L254" s="8">
        <v>366</v>
      </c>
      <c r="M254" s="11">
        <f t="shared" si="21"/>
        <v>5062</v>
      </c>
      <c r="N254" s="11">
        <f t="shared" si="22"/>
        <v>998</v>
      </c>
      <c r="O254">
        <f>VLOOKUP(YEAR(B254),'  je-d-08.02.02.01'!$A$11:$I$60,9,FALSE)</f>
        <v>0.13028712565606668</v>
      </c>
      <c r="P254">
        <f t="shared" si="23"/>
        <v>37.131830811979</v>
      </c>
    </row>
    <row r="255" spans="1:16" x14ac:dyDescent="0.2">
      <c r="A255" s="15" t="s">
        <v>278</v>
      </c>
      <c r="B255" s="46">
        <v>40148</v>
      </c>
      <c r="C255" s="8">
        <v>2301</v>
      </c>
      <c r="D255" s="8">
        <v>2422</v>
      </c>
      <c r="E255" s="8">
        <v>287</v>
      </c>
      <c r="F255" s="8">
        <f t="shared" si="18"/>
        <v>5010</v>
      </c>
      <c r="G255" s="8">
        <v>201</v>
      </c>
      <c r="H255" s="8">
        <f t="shared" si="19"/>
        <v>4809</v>
      </c>
      <c r="I255" s="8">
        <v>3706</v>
      </c>
      <c r="J255" s="8">
        <v>2581</v>
      </c>
      <c r="K255" s="8">
        <f t="shared" si="20"/>
        <v>5934</v>
      </c>
      <c r="L255" s="8">
        <v>398</v>
      </c>
      <c r="M255" s="11">
        <f t="shared" si="21"/>
        <v>5536</v>
      </c>
      <c r="N255" s="11">
        <f t="shared" si="22"/>
        <v>1125</v>
      </c>
      <c r="O255">
        <f>VLOOKUP(YEAR(B255),'  je-d-08.02.02.01'!$A$11:$I$60,9,FALSE)</f>
        <v>0.13028712565606668</v>
      </c>
      <c r="P255">
        <f t="shared" si="23"/>
        <v>37.392405063291136</v>
      </c>
    </row>
    <row r="256" spans="1:16" x14ac:dyDescent="0.2">
      <c r="A256" s="15" t="s">
        <v>279</v>
      </c>
      <c r="B256" s="46">
        <v>40179</v>
      </c>
      <c r="C256" s="8">
        <v>2805</v>
      </c>
      <c r="D256" s="8">
        <v>2423</v>
      </c>
      <c r="E256" s="8">
        <v>326</v>
      </c>
      <c r="F256" s="8">
        <f>SUM(C256:E256)</f>
        <v>5554</v>
      </c>
      <c r="G256" s="16">
        <v>137</v>
      </c>
      <c r="H256" s="8">
        <f>+F256-G256</f>
        <v>5417</v>
      </c>
      <c r="I256" s="16">
        <v>3394</v>
      </c>
      <c r="J256" s="16">
        <v>2567</v>
      </c>
      <c r="K256" s="8">
        <f>+H256+I256-J256</f>
        <v>6244</v>
      </c>
      <c r="L256" s="16">
        <v>394</v>
      </c>
      <c r="M256" s="11">
        <f>+K256-L256</f>
        <v>5850</v>
      </c>
      <c r="N256" s="11">
        <f>+I256-J256</f>
        <v>827</v>
      </c>
      <c r="O256">
        <f>VLOOKUP(YEAR(B256),'  je-d-08.02.02.01'!$A$11:$I$60,9,FALSE)</f>
        <v>0.1317764804003336</v>
      </c>
      <c r="P256">
        <f t="shared" si="23"/>
        <v>42.959132610508753</v>
      </c>
    </row>
    <row r="257" spans="1:16" x14ac:dyDescent="0.2">
      <c r="A257" s="15" t="s">
        <v>280</v>
      </c>
      <c r="B257" s="46">
        <v>40210</v>
      </c>
      <c r="C257" s="8">
        <v>2402</v>
      </c>
      <c r="D257" s="8">
        <v>2187</v>
      </c>
      <c r="E257" s="8">
        <v>306</v>
      </c>
      <c r="F257" s="8">
        <f t="shared" ref="F257:F320" si="24">SUM(C257:E257)</f>
        <v>4895</v>
      </c>
      <c r="G257" s="16">
        <v>107</v>
      </c>
      <c r="H257" s="8">
        <f t="shared" ref="H257:H320" si="25">+F257-G257</f>
        <v>4788</v>
      </c>
      <c r="I257" s="16">
        <v>3344</v>
      </c>
      <c r="J257" s="16">
        <v>2508</v>
      </c>
      <c r="K257" s="8">
        <f t="shared" ref="K257:K320" si="26">+H257+I257-J257</f>
        <v>5624</v>
      </c>
      <c r="L257" s="16">
        <v>395</v>
      </c>
      <c r="M257" s="11">
        <f t="shared" ref="M257:M320" si="27">+K257-L257</f>
        <v>5229</v>
      </c>
      <c r="N257" s="11">
        <f t="shared" ref="N257:N320" si="28">+I257-J257</f>
        <v>836</v>
      </c>
      <c r="O257">
        <f>VLOOKUP(YEAR(B257),'  je-d-08.02.02.01'!$A$11:$I$60,9,FALSE)</f>
        <v>0.1317764804003336</v>
      </c>
      <c r="P257">
        <f t="shared" si="23"/>
        <v>40.323603002502082</v>
      </c>
    </row>
    <row r="258" spans="1:16" x14ac:dyDescent="0.2">
      <c r="A258" s="15" t="s">
        <v>281</v>
      </c>
      <c r="B258" s="46">
        <v>40238</v>
      </c>
      <c r="C258" s="8">
        <v>2319</v>
      </c>
      <c r="D258" s="8">
        <v>2412</v>
      </c>
      <c r="E258" s="8">
        <v>305</v>
      </c>
      <c r="F258" s="8">
        <f t="shared" si="24"/>
        <v>5036</v>
      </c>
      <c r="G258" s="16">
        <v>150</v>
      </c>
      <c r="H258" s="8">
        <f t="shared" si="25"/>
        <v>4886</v>
      </c>
      <c r="I258" s="16">
        <v>3735</v>
      </c>
      <c r="J258" s="16">
        <v>2756</v>
      </c>
      <c r="K258" s="8">
        <f t="shared" si="26"/>
        <v>5865</v>
      </c>
      <c r="L258" s="16">
        <v>403</v>
      </c>
      <c r="M258" s="11">
        <f t="shared" si="27"/>
        <v>5462</v>
      </c>
      <c r="N258" s="11">
        <f t="shared" si="28"/>
        <v>979</v>
      </c>
      <c r="O258">
        <f>VLOOKUP(YEAR(B258),'  je-d-08.02.02.01'!$A$11:$I$60,9,FALSE)</f>
        <v>0.1317764804003336</v>
      </c>
      <c r="P258">
        <f t="shared" si="23"/>
        <v>40.191826522101749</v>
      </c>
    </row>
    <row r="259" spans="1:16" x14ac:dyDescent="0.2">
      <c r="A259" s="15" t="s">
        <v>282</v>
      </c>
      <c r="B259" s="46">
        <v>40269</v>
      </c>
      <c r="C259" s="16">
        <v>2116</v>
      </c>
      <c r="D259" s="16">
        <v>2326</v>
      </c>
      <c r="E259" s="16">
        <v>296</v>
      </c>
      <c r="F259" s="8">
        <f t="shared" si="24"/>
        <v>4738</v>
      </c>
      <c r="G259" s="16">
        <v>161</v>
      </c>
      <c r="H259" s="8">
        <f t="shared" si="25"/>
        <v>4577</v>
      </c>
      <c r="I259" s="16">
        <v>2977</v>
      </c>
      <c r="J259" s="16">
        <v>2560</v>
      </c>
      <c r="K259" s="8">
        <f t="shared" si="26"/>
        <v>4994</v>
      </c>
      <c r="L259" s="16">
        <v>379</v>
      </c>
      <c r="M259" s="11">
        <f t="shared" si="27"/>
        <v>4615</v>
      </c>
      <c r="N259" s="11">
        <f t="shared" si="28"/>
        <v>417</v>
      </c>
      <c r="O259">
        <f>VLOOKUP(YEAR(B259),'  je-d-08.02.02.01'!$A$11:$I$60,9,FALSE)</f>
        <v>0.1317764804003336</v>
      </c>
      <c r="P259">
        <f t="shared" si="23"/>
        <v>39.005838198498743</v>
      </c>
    </row>
    <row r="260" spans="1:16" x14ac:dyDescent="0.2">
      <c r="A260" s="15" t="s">
        <v>283</v>
      </c>
      <c r="B260" s="46">
        <v>40299</v>
      </c>
      <c r="C260" s="16">
        <v>3384</v>
      </c>
      <c r="D260" s="16">
        <v>2203</v>
      </c>
      <c r="E260" s="16">
        <v>306</v>
      </c>
      <c r="F260" s="8">
        <f t="shared" si="24"/>
        <v>5893</v>
      </c>
      <c r="G260" s="16">
        <v>249</v>
      </c>
      <c r="H260" s="8">
        <f t="shared" si="25"/>
        <v>5644</v>
      </c>
      <c r="I260" s="16">
        <v>2030</v>
      </c>
      <c r="J260" s="16">
        <v>2729</v>
      </c>
      <c r="K260" s="8">
        <f t="shared" si="26"/>
        <v>4945</v>
      </c>
      <c r="L260" s="16">
        <v>353</v>
      </c>
      <c r="M260" s="11">
        <f t="shared" si="27"/>
        <v>4592</v>
      </c>
      <c r="N260" s="11">
        <f t="shared" si="28"/>
        <v>-699</v>
      </c>
      <c r="O260">
        <f>VLOOKUP(YEAR(B260),'  je-d-08.02.02.01'!$A$11:$I$60,9,FALSE)</f>
        <v>0.1317764804003336</v>
      </c>
      <c r="P260">
        <f t="shared" si="23"/>
        <v>40.323603002502082</v>
      </c>
    </row>
    <row r="261" spans="1:16" x14ac:dyDescent="0.2">
      <c r="A261" s="15" t="s">
        <v>284</v>
      </c>
      <c r="B261" s="46">
        <v>40330</v>
      </c>
      <c r="C261" s="16">
        <v>4328</v>
      </c>
      <c r="D261" s="16">
        <v>1562</v>
      </c>
      <c r="E261" s="16">
        <v>296</v>
      </c>
      <c r="F261" s="8">
        <f t="shared" si="24"/>
        <v>6186</v>
      </c>
      <c r="G261" s="16">
        <v>372</v>
      </c>
      <c r="H261" s="8">
        <f t="shared" si="25"/>
        <v>5814</v>
      </c>
      <c r="I261" s="16">
        <v>1833</v>
      </c>
      <c r="J261" s="16">
        <v>2864</v>
      </c>
      <c r="K261" s="8">
        <f t="shared" si="26"/>
        <v>4783</v>
      </c>
      <c r="L261" s="16">
        <v>320</v>
      </c>
      <c r="M261" s="11">
        <f t="shared" si="27"/>
        <v>4463</v>
      </c>
      <c r="N261" s="11">
        <f t="shared" si="28"/>
        <v>-1031</v>
      </c>
      <c r="O261">
        <f>VLOOKUP(YEAR(B261),'  je-d-08.02.02.01'!$A$11:$I$60,9,FALSE)</f>
        <v>0.1317764804003336</v>
      </c>
      <c r="P261">
        <f t="shared" si="23"/>
        <v>39.005838198498743</v>
      </c>
    </row>
    <row r="262" spans="1:16" x14ac:dyDescent="0.2">
      <c r="A262" s="15" t="s">
        <v>285</v>
      </c>
      <c r="B262" s="46">
        <v>40360</v>
      </c>
      <c r="C262" s="16">
        <v>4227</v>
      </c>
      <c r="D262" s="16">
        <v>2129</v>
      </c>
      <c r="E262" s="16">
        <v>307</v>
      </c>
      <c r="F262" s="8">
        <f t="shared" si="24"/>
        <v>6663</v>
      </c>
      <c r="G262" s="16">
        <v>361</v>
      </c>
      <c r="H262" s="8">
        <f t="shared" si="25"/>
        <v>6302</v>
      </c>
      <c r="I262" s="16">
        <v>1971</v>
      </c>
      <c r="J262" s="16">
        <v>3506</v>
      </c>
      <c r="K262" s="8">
        <f t="shared" si="26"/>
        <v>4767</v>
      </c>
      <c r="L262" s="16">
        <v>358</v>
      </c>
      <c r="M262" s="11">
        <f t="shared" si="27"/>
        <v>4409</v>
      </c>
      <c r="N262" s="11">
        <f t="shared" si="28"/>
        <v>-1535</v>
      </c>
      <c r="O262">
        <f>VLOOKUP(YEAR(B262),'  je-d-08.02.02.01'!$A$11:$I$60,9,FALSE)</f>
        <v>0.1317764804003336</v>
      </c>
      <c r="P262">
        <f t="shared" si="23"/>
        <v>40.455379482902416</v>
      </c>
    </row>
    <row r="263" spans="1:16" x14ac:dyDescent="0.2">
      <c r="A263" s="15" t="s">
        <v>286</v>
      </c>
      <c r="B263" s="46">
        <v>40391</v>
      </c>
      <c r="C263" s="16">
        <v>3985</v>
      </c>
      <c r="D263" s="16">
        <v>1246</v>
      </c>
      <c r="E263" s="16">
        <v>303</v>
      </c>
      <c r="F263" s="8">
        <f t="shared" si="24"/>
        <v>5534</v>
      </c>
      <c r="G263" s="16">
        <v>296</v>
      </c>
      <c r="H263" s="8">
        <f t="shared" si="25"/>
        <v>5238</v>
      </c>
      <c r="I263" s="16">
        <v>2093</v>
      </c>
      <c r="J263" s="16">
        <v>2556</v>
      </c>
      <c r="K263" s="8">
        <f t="shared" si="26"/>
        <v>4775</v>
      </c>
      <c r="L263" s="16">
        <v>352</v>
      </c>
      <c r="M263" s="11">
        <f t="shared" si="27"/>
        <v>4423</v>
      </c>
      <c r="N263" s="11">
        <f t="shared" si="28"/>
        <v>-463</v>
      </c>
      <c r="O263">
        <f>VLOOKUP(YEAR(B263),'  je-d-08.02.02.01'!$A$11:$I$60,9,FALSE)</f>
        <v>0.1317764804003336</v>
      </c>
      <c r="P263">
        <f t="shared" si="23"/>
        <v>39.928273561301083</v>
      </c>
    </row>
    <row r="264" spans="1:16" x14ac:dyDescent="0.2">
      <c r="A264" s="15" t="s">
        <v>287</v>
      </c>
      <c r="B264" s="46">
        <v>40422</v>
      </c>
      <c r="C264" s="16">
        <v>3216</v>
      </c>
      <c r="D264" s="16">
        <v>1494</v>
      </c>
      <c r="E264" s="16">
        <v>270</v>
      </c>
      <c r="F264" s="8">
        <f t="shared" si="24"/>
        <v>4980</v>
      </c>
      <c r="G264" s="16">
        <v>163</v>
      </c>
      <c r="H264" s="8">
        <f t="shared" si="25"/>
        <v>4817</v>
      </c>
      <c r="I264" s="16">
        <v>2628</v>
      </c>
      <c r="J264" s="16">
        <v>2542</v>
      </c>
      <c r="K264" s="8">
        <f t="shared" si="26"/>
        <v>4903</v>
      </c>
      <c r="L264" s="16">
        <v>342</v>
      </c>
      <c r="M264" s="11">
        <f t="shared" si="27"/>
        <v>4561</v>
      </c>
      <c r="N264" s="11">
        <f t="shared" si="28"/>
        <v>86</v>
      </c>
      <c r="O264">
        <f>VLOOKUP(YEAR(B264),'  je-d-08.02.02.01'!$A$11:$I$60,9,FALSE)</f>
        <v>0.1317764804003336</v>
      </c>
      <c r="P264">
        <f t="shared" si="23"/>
        <v>35.579649708090074</v>
      </c>
    </row>
    <row r="265" spans="1:16" x14ac:dyDescent="0.2">
      <c r="A265" s="15" t="s">
        <v>290</v>
      </c>
      <c r="B265" s="46">
        <v>40452</v>
      </c>
      <c r="C265" s="16">
        <v>2805</v>
      </c>
      <c r="D265" s="16">
        <v>2428</v>
      </c>
      <c r="E265" s="16">
        <v>300</v>
      </c>
      <c r="F265" s="8">
        <f t="shared" si="24"/>
        <v>5533</v>
      </c>
      <c r="G265" s="16">
        <v>169</v>
      </c>
      <c r="H265" s="8">
        <f t="shared" si="25"/>
        <v>5364</v>
      </c>
      <c r="I265" s="16">
        <v>3066</v>
      </c>
      <c r="J265" s="16">
        <v>3031</v>
      </c>
      <c r="K265" s="8">
        <f t="shared" si="26"/>
        <v>5399</v>
      </c>
      <c r="L265" s="16">
        <v>392</v>
      </c>
      <c r="M265" s="11">
        <f t="shared" si="27"/>
        <v>5007</v>
      </c>
      <c r="N265" s="11">
        <f t="shared" si="28"/>
        <v>35</v>
      </c>
      <c r="O265">
        <f>VLOOKUP(YEAR(B265),'  je-d-08.02.02.01'!$A$11:$I$60,9,FALSE)</f>
        <v>0.1317764804003336</v>
      </c>
      <c r="P265">
        <f t="shared" si="23"/>
        <v>39.532944120100083</v>
      </c>
    </row>
    <row r="266" spans="1:16" x14ac:dyDescent="0.2">
      <c r="A266" s="15" t="s">
        <v>291</v>
      </c>
      <c r="B266" s="46">
        <v>40483</v>
      </c>
      <c r="C266" s="16">
        <v>2694</v>
      </c>
      <c r="D266" s="16">
        <v>2350</v>
      </c>
      <c r="E266" s="16">
        <v>292</v>
      </c>
      <c r="F266" s="16">
        <f t="shared" si="24"/>
        <v>5336</v>
      </c>
      <c r="G266" s="16">
        <v>183</v>
      </c>
      <c r="H266" s="16">
        <f t="shared" si="25"/>
        <v>5153</v>
      </c>
      <c r="I266" s="16">
        <v>3163</v>
      </c>
      <c r="J266" s="16">
        <v>2633</v>
      </c>
      <c r="K266" s="16">
        <f t="shared" si="26"/>
        <v>5683</v>
      </c>
      <c r="L266" s="16">
        <v>383</v>
      </c>
      <c r="M266" s="17">
        <f t="shared" si="27"/>
        <v>5300</v>
      </c>
      <c r="N266" s="17">
        <f t="shared" si="28"/>
        <v>530</v>
      </c>
      <c r="O266">
        <f>VLOOKUP(YEAR(B266),'  je-d-08.02.02.01'!$A$11:$I$60,9,FALSE)</f>
        <v>0.1317764804003336</v>
      </c>
      <c r="P266">
        <f t="shared" si="23"/>
        <v>38.478732276897411</v>
      </c>
    </row>
    <row r="267" spans="1:16" x14ac:dyDescent="0.2">
      <c r="A267" s="15" t="s">
        <v>292</v>
      </c>
      <c r="B267" s="46">
        <v>40513</v>
      </c>
      <c r="C267" s="16">
        <v>3169</v>
      </c>
      <c r="D267" s="16">
        <v>2445</v>
      </c>
      <c r="E267" s="16">
        <v>290</v>
      </c>
      <c r="F267" s="16">
        <f t="shared" si="24"/>
        <v>5904</v>
      </c>
      <c r="G267" s="16">
        <v>146</v>
      </c>
      <c r="H267" s="16">
        <f t="shared" si="25"/>
        <v>5758</v>
      </c>
      <c r="I267" s="16">
        <v>3167</v>
      </c>
      <c r="J267" s="16">
        <v>2629</v>
      </c>
      <c r="K267" s="16">
        <f t="shared" si="26"/>
        <v>6296</v>
      </c>
      <c r="L267" s="16">
        <v>422</v>
      </c>
      <c r="M267" s="17">
        <f t="shared" si="27"/>
        <v>5874</v>
      </c>
      <c r="N267" s="17">
        <f t="shared" si="28"/>
        <v>538</v>
      </c>
      <c r="O267">
        <f>VLOOKUP(YEAR(B267),'  je-d-08.02.02.01'!$A$11:$I$60,9,FALSE)</f>
        <v>0.1317764804003336</v>
      </c>
      <c r="P267">
        <f t="shared" si="23"/>
        <v>38.215179316096744</v>
      </c>
    </row>
    <row r="268" spans="1:16" x14ac:dyDescent="0.2">
      <c r="A268" s="15" t="s">
        <v>293</v>
      </c>
      <c r="B268" s="46">
        <v>40544</v>
      </c>
      <c r="C268" s="11">
        <v>2652</v>
      </c>
      <c r="D268" s="11">
        <v>2435</v>
      </c>
      <c r="E268" s="11">
        <v>321</v>
      </c>
      <c r="F268" s="11">
        <f t="shared" si="24"/>
        <v>5408</v>
      </c>
      <c r="G268" s="17">
        <v>144</v>
      </c>
      <c r="H268" s="11">
        <f t="shared" si="25"/>
        <v>5264</v>
      </c>
      <c r="I268" s="17">
        <v>3682</v>
      </c>
      <c r="J268" s="17">
        <v>2733</v>
      </c>
      <c r="K268" s="11">
        <f t="shared" si="26"/>
        <v>6213</v>
      </c>
      <c r="L268" s="17">
        <v>392</v>
      </c>
      <c r="M268" s="11">
        <f t="shared" si="27"/>
        <v>5821</v>
      </c>
      <c r="N268" s="11">
        <f t="shared" si="28"/>
        <v>949</v>
      </c>
      <c r="O268">
        <f>VLOOKUP(YEAR(B268),'  je-d-08.02.02.01'!$A$11:$I$60,9,FALSE)</f>
        <v>0.18718094157685763</v>
      </c>
      <c r="P268">
        <f t="shared" si="23"/>
        <v>60.085082246171304</v>
      </c>
    </row>
    <row r="269" spans="1:16" x14ac:dyDescent="0.2">
      <c r="A269" s="15" t="s">
        <v>294</v>
      </c>
      <c r="B269" s="46">
        <v>40575</v>
      </c>
      <c r="C269" s="8">
        <v>2228</v>
      </c>
      <c r="D269" s="8">
        <v>2177</v>
      </c>
      <c r="E269" s="8">
        <v>311</v>
      </c>
      <c r="F269" s="8">
        <f t="shared" si="24"/>
        <v>4716</v>
      </c>
      <c r="G269" s="16">
        <v>99</v>
      </c>
      <c r="H269" s="8">
        <f t="shared" si="25"/>
        <v>4617</v>
      </c>
      <c r="I269" s="16">
        <v>3733</v>
      </c>
      <c r="J269" s="16">
        <v>2743</v>
      </c>
      <c r="K269" s="8">
        <f t="shared" si="26"/>
        <v>5607</v>
      </c>
      <c r="L269" s="16">
        <v>394</v>
      </c>
      <c r="M269" s="11">
        <f t="shared" si="27"/>
        <v>5213</v>
      </c>
      <c r="N269" s="11">
        <f t="shared" si="28"/>
        <v>990</v>
      </c>
      <c r="O269">
        <f>VLOOKUP(YEAR(B269),'  je-d-08.02.02.01'!$A$11:$I$60,9,FALSE)</f>
        <v>0.18718094157685763</v>
      </c>
      <c r="P269">
        <f t="shared" si="23"/>
        <v>58.213272830402722</v>
      </c>
    </row>
    <row r="270" spans="1:16" x14ac:dyDescent="0.2">
      <c r="A270" s="15" t="s">
        <v>295</v>
      </c>
      <c r="B270" s="46">
        <v>40603</v>
      </c>
      <c r="C270" s="16">
        <v>2032</v>
      </c>
      <c r="D270" s="16">
        <v>2426</v>
      </c>
      <c r="E270" s="16">
        <v>321</v>
      </c>
      <c r="F270" s="8">
        <f t="shared" si="24"/>
        <v>4779</v>
      </c>
      <c r="G270" s="16">
        <v>167</v>
      </c>
      <c r="H270" s="8">
        <f t="shared" si="25"/>
        <v>4612</v>
      </c>
      <c r="I270" s="16">
        <v>3726</v>
      </c>
      <c r="J270" s="16">
        <v>2526</v>
      </c>
      <c r="K270" s="8">
        <f t="shared" si="26"/>
        <v>5812</v>
      </c>
      <c r="L270" s="16">
        <v>399</v>
      </c>
      <c r="M270" s="11">
        <f t="shared" si="27"/>
        <v>5413</v>
      </c>
      <c r="N270" s="11">
        <f t="shared" si="28"/>
        <v>1200</v>
      </c>
      <c r="O270">
        <f>VLOOKUP(YEAR(B270),'  je-d-08.02.02.01'!$A$11:$I$60,9,FALSE)</f>
        <v>0.18718094157685763</v>
      </c>
      <c r="P270">
        <f t="shared" si="23"/>
        <v>60.085082246171304</v>
      </c>
    </row>
    <row r="271" spans="1:16" x14ac:dyDescent="0.2">
      <c r="A271" s="15" t="s">
        <v>296</v>
      </c>
      <c r="B271" s="46">
        <v>40634</v>
      </c>
      <c r="C271" s="8">
        <v>2142</v>
      </c>
      <c r="D271" s="8">
        <v>2321</v>
      </c>
      <c r="E271" s="8">
        <v>291</v>
      </c>
      <c r="F271" s="8">
        <f t="shared" si="24"/>
        <v>4754</v>
      </c>
      <c r="G271" s="8">
        <v>189</v>
      </c>
      <c r="H271" s="8">
        <f t="shared" si="25"/>
        <v>4565</v>
      </c>
      <c r="I271" s="8">
        <v>2758</v>
      </c>
      <c r="J271" s="8">
        <v>2494</v>
      </c>
      <c r="K271" s="8">
        <f t="shared" si="26"/>
        <v>4829</v>
      </c>
      <c r="L271" s="8">
        <v>366</v>
      </c>
      <c r="M271" s="11">
        <f t="shared" si="27"/>
        <v>4463</v>
      </c>
      <c r="N271" s="11">
        <f t="shared" si="28"/>
        <v>264</v>
      </c>
      <c r="O271">
        <f>VLOOKUP(YEAR(B271),'  je-d-08.02.02.01'!$A$11:$I$60,9,FALSE)</f>
        <v>0.18718094157685763</v>
      </c>
      <c r="P271">
        <f t="shared" si="23"/>
        <v>54.469653998865574</v>
      </c>
    </row>
    <row r="272" spans="1:16" x14ac:dyDescent="0.2">
      <c r="A272" s="15" t="s">
        <v>297</v>
      </c>
      <c r="B272" s="46">
        <v>40664</v>
      </c>
      <c r="C272" s="16">
        <v>2795</v>
      </c>
      <c r="D272" s="16">
        <v>2397</v>
      </c>
      <c r="E272" s="16">
        <v>264</v>
      </c>
      <c r="F272" s="8">
        <f t="shared" si="24"/>
        <v>5456</v>
      </c>
      <c r="G272" s="16">
        <v>238</v>
      </c>
      <c r="H272" s="8">
        <f t="shared" si="25"/>
        <v>5218</v>
      </c>
      <c r="I272" s="16">
        <v>2143</v>
      </c>
      <c r="J272" s="16">
        <v>2421</v>
      </c>
      <c r="K272" s="8">
        <f t="shared" si="26"/>
        <v>4940</v>
      </c>
      <c r="L272" s="16">
        <v>353</v>
      </c>
      <c r="M272" s="11">
        <f t="shared" si="27"/>
        <v>4587</v>
      </c>
      <c r="N272" s="11">
        <f t="shared" si="28"/>
        <v>-278</v>
      </c>
      <c r="O272">
        <f>VLOOKUP(YEAR(B272),'  je-d-08.02.02.01'!$A$11:$I$60,9,FALSE)</f>
        <v>0.18718094157685763</v>
      </c>
      <c r="P272">
        <f t="shared" si="23"/>
        <v>49.415768576290418</v>
      </c>
    </row>
    <row r="273" spans="1:16" x14ac:dyDescent="0.2">
      <c r="A273" s="15" t="s">
        <v>298</v>
      </c>
      <c r="B273" s="46">
        <v>40695</v>
      </c>
      <c r="C273" s="16">
        <v>3392</v>
      </c>
      <c r="D273" s="16">
        <v>1561</v>
      </c>
      <c r="E273" s="16">
        <v>257</v>
      </c>
      <c r="F273" s="8">
        <f t="shared" si="24"/>
        <v>5210</v>
      </c>
      <c r="G273" s="16">
        <v>332</v>
      </c>
      <c r="H273" s="8">
        <f t="shared" si="25"/>
        <v>4878</v>
      </c>
      <c r="I273" s="16">
        <v>2265</v>
      </c>
      <c r="J273" s="16">
        <v>2489</v>
      </c>
      <c r="K273" s="8">
        <f t="shared" si="26"/>
        <v>4654</v>
      </c>
      <c r="L273" s="16">
        <v>312</v>
      </c>
      <c r="M273" s="11">
        <f t="shared" si="27"/>
        <v>4342</v>
      </c>
      <c r="N273" s="11">
        <f t="shared" si="28"/>
        <v>-224</v>
      </c>
      <c r="O273">
        <f>VLOOKUP(YEAR(B273),'  je-d-08.02.02.01'!$A$11:$I$60,9,FALSE)</f>
        <v>0.18718094157685763</v>
      </c>
      <c r="P273">
        <f t="shared" ref="P273:P336" si="29">E273*O273</f>
        <v>48.10550198525241</v>
      </c>
    </row>
    <row r="274" spans="1:16" x14ac:dyDescent="0.2">
      <c r="A274" s="15" t="s">
        <v>299</v>
      </c>
      <c r="B274" s="46">
        <v>40725</v>
      </c>
      <c r="C274" s="16">
        <v>3663</v>
      </c>
      <c r="D274" s="16">
        <v>2057</v>
      </c>
      <c r="E274" s="16">
        <v>310</v>
      </c>
      <c r="F274" s="8">
        <f t="shared" si="24"/>
        <v>6030</v>
      </c>
      <c r="G274" s="16">
        <v>376</v>
      </c>
      <c r="H274" s="8">
        <f t="shared" si="25"/>
        <v>5654</v>
      </c>
      <c r="I274" s="16">
        <v>2124</v>
      </c>
      <c r="J274" s="16">
        <v>3135</v>
      </c>
      <c r="K274" s="8">
        <f t="shared" si="26"/>
        <v>4643</v>
      </c>
      <c r="L274" s="16">
        <v>349</v>
      </c>
      <c r="M274" s="11">
        <f t="shared" si="27"/>
        <v>4294</v>
      </c>
      <c r="N274" s="11">
        <f t="shared" si="28"/>
        <v>-1011</v>
      </c>
      <c r="O274">
        <f>VLOOKUP(YEAR(B274),'  je-d-08.02.02.01'!$A$11:$I$60,9,FALSE)</f>
        <v>0.18718094157685763</v>
      </c>
      <c r="P274">
        <f t="shared" si="29"/>
        <v>58.026091888825867</v>
      </c>
    </row>
    <row r="275" spans="1:16" x14ac:dyDescent="0.2">
      <c r="A275" s="15" t="s">
        <v>300</v>
      </c>
      <c r="B275" s="46">
        <v>40756</v>
      </c>
      <c r="C275" s="16">
        <v>3518</v>
      </c>
      <c r="D275" s="16">
        <v>1151</v>
      </c>
      <c r="E275" s="16">
        <v>285</v>
      </c>
      <c r="F275" s="8">
        <f t="shared" si="24"/>
        <v>4954</v>
      </c>
      <c r="G275" s="16">
        <v>315</v>
      </c>
      <c r="H275" s="8">
        <f t="shared" si="25"/>
        <v>4639</v>
      </c>
      <c r="I275" s="16">
        <v>2181</v>
      </c>
      <c r="J275" s="16">
        <v>2098</v>
      </c>
      <c r="K275" s="8">
        <f t="shared" si="26"/>
        <v>4722</v>
      </c>
      <c r="L275" s="16">
        <v>348</v>
      </c>
      <c r="M275" s="11">
        <f t="shared" si="27"/>
        <v>4374</v>
      </c>
      <c r="N275" s="11">
        <f t="shared" si="28"/>
        <v>83</v>
      </c>
      <c r="O275">
        <f>VLOOKUP(YEAR(B275),'  je-d-08.02.02.01'!$A$11:$I$60,9,FALSE)</f>
        <v>0.18718094157685763</v>
      </c>
      <c r="P275">
        <f t="shared" si="29"/>
        <v>53.346568349404428</v>
      </c>
    </row>
    <row r="276" spans="1:16" x14ac:dyDescent="0.2">
      <c r="A276" s="15" t="s">
        <v>301</v>
      </c>
      <c r="B276" s="46">
        <v>40787</v>
      </c>
      <c r="C276" s="16">
        <v>3539</v>
      </c>
      <c r="D276" s="16">
        <v>1835</v>
      </c>
      <c r="E276" s="16">
        <v>269</v>
      </c>
      <c r="F276" s="8">
        <f t="shared" si="24"/>
        <v>5643</v>
      </c>
      <c r="G276" s="16">
        <v>195</v>
      </c>
      <c r="H276" s="8">
        <f t="shared" si="25"/>
        <v>5448</v>
      </c>
      <c r="I276" s="16">
        <v>1852</v>
      </c>
      <c r="J276" s="16">
        <v>2495</v>
      </c>
      <c r="K276" s="8">
        <f t="shared" si="26"/>
        <v>4805</v>
      </c>
      <c r="L276" s="16">
        <v>335</v>
      </c>
      <c r="M276" s="11">
        <f t="shared" si="27"/>
        <v>4470</v>
      </c>
      <c r="N276" s="11">
        <f t="shared" si="28"/>
        <v>-643</v>
      </c>
      <c r="O276">
        <f>VLOOKUP(YEAR(B276),'  je-d-08.02.02.01'!$A$11:$I$60,9,FALSE)</f>
        <v>0.18718094157685763</v>
      </c>
      <c r="P276">
        <f t="shared" si="29"/>
        <v>50.351673284174701</v>
      </c>
    </row>
    <row r="277" spans="1:16" x14ac:dyDescent="0.2">
      <c r="A277" s="15" t="s">
        <v>302</v>
      </c>
      <c r="B277" s="46">
        <v>40817</v>
      </c>
      <c r="C277" s="16">
        <v>2772</v>
      </c>
      <c r="D277" s="16">
        <v>2397</v>
      </c>
      <c r="E277" s="16">
        <v>286</v>
      </c>
      <c r="F277" s="8">
        <f t="shared" si="24"/>
        <v>5455</v>
      </c>
      <c r="G277" s="16">
        <v>122</v>
      </c>
      <c r="H277" s="8">
        <f t="shared" si="25"/>
        <v>5333</v>
      </c>
      <c r="I277" s="16">
        <v>3028</v>
      </c>
      <c r="J277" s="16">
        <v>3135</v>
      </c>
      <c r="K277" s="8">
        <f t="shared" si="26"/>
        <v>5226</v>
      </c>
      <c r="L277" s="16">
        <v>379</v>
      </c>
      <c r="M277" s="11">
        <f t="shared" si="27"/>
        <v>4847</v>
      </c>
      <c r="N277" s="11">
        <f t="shared" si="28"/>
        <v>-107</v>
      </c>
      <c r="O277">
        <f>VLOOKUP(YEAR(B277),'  je-d-08.02.02.01'!$A$11:$I$60,9,FALSE)</f>
        <v>0.18718094157685763</v>
      </c>
      <c r="P277">
        <f t="shared" si="29"/>
        <v>53.533749290981284</v>
      </c>
    </row>
    <row r="278" spans="1:16" x14ac:dyDescent="0.2">
      <c r="A278" s="15" t="s">
        <v>304</v>
      </c>
      <c r="B278" s="46">
        <v>40848</v>
      </c>
      <c r="C278" s="16">
        <v>2535</v>
      </c>
      <c r="D278" s="16">
        <v>2361</v>
      </c>
      <c r="E278" s="16">
        <v>300</v>
      </c>
      <c r="F278" s="8">
        <f t="shared" si="24"/>
        <v>5196</v>
      </c>
      <c r="G278" s="8">
        <v>120</v>
      </c>
      <c r="H278" s="8">
        <f t="shared" si="25"/>
        <v>5076</v>
      </c>
      <c r="I278" s="8">
        <v>3532</v>
      </c>
      <c r="J278" s="8">
        <v>2988</v>
      </c>
      <c r="K278" s="8">
        <f t="shared" si="26"/>
        <v>5620</v>
      </c>
      <c r="L278" s="8">
        <v>378</v>
      </c>
      <c r="M278" s="11">
        <f t="shared" si="27"/>
        <v>5242</v>
      </c>
      <c r="N278" s="11">
        <f t="shared" si="28"/>
        <v>544</v>
      </c>
      <c r="O278">
        <f>VLOOKUP(YEAR(B278),'  je-d-08.02.02.01'!$A$11:$I$60,9,FALSE)</f>
        <v>0.18718094157685763</v>
      </c>
      <c r="P278">
        <f t="shared" si="29"/>
        <v>56.154282473057293</v>
      </c>
    </row>
    <row r="279" spans="1:16" x14ac:dyDescent="0.2">
      <c r="A279" s="15" t="s">
        <v>305</v>
      </c>
      <c r="B279" s="46">
        <v>40878</v>
      </c>
      <c r="C279" s="16">
        <v>2527</v>
      </c>
      <c r="D279" s="16">
        <v>2442</v>
      </c>
      <c r="E279" s="16">
        <v>311</v>
      </c>
      <c r="F279" s="16">
        <f t="shared" si="24"/>
        <v>5280</v>
      </c>
      <c r="G279" s="16">
        <v>169</v>
      </c>
      <c r="H279" s="16">
        <f t="shared" si="25"/>
        <v>5111</v>
      </c>
      <c r="I279" s="16">
        <v>3800</v>
      </c>
      <c r="J279" s="16">
        <v>2980</v>
      </c>
      <c r="K279" s="16">
        <f t="shared" si="26"/>
        <v>5931</v>
      </c>
      <c r="L279" s="16">
        <v>398</v>
      </c>
      <c r="M279" s="17">
        <f t="shared" si="27"/>
        <v>5533</v>
      </c>
      <c r="N279" s="17">
        <f t="shared" si="28"/>
        <v>820</v>
      </c>
      <c r="O279">
        <f>VLOOKUP(YEAR(B279),'  je-d-08.02.02.01'!$A$11:$I$60,9,FALSE)</f>
        <v>0.18718094157685763</v>
      </c>
      <c r="P279">
        <f t="shared" si="29"/>
        <v>58.213272830402722</v>
      </c>
    </row>
    <row r="280" spans="1:16" x14ac:dyDescent="0.2">
      <c r="A280" s="15" t="s">
        <v>306</v>
      </c>
      <c r="B280" s="46">
        <v>40909</v>
      </c>
      <c r="C280" s="8">
        <v>2796</v>
      </c>
      <c r="D280" s="8">
        <v>2437</v>
      </c>
      <c r="E280" s="8">
        <v>310</v>
      </c>
      <c r="F280" s="8">
        <f t="shared" si="24"/>
        <v>5543</v>
      </c>
      <c r="G280" s="16">
        <v>133</v>
      </c>
      <c r="H280" s="8">
        <f t="shared" si="25"/>
        <v>5410</v>
      </c>
      <c r="I280" s="16">
        <v>3616</v>
      </c>
      <c r="J280" s="16">
        <v>2900</v>
      </c>
      <c r="K280" s="8">
        <f t="shared" si="26"/>
        <v>6126</v>
      </c>
      <c r="L280" s="16">
        <v>386</v>
      </c>
      <c r="M280" s="11">
        <f t="shared" si="27"/>
        <v>5740</v>
      </c>
      <c r="N280" s="11">
        <f t="shared" si="28"/>
        <v>716</v>
      </c>
      <c r="O280">
        <f>VLOOKUP(YEAR(B280),'  je-d-08.02.02.01'!$A$11:$I$60,9,FALSE)</f>
        <v>0.23858811040339703</v>
      </c>
      <c r="P280">
        <f t="shared" si="29"/>
        <v>73.962314225053078</v>
      </c>
    </row>
    <row r="281" spans="1:16" x14ac:dyDescent="0.2">
      <c r="A281" s="15" t="s">
        <v>307</v>
      </c>
      <c r="B281" s="46">
        <v>40940</v>
      </c>
      <c r="C281" s="8">
        <v>2835</v>
      </c>
      <c r="D281" s="8">
        <v>2276</v>
      </c>
      <c r="E281" s="8">
        <v>309</v>
      </c>
      <c r="F281" s="8">
        <f t="shared" si="24"/>
        <v>5420</v>
      </c>
      <c r="G281" s="16">
        <v>92</v>
      </c>
      <c r="H281" s="8">
        <f t="shared" si="25"/>
        <v>5328</v>
      </c>
      <c r="I281" s="16">
        <v>3585</v>
      </c>
      <c r="J281" s="16">
        <v>2661</v>
      </c>
      <c r="K281" s="8">
        <f t="shared" si="26"/>
        <v>6252</v>
      </c>
      <c r="L281" s="16">
        <v>440</v>
      </c>
      <c r="M281" s="11">
        <f t="shared" si="27"/>
        <v>5812</v>
      </c>
      <c r="N281" s="11">
        <f t="shared" si="28"/>
        <v>924</v>
      </c>
      <c r="O281">
        <f>VLOOKUP(YEAR(B281),'  je-d-08.02.02.01'!$A$11:$I$60,9,FALSE)</f>
        <v>0.23858811040339703</v>
      </c>
      <c r="P281">
        <f t="shared" si="29"/>
        <v>73.723726114649679</v>
      </c>
    </row>
    <row r="282" spans="1:16" x14ac:dyDescent="0.2">
      <c r="A282" s="15" t="s">
        <v>308</v>
      </c>
      <c r="B282" s="46">
        <v>40969</v>
      </c>
      <c r="C282" s="16">
        <v>2148</v>
      </c>
      <c r="D282" s="16">
        <v>2357</v>
      </c>
      <c r="E282" s="16">
        <v>349</v>
      </c>
      <c r="F282" s="8">
        <f t="shared" si="24"/>
        <v>4854</v>
      </c>
      <c r="G282" s="16">
        <v>157</v>
      </c>
      <c r="H282" s="8">
        <f t="shared" si="25"/>
        <v>4697</v>
      </c>
      <c r="I282" s="16">
        <v>3777</v>
      </c>
      <c r="J282" s="16">
        <v>2883</v>
      </c>
      <c r="K282" s="8">
        <f t="shared" si="26"/>
        <v>5591</v>
      </c>
      <c r="L282" s="16">
        <v>384</v>
      </c>
      <c r="M282" s="11">
        <f t="shared" si="27"/>
        <v>5207</v>
      </c>
      <c r="N282" s="11">
        <f t="shared" si="28"/>
        <v>894</v>
      </c>
      <c r="O282">
        <f>VLOOKUP(YEAR(B282),'  je-d-08.02.02.01'!$A$11:$I$60,9,FALSE)</f>
        <v>0.23858811040339703</v>
      </c>
      <c r="P282">
        <f t="shared" si="29"/>
        <v>83.26725053078556</v>
      </c>
    </row>
    <row r="283" spans="1:16" x14ac:dyDescent="0.2">
      <c r="A283" s="15" t="s">
        <v>309</v>
      </c>
      <c r="B283" s="46">
        <v>41000</v>
      </c>
      <c r="C283" s="8">
        <v>2445</v>
      </c>
      <c r="D283" s="8">
        <v>2222</v>
      </c>
      <c r="E283" s="8">
        <v>297</v>
      </c>
      <c r="F283" s="8">
        <f t="shared" si="24"/>
        <v>4964</v>
      </c>
      <c r="G283" s="8">
        <v>174</v>
      </c>
      <c r="H283" s="8">
        <f t="shared" si="25"/>
        <v>4790</v>
      </c>
      <c r="I283" s="8">
        <v>2749</v>
      </c>
      <c r="J283" s="8">
        <v>2507</v>
      </c>
      <c r="K283" s="8">
        <f t="shared" si="26"/>
        <v>5032</v>
      </c>
      <c r="L283" s="8">
        <v>381</v>
      </c>
      <c r="M283" s="11">
        <f t="shared" si="27"/>
        <v>4651</v>
      </c>
      <c r="N283" s="11">
        <f t="shared" si="28"/>
        <v>242</v>
      </c>
      <c r="O283">
        <f>VLOOKUP(YEAR(B283),'  je-d-08.02.02.01'!$A$11:$I$60,9,FALSE)</f>
        <v>0.23858811040339703</v>
      </c>
      <c r="P283">
        <f t="shared" si="29"/>
        <v>70.860668789808912</v>
      </c>
    </row>
    <row r="284" spans="1:16" x14ac:dyDescent="0.2">
      <c r="A284" s="15" t="s">
        <v>310</v>
      </c>
      <c r="B284" s="46">
        <v>41030</v>
      </c>
      <c r="C284" s="16">
        <v>3771</v>
      </c>
      <c r="D284" s="16">
        <v>2291</v>
      </c>
      <c r="E284" s="16">
        <v>326</v>
      </c>
      <c r="F284" s="8">
        <f t="shared" si="24"/>
        <v>6388</v>
      </c>
      <c r="G284" s="16">
        <v>227</v>
      </c>
      <c r="H284" s="8">
        <f t="shared" si="25"/>
        <v>6161</v>
      </c>
      <c r="I284" s="16">
        <v>1537</v>
      </c>
      <c r="J284" s="16">
        <v>2906</v>
      </c>
      <c r="K284" s="8">
        <f t="shared" si="26"/>
        <v>4792</v>
      </c>
      <c r="L284" s="16">
        <v>343</v>
      </c>
      <c r="M284" s="11">
        <f t="shared" si="27"/>
        <v>4449</v>
      </c>
      <c r="N284" s="11">
        <f t="shared" si="28"/>
        <v>-1369</v>
      </c>
      <c r="O284">
        <f>VLOOKUP(YEAR(B284),'  je-d-08.02.02.01'!$A$11:$I$60,9,FALSE)</f>
        <v>0.23858811040339703</v>
      </c>
      <c r="P284">
        <f t="shared" si="29"/>
        <v>77.779723991507439</v>
      </c>
    </row>
    <row r="285" spans="1:16" x14ac:dyDescent="0.2">
      <c r="A285" s="15" t="s">
        <v>311</v>
      </c>
      <c r="B285" s="46">
        <v>41061</v>
      </c>
      <c r="C285" s="16">
        <v>4486</v>
      </c>
      <c r="D285" s="16">
        <v>1508</v>
      </c>
      <c r="E285" s="16">
        <v>293</v>
      </c>
      <c r="F285" s="8">
        <f t="shared" si="24"/>
        <v>6287</v>
      </c>
      <c r="G285" s="16">
        <v>360</v>
      </c>
      <c r="H285" s="8">
        <f t="shared" si="25"/>
        <v>5927</v>
      </c>
      <c r="I285" s="16">
        <v>1680</v>
      </c>
      <c r="J285" s="16">
        <v>2948</v>
      </c>
      <c r="K285" s="8">
        <f t="shared" si="26"/>
        <v>4659</v>
      </c>
      <c r="L285" s="16">
        <v>313</v>
      </c>
      <c r="M285" s="11">
        <f t="shared" si="27"/>
        <v>4346</v>
      </c>
      <c r="N285" s="11">
        <f t="shared" si="28"/>
        <v>-1268</v>
      </c>
      <c r="O285">
        <f>VLOOKUP(YEAR(B285),'  je-d-08.02.02.01'!$A$11:$I$60,9,FALSE)</f>
        <v>0.23858811040339703</v>
      </c>
      <c r="P285">
        <f t="shared" si="29"/>
        <v>69.906316348195332</v>
      </c>
    </row>
    <row r="286" spans="1:16" x14ac:dyDescent="0.2">
      <c r="A286" s="15" t="s">
        <v>312</v>
      </c>
      <c r="B286" s="46">
        <v>41091</v>
      </c>
      <c r="C286" s="16">
        <v>4560</v>
      </c>
      <c r="D286" s="16">
        <v>2236</v>
      </c>
      <c r="E286" s="16">
        <v>320</v>
      </c>
      <c r="F286" s="8">
        <f t="shared" si="24"/>
        <v>7116</v>
      </c>
      <c r="G286" s="16">
        <v>317</v>
      </c>
      <c r="H286" s="8">
        <f t="shared" si="25"/>
        <v>6799</v>
      </c>
      <c r="I286" s="16">
        <v>1269</v>
      </c>
      <c r="J286" s="16">
        <v>3434</v>
      </c>
      <c r="K286" s="8">
        <f t="shared" si="26"/>
        <v>4634</v>
      </c>
      <c r="L286" s="16">
        <v>348</v>
      </c>
      <c r="M286" s="11">
        <f t="shared" si="27"/>
        <v>4286</v>
      </c>
      <c r="N286" s="11">
        <f t="shared" si="28"/>
        <v>-2165</v>
      </c>
      <c r="O286">
        <f>VLOOKUP(YEAR(B286),'  je-d-08.02.02.01'!$A$11:$I$60,9,FALSE)</f>
        <v>0.23858811040339703</v>
      </c>
      <c r="P286">
        <f t="shared" si="29"/>
        <v>76.348195329087048</v>
      </c>
    </row>
    <row r="287" spans="1:16" x14ac:dyDescent="0.2">
      <c r="A287" s="15" t="s">
        <v>313</v>
      </c>
      <c r="B287" s="46">
        <v>41122</v>
      </c>
      <c r="C287" s="16">
        <v>4244</v>
      </c>
      <c r="D287" s="16">
        <v>1351</v>
      </c>
      <c r="E287" s="16">
        <v>309</v>
      </c>
      <c r="F287" s="8">
        <f t="shared" si="24"/>
        <v>5904</v>
      </c>
      <c r="G287" s="16">
        <v>288</v>
      </c>
      <c r="H287" s="8">
        <f t="shared" si="25"/>
        <v>5616</v>
      </c>
      <c r="I287" s="16">
        <v>1498</v>
      </c>
      <c r="J287" s="16">
        <v>2406</v>
      </c>
      <c r="K287" s="8">
        <f t="shared" si="26"/>
        <v>4708</v>
      </c>
      <c r="L287" s="16">
        <v>347</v>
      </c>
      <c r="M287" s="11">
        <f t="shared" si="27"/>
        <v>4361</v>
      </c>
      <c r="N287" s="11">
        <f t="shared" si="28"/>
        <v>-908</v>
      </c>
      <c r="O287">
        <f>VLOOKUP(YEAR(B287),'  je-d-08.02.02.01'!$A$11:$I$60,9,FALSE)</f>
        <v>0.23858811040339703</v>
      </c>
      <c r="P287">
        <f t="shared" si="29"/>
        <v>73.723726114649679</v>
      </c>
    </row>
    <row r="288" spans="1:16" x14ac:dyDescent="0.2">
      <c r="A288" s="15" t="s">
        <v>314</v>
      </c>
      <c r="B288" s="46">
        <v>41153</v>
      </c>
      <c r="C288" s="16">
        <v>3426</v>
      </c>
      <c r="D288" s="16">
        <v>1296</v>
      </c>
      <c r="E288" s="16">
        <v>287</v>
      </c>
      <c r="F288" s="8">
        <f t="shared" si="24"/>
        <v>5009</v>
      </c>
      <c r="G288" s="16">
        <v>185</v>
      </c>
      <c r="H288" s="8">
        <f t="shared" si="25"/>
        <v>4824</v>
      </c>
      <c r="I288" s="16">
        <v>2540</v>
      </c>
      <c r="J288" s="16">
        <v>2621</v>
      </c>
      <c r="K288" s="8">
        <f t="shared" si="26"/>
        <v>4743</v>
      </c>
      <c r="L288" s="16">
        <v>331</v>
      </c>
      <c r="M288" s="11">
        <f t="shared" si="27"/>
        <v>4412</v>
      </c>
      <c r="N288" s="11">
        <f t="shared" si="28"/>
        <v>-81</v>
      </c>
      <c r="O288">
        <f>VLOOKUP(YEAR(B288),'  je-d-08.02.02.01'!$A$11:$I$60,9,FALSE)</f>
        <v>0.23858811040339703</v>
      </c>
      <c r="P288">
        <f t="shared" si="29"/>
        <v>68.474787685774942</v>
      </c>
    </row>
    <row r="289" spans="1:16" x14ac:dyDescent="0.2">
      <c r="A289" s="15" t="s">
        <v>315</v>
      </c>
      <c r="B289" s="46">
        <v>41183</v>
      </c>
      <c r="C289" s="16">
        <v>3414</v>
      </c>
      <c r="D289" s="16">
        <v>1567</v>
      </c>
      <c r="E289" s="16">
        <v>295</v>
      </c>
      <c r="F289" s="8">
        <f t="shared" si="24"/>
        <v>5276</v>
      </c>
      <c r="G289" s="16">
        <v>141</v>
      </c>
      <c r="H289" s="8">
        <f t="shared" si="25"/>
        <v>5135</v>
      </c>
      <c r="I289" s="16">
        <v>3280</v>
      </c>
      <c r="J289" s="16">
        <v>3121</v>
      </c>
      <c r="K289" s="8">
        <f t="shared" si="26"/>
        <v>5294</v>
      </c>
      <c r="L289" s="16">
        <v>384</v>
      </c>
      <c r="M289" s="11">
        <f t="shared" si="27"/>
        <v>4910</v>
      </c>
      <c r="N289" s="11">
        <f t="shared" si="28"/>
        <v>159</v>
      </c>
      <c r="O289">
        <f>VLOOKUP(YEAR(B289),'  je-d-08.02.02.01'!$A$11:$I$60,9,FALSE)</f>
        <v>0.23858811040339703</v>
      </c>
      <c r="P289">
        <f t="shared" si="29"/>
        <v>70.383492569002129</v>
      </c>
    </row>
    <row r="290" spans="1:16" x14ac:dyDescent="0.2">
      <c r="A290" s="15" t="s">
        <v>316</v>
      </c>
      <c r="B290" s="46">
        <v>41214</v>
      </c>
      <c r="C290" s="16">
        <v>2865</v>
      </c>
      <c r="D290" s="16">
        <v>2362</v>
      </c>
      <c r="E290" s="16">
        <v>344</v>
      </c>
      <c r="F290" s="8">
        <f t="shared" si="24"/>
        <v>5571</v>
      </c>
      <c r="G290" s="8">
        <v>147</v>
      </c>
      <c r="H290" s="8">
        <f t="shared" si="25"/>
        <v>5424</v>
      </c>
      <c r="I290" s="8">
        <v>3041</v>
      </c>
      <c r="J290" s="8">
        <v>2884</v>
      </c>
      <c r="K290" s="8">
        <f t="shared" si="26"/>
        <v>5581</v>
      </c>
      <c r="L290" s="8">
        <v>376</v>
      </c>
      <c r="M290" s="11">
        <f t="shared" si="27"/>
        <v>5205</v>
      </c>
      <c r="N290" s="11">
        <f t="shared" si="28"/>
        <v>157</v>
      </c>
      <c r="O290">
        <f>VLOOKUP(YEAR(B290),'  je-d-08.02.02.01'!$A$11:$I$60,9,FALSE)</f>
        <v>0.23858811040339703</v>
      </c>
      <c r="P290">
        <f t="shared" si="29"/>
        <v>82.074309978768582</v>
      </c>
    </row>
    <row r="291" spans="1:16" x14ac:dyDescent="0.2">
      <c r="A291" s="15" t="s">
        <v>317</v>
      </c>
      <c r="B291" s="46">
        <v>41244</v>
      </c>
      <c r="C291" s="16">
        <v>2916</v>
      </c>
      <c r="D291" s="16">
        <v>2442</v>
      </c>
      <c r="E291" s="16">
        <v>329</v>
      </c>
      <c r="F291" s="16">
        <f t="shared" si="24"/>
        <v>5687</v>
      </c>
      <c r="G291" s="16">
        <v>190</v>
      </c>
      <c r="H291" s="16">
        <f t="shared" si="25"/>
        <v>5497</v>
      </c>
      <c r="I291" s="16">
        <v>2977</v>
      </c>
      <c r="J291" s="16">
        <v>2478</v>
      </c>
      <c r="K291" s="16">
        <f t="shared" si="26"/>
        <v>5996</v>
      </c>
      <c r="L291" s="16">
        <v>402</v>
      </c>
      <c r="M291" s="17">
        <f t="shared" si="27"/>
        <v>5594</v>
      </c>
      <c r="N291" s="17">
        <f t="shared" si="28"/>
        <v>499</v>
      </c>
      <c r="O291">
        <f>VLOOKUP(YEAR(B291),'  je-d-08.02.02.01'!$A$11:$I$60,9,FALSE)</f>
        <v>0.23858811040339703</v>
      </c>
      <c r="P291">
        <f t="shared" si="29"/>
        <v>78.49548832271762</v>
      </c>
    </row>
    <row r="292" spans="1:16" x14ac:dyDescent="0.2">
      <c r="A292" s="15" t="s">
        <v>318</v>
      </c>
      <c r="B292" s="46">
        <v>41275</v>
      </c>
      <c r="C292" s="16">
        <v>3112</v>
      </c>
      <c r="D292" s="16">
        <v>2421</v>
      </c>
      <c r="E292" s="8">
        <v>343</v>
      </c>
      <c r="F292" s="8">
        <f t="shared" si="24"/>
        <v>5876</v>
      </c>
      <c r="G292" s="16">
        <v>101</v>
      </c>
      <c r="H292" s="8">
        <f t="shared" si="25"/>
        <v>5775</v>
      </c>
      <c r="I292" s="16">
        <v>3240</v>
      </c>
      <c r="J292" s="16">
        <v>2834</v>
      </c>
      <c r="K292" s="8">
        <f t="shared" si="26"/>
        <v>6181</v>
      </c>
      <c r="L292" s="16">
        <v>389</v>
      </c>
      <c r="M292" s="11">
        <f t="shared" si="27"/>
        <v>5792</v>
      </c>
      <c r="N292" s="11">
        <f t="shared" si="28"/>
        <v>406</v>
      </c>
      <c r="O292">
        <f>VLOOKUP(YEAR(B292),'  je-d-08.02.02.01'!$A$11:$I$60,9,FALSE)</f>
        <v>0.29645903334194884</v>
      </c>
      <c r="P292">
        <f t="shared" si="29"/>
        <v>101.68544843628845</v>
      </c>
    </row>
    <row r="293" spans="1:16" x14ac:dyDescent="0.2">
      <c r="A293" s="15" t="s">
        <v>319</v>
      </c>
      <c r="B293" s="46">
        <v>41306</v>
      </c>
      <c r="C293" s="8">
        <v>3003</v>
      </c>
      <c r="D293" s="8">
        <v>2214</v>
      </c>
      <c r="E293" s="8">
        <v>342</v>
      </c>
      <c r="F293" s="8">
        <f t="shared" si="24"/>
        <v>5559</v>
      </c>
      <c r="G293" s="16">
        <v>69</v>
      </c>
      <c r="H293" s="8">
        <f t="shared" si="25"/>
        <v>5490</v>
      </c>
      <c r="I293" s="16">
        <v>3271</v>
      </c>
      <c r="J293" s="16">
        <v>2922</v>
      </c>
      <c r="K293" s="8">
        <f t="shared" si="26"/>
        <v>5839</v>
      </c>
      <c r="L293" s="16">
        <v>411</v>
      </c>
      <c r="M293" s="11">
        <f t="shared" si="27"/>
        <v>5428</v>
      </c>
      <c r="N293" s="11">
        <f t="shared" si="28"/>
        <v>349</v>
      </c>
      <c r="O293">
        <f>VLOOKUP(YEAR(B293),'  je-d-08.02.02.01'!$A$11:$I$60,9,FALSE)</f>
        <v>0.29645903334194884</v>
      </c>
      <c r="P293">
        <f t="shared" si="29"/>
        <v>101.38898940294651</v>
      </c>
    </row>
    <row r="294" spans="1:16" x14ac:dyDescent="0.2">
      <c r="A294" s="15" t="s">
        <v>320</v>
      </c>
      <c r="B294" s="46">
        <v>41334</v>
      </c>
      <c r="C294" s="16">
        <v>2333</v>
      </c>
      <c r="D294" s="16">
        <v>2437</v>
      </c>
      <c r="E294" s="16">
        <v>369</v>
      </c>
      <c r="F294" s="8">
        <f t="shared" si="24"/>
        <v>5139</v>
      </c>
      <c r="G294" s="16">
        <v>87</v>
      </c>
      <c r="H294" s="8">
        <f t="shared" si="25"/>
        <v>5052</v>
      </c>
      <c r="I294" s="16">
        <v>3268</v>
      </c>
      <c r="J294" s="16">
        <v>2399</v>
      </c>
      <c r="K294" s="8">
        <f t="shared" si="26"/>
        <v>5921</v>
      </c>
      <c r="L294" s="16">
        <v>408</v>
      </c>
      <c r="M294" s="11">
        <f t="shared" si="27"/>
        <v>5513</v>
      </c>
      <c r="N294" s="11">
        <f t="shared" si="28"/>
        <v>869</v>
      </c>
      <c r="O294">
        <f>VLOOKUP(YEAR(B294),'  je-d-08.02.02.01'!$A$11:$I$60,9,FALSE)</f>
        <v>0.29645903334194884</v>
      </c>
      <c r="P294">
        <f t="shared" si="29"/>
        <v>109.39338330317912</v>
      </c>
    </row>
    <row r="295" spans="1:16" x14ac:dyDescent="0.2">
      <c r="A295" s="15" t="s">
        <v>321</v>
      </c>
      <c r="B295" s="46">
        <v>41365</v>
      </c>
      <c r="C295" s="8">
        <v>2419</v>
      </c>
      <c r="D295" s="8">
        <v>2352</v>
      </c>
      <c r="E295" s="8">
        <v>341</v>
      </c>
      <c r="F295" s="8">
        <f t="shared" si="24"/>
        <v>5112</v>
      </c>
      <c r="G295" s="8">
        <v>124</v>
      </c>
      <c r="H295" s="8">
        <f t="shared" si="25"/>
        <v>4988</v>
      </c>
      <c r="I295" s="8">
        <v>2362</v>
      </c>
      <c r="J295" s="8">
        <v>2182</v>
      </c>
      <c r="K295" s="8">
        <f t="shared" si="26"/>
        <v>5168</v>
      </c>
      <c r="L295" s="8">
        <v>391</v>
      </c>
      <c r="M295" s="11">
        <f t="shared" si="27"/>
        <v>4777</v>
      </c>
      <c r="N295" s="11">
        <f t="shared" si="28"/>
        <v>180</v>
      </c>
      <c r="O295">
        <f>VLOOKUP(YEAR(B295),'  je-d-08.02.02.01'!$A$11:$I$60,9,FALSE)</f>
        <v>0.29645903334194884</v>
      </c>
      <c r="P295">
        <f t="shared" si="29"/>
        <v>101.09253036960456</v>
      </c>
    </row>
    <row r="296" spans="1:16" x14ac:dyDescent="0.2">
      <c r="A296" s="15" t="s">
        <v>322</v>
      </c>
      <c r="B296" s="46">
        <v>41395</v>
      </c>
      <c r="C296" s="16">
        <v>4038</v>
      </c>
      <c r="D296" s="16">
        <v>1713</v>
      </c>
      <c r="E296" s="16">
        <v>332</v>
      </c>
      <c r="F296" s="8">
        <f t="shared" si="24"/>
        <v>6083</v>
      </c>
      <c r="G296" s="16">
        <v>146</v>
      </c>
      <c r="H296" s="8">
        <f t="shared" si="25"/>
        <v>5937</v>
      </c>
      <c r="I296" s="16">
        <v>1826</v>
      </c>
      <c r="J296" s="16">
        <v>2837</v>
      </c>
      <c r="K296" s="8">
        <f t="shared" si="26"/>
        <v>4926</v>
      </c>
      <c r="L296" s="16">
        <v>353</v>
      </c>
      <c r="M296" s="11">
        <f t="shared" si="27"/>
        <v>4573</v>
      </c>
      <c r="N296" s="11">
        <f t="shared" si="28"/>
        <v>-1011</v>
      </c>
      <c r="O296">
        <f>VLOOKUP(YEAR(B296),'  je-d-08.02.02.01'!$A$11:$I$60,9,FALSE)</f>
        <v>0.29645903334194884</v>
      </c>
      <c r="P296">
        <f t="shared" si="29"/>
        <v>98.424399069527013</v>
      </c>
    </row>
    <row r="297" spans="1:16" x14ac:dyDescent="0.2">
      <c r="A297" s="15" t="s">
        <v>323</v>
      </c>
      <c r="B297" s="46">
        <v>41426</v>
      </c>
      <c r="C297" s="16">
        <v>3983</v>
      </c>
      <c r="D297" s="16">
        <v>1555</v>
      </c>
      <c r="E297" s="16">
        <v>300</v>
      </c>
      <c r="F297" s="8">
        <f t="shared" si="24"/>
        <v>5838</v>
      </c>
      <c r="G297" s="16">
        <v>253</v>
      </c>
      <c r="H297" s="8">
        <f t="shared" si="25"/>
        <v>5585</v>
      </c>
      <c r="I297" s="16">
        <v>1691</v>
      </c>
      <c r="J297" s="16">
        <v>2566</v>
      </c>
      <c r="K297" s="8">
        <f t="shared" si="26"/>
        <v>4710</v>
      </c>
      <c r="L297" s="16">
        <v>316</v>
      </c>
      <c r="M297" s="11">
        <f t="shared" si="27"/>
        <v>4394</v>
      </c>
      <c r="N297" s="11">
        <f t="shared" si="28"/>
        <v>-875</v>
      </c>
      <c r="O297">
        <f>VLOOKUP(YEAR(B297),'  je-d-08.02.02.01'!$A$11:$I$60,9,FALSE)</f>
        <v>0.29645903334194884</v>
      </c>
      <c r="P297">
        <f t="shared" si="29"/>
        <v>88.937710002584652</v>
      </c>
    </row>
    <row r="298" spans="1:16" x14ac:dyDescent="0.2">
      <c r="A298" s="15" t="s">
        <v>324</v>
      </c>
      <c r="B298" s="46">
        <v>41456</v>
      </c>
      <c r="C298" s="16">
        <v>4416</v>
      </c>
      <c r="D298" s="16">
        <v>1817</v>
      </c>
      <c r="E298" s="16">
        <v>314</v>
      </c>
      <c r="F298" s="8">
        <f t="shared" si="24"/>
        <v>6547</v>
      </c>
      <c r="G298" s="16">
        <v>308</v>
      </c>
      <c r="H298" s="8">
        <f t="shared" si="25"/>
        <v>6239</v>
      </c>
      <c r="I298" s="16">
        <v>1601</v>
      </c>
      <c r="J298" s="16">
        <v>3146</v>
      </c>
      <c r="K298" s="8">
        <f t="shared" si="26"/>
        <v>4694</v>
      </c>
      <c r="L298" s="16">
        <v>352</v>
      </c>
      <c r="M298" s="11">
        <f t="shared" si="27"/>
        <v>4342</v>
      </c>
      <c r="N298" s="11">
        <f t="shared" si="28"/>
        <v>-1545</v>
      </c>
      <c r="O298">
        <f>VLOOKUP(YEAR(B298),'  je-d-08.02.02.01'!$A$11:$I$60,9,FALSE)</f>
        <v>0.29645903334194884</v>
      </c>
      <c r="P298">
        <f t="shared" si="29"/>
        <v>93.088136469371932</v>
      </c>
    </row>
    <row r="299" spans="1:16" x14ac:dyDescent="0.2">
      <c r="A299" s="15" t="s">
        <v>325</v>
      </c>
      <c r="B299" s="46">
        <v>41487</v>
      </c>
      <c r="C299" s="16">
        <v>4035</v>
      </c>
      <c r="D299" s="16">
        <v>1710</v>
      </c>
      <c r="E299" s="16">
        <v>294</v>
      </c>
      <c r="F299" s="8">
        <f t="shared" si="24"/>
        <v>6039</v>
      </c>
      <c r="G299" s="16">
        <v>272</v>
      </c>
      <c r="H299" s="8">
        <f t="shared" si="25"/>
        <v>5767</v>
      </c>
      <c r="I299" s="16">
        <v>1540</v>
      </c>
      <c r="J299" s="16">
        <v>2646</v>
      </c>
      <c r="K299" s="8">
        <f t="shared" si="26"/>
        <v>4661</v>
      </c>
      <c r="L299" s="16">
        <v>344</v>
      </c>
      <c r="M299" s="11">
        <f t="shared" si="27"/>
        <v>4317</v>
      </c>
      <c r="N299" s="11">
        <f t="shared" si="28"/>
        <v>-1106</v>
      </c>
      <c r="O299">
        <f>VLOOKUP(YEAR(B299),'  je-d-08.02.02.01'!$A$11:$I$60,9,FALSE)</f>
        <v>0.29645903334194884</v>
      </c>
      <c r="P299">
        <f t="shared" si="29"/>
        <v>87.158955802532958</v>
      </c>
    </row>
    <row r="300" spans="1:16" x14ac:dyDescent="0.2">
      <c r="A300" s="15" t="s">
        <v>326</v>
      </c>
      <c r="B300" s="46">
        <v>41518</v>
      </c>
      <c r="C300" s="16">
        <v>3097</v>
      </c>
      <c r="D300" s="16">
        <v>1328</v>
      </c>
      <c r="E300" s="16">
        <v>280</v>
      </c>
      <c r="F300" s="8">
        <f t="shared" si="24"/>
        <v>4705</v>
      </c>
      <c r="G300" s="16">
        <v>245</v>
      </c>
      <c r="H300" s="8">
        <f t="shared" si="25"/>
        <v>4460</v>
      </c>
      <c r="I300" s="16">
        <v>2345</v>
      </c>
      <c r="J300" s="16">
        <v>2048</v>
      </c>
      <c r="K300" s="8">
        <f t="shared" si="26"/>
        <v>4757</v>
      </c>
      <c r="L300" s="16">
        <v>332</v>
      </c>
      <c r="M300" s="11">
        <f t="shared" si="27"/>
        <v>4425</v>
      </c>
      <c r="N300" s="11">
        <f t="shared" si="28"/>
        <v>297</v>
      </c>
      <c r="O300">
        <f>VLOOKUP(YEAR(B300),'  je-d-08.02.02.01'!$A$11:$I$60,9,FALSE)</f>
        <v>0.29645903334194884</v>
      </c>
      <c r="P300">
        <f t="shared" si="29"/>
        <v>83.008529335745678</v>
      </c>
    </row>
    <row r="301" spans="1:16" x14ac:dyDescent="0.2">
      <c r="A301" s="15" t="s">
        <v>327</v>
      </c>
      <c r="B301" s="46">
        <v>41548</v>
      </c>
      <c r="C301" s="16">
        <v>2953</v>
      </c>
      <c r="D301" s="16">
        <v>2454</v>
      </c>
      <c r="E301" s="16">
        <v>299</v>
      </c>
      <c r="F301" s="8">
        <f t="shared" si="24"/>
        <v>5706</v>
      </c>
      <c r="G301" s="16">
        <v>199</v>
      </c>
      <c r="H301" s="8">
        <f t="shared" si="25"/>
        <v>5507</v>
      </c>
      <c r="I301" s="16">
        <v>2536</v>
      </c>
      <c r="J301" s="16">
        <v>2823</v>
      </c>
      <c r="K301" s="8">
        <f t="shared" si="26"/>
        <v>5220</v>
      </c>
      <c r="L301" s="16">
        <v>379</v>
      </c>
      <c r="M301" s="11">
        <f t="shared" si="27"/>
        <v>4841</v>
      </c>
      <c r="N301" s="11">
        <f t="shared" si="28"/>
        <v>-287</v>
      </c>
      <c r="O301">
        <f>VLOOKUP(YEAR(B301),'  je-d-08.02.02.01'!$A$11:$I$60,9,FALSE)</f>
        <v>0.29645903334194884</v>
      </c>
      <c r="P301">
        <f t="shared" si="29"/>
        <v>88.641250969242705</v>
      </c>
    </row>
    <row r="302" spans="1:16" x14ac:dyDescent="0.2">
      <c r="A302" s="15" t="s">
        <v>328</v>
      </c>
      <c r="B302" s="46">
        <v>41579</v>
      </c>
      <c r="C302" s="16">
        <v>3297</v>
      </c>
      <c r="D302" s="16">
        <v>2394</v>
      </c>
      <c r="E302" s="16">
        <v>318</v>
      </c>
      <c r="F302" s="8">
        <f t="shared" si="24"/>
        <v>6009</v>
      </c>
      <c r="G302" s="8">
        <v>138</v>
      </c>
      <c r="H302" s="8">
        <f t="shared" si="25"/>
        <v>5871</v>
      </c>
      <c r="I302" s="8">
        <v>2862</v>
      </c>
      <c r="J302" s="8">
        <v>3052</v>
      </c>
      <c r="K302" s="8">
        <f t="shared" si="26"/>
        <v>5681</v>
      </c>
      <c r="L302" s="8">
        <v>382</v>
      </c>
      <c r="M302" s="11">
        <f t="shared" si="27"/>
        <v>5299</v>
      </c>
      <c r="N302" s="11">
        <f t="shared" si="28"/>
        <v>-190</v>
      </c>
      <c r="O302">
        <f>VLOOKUP(YEAR(B302),'  je-d-08.02.02.01'!$A$11:$I$60,9,FALSE)</f>
        <v>0.29645903334194884</v>
      </c>
      <c r="P302">
        <f t="shared" si="29"/>
        <v>94.273972602739732</v>
      </c>
    </row>
    <row r="303" spans="1:16" x14ac:dyDescent="0.2">
      <c r="A303" s="15" t="s">
        <v>329</v>
      </c>
      <c r="B303" s="46">
        <v>41609</v>
      </c>
      <c r="C303" s="16">
        <v>2886</v>
      </c>
      <c r="D303" s="16">
        <v>2476</v>
      </c>
      <c r="E303" s="16">
        <v>337</v>
      </c>
      <c r="F303" s="16">
        <f t="shared" si="24"/>
        <v>5699</v>
      </c>
      <c r="G303" s="16">
        <v>190</v>
      </c>
      <c r="H303" s="16">
        <f t="shared" si="25"/>
        <v>5509</v>
      </c>
      <c r="I303" s="16">
        <v>3332</v>
      </c>
      <c r="J303" s="16">
        <v>2815</v>
      </c>
      <c r="K303" s="16">
        <f t="shared" si="26"/>
        <v>6026</v>
      </c>
      <c r="L303" s="16">
        <v>404</v>
      </c>
      <c r="M303" s="17">
        <f t="shared" si="27"/>
        <v>5622</v>
      </c>
      <c r="N303" s="17">
        <f t="shared" si="28"/>
        <v>517</v>
      </c>
      <c r="O303">
        <f>VLOOKUP(YEAR(B303),'  je-d-08.02.02.01'!$A$11:$I$60,9,FALSE)</f>
        <v>0.29645903334194884</v>
      </c>
      <c r="P303">
        <f t="shared" si="29"/>
        <v>99.90669423623676</v>
      </c>
    </row>
    <row r="304" spans="1:16" x14ac:dyDescent="0.2">
      <c r="A304" s="15" t="s">
        <v>330</v>
      </c>
      <c r="B304" s="46">
        <v>41640</v>
      </c>
      <c r="C304" s="16">
        <v>2509</v>
      </c>
      <c r="D304" s="16">
        <v>2469</v>
      </c>
      <c r="E304" s="16">
        <v>326</v>
      </c>
      <c r="F304" s="8">
        <f t="shared" si="24"/>
        <v>5304</v>
      </c>
      <c r="G304" s="16">
        <v>154</v>
      </c>
      <c r="H304" s="8">
        <f t="shared" si="25"/>
        <v>5150</v>
      </c>
      <c r="I304" s="16">
        <v>3525</v>
      </c>
      <c r="J304" s="16">
        <v>2636</v>
      </c>
      <c r="K304" s="8">
        <f t="shared" si="26"/>
        <v>6039</v>
      </c>
      <c r="L304" s="16">
        <v>380</v>
      </c>
      <c r="M304" s="11">
        <f t="shared" si="27"/>
        <v>5659</v>
      </c>
      <c r="N304" s="11">
        <f t="shared" si="28"/>
        <v>889</v>
      </c>
      <c r="O304">
        <f>VLOOKUP(YEAR(B304),'  je-d-08.02.02.01'!$A$11:$I$60,9,FALSE)</f>
        <v>0.38078381795195954</v>
      </c>
      <c r="P304">
        <f t="shared" si="29"/>
        <v>124.1355246523388</v>
      </c>
    </row>
    <row r="305" spans="1:16" x14ac:dyDescent="0.2">
      <c r="A305" s="15" t="s">
        <v>331</v>
      </c>
      <c r="B305" s="46">
        <v>41671</v>
      </c>
      <c r="C305" s="8">
        <v>2518</v>
      </c>
      <c r="D305" s="8">
        <v>2233</v>
      </c>
      <c r="E305" s="8">
        <v>304</v>
      </c>
      <c r="F305" s="8">
        <f t="shared" si="24"/>
        <v>5055</v>
      </c>
      <c r="G305" s="16">
        <v>122</v>
      </c>
      <c r="H305" s="8">
        <f t="shared" si="25"/>
        <v>4933</v>
      </c>
      <c r="I305" s="16">
        <v>3360</v>
      </c>
      <c r="J305" s="16">
        <v>2816</v>
      </c>
      <c r="K305" s="8">
        <f t="shared" si="26"/>
        <v>5477</v>
      </c>
      <c r="L305" s="16">
        <v>386</v>
      </c>
      <c r="M305" s="11">
        <f t="shared" si="27"/>
        <v>5091</v>
      </c>
      <c r="N305" s="11">
        <f t="shared" si="28"/>
        <v>544</v>
      </c>
      <c r="O305">
        <f>VLOOKUP(YEAR(B305),'  je-d-08.02.02.01'!$A$11:$I$60,9,FALSE)</f>
        <v>0.38078381795195954</v>
      </c>
      <c r="P305">
        <f t="shared" si="29"/>
        <v>115.7582806573957</v>
      </c>
    </row>
    <row r="306" spans="1:16" x14ac:dyDescent="0.2">
      <c r="A306" s="15" t="s">
        <v>332</v>
      </c>
      <c r="B306" s="46">
        <v>41699</v>
      </c>
      <c r="C306" s="16">
        <v>2776</v>
      </c>
      <c r="D306" s="16">
        <v>2459</v>
      </c>
      <c r="E306" s="16">
        <v>378</v>
      </c>
      <c r="F306" s="8">
        <f t="shared" si="24"/>
        <v>5613</v>
      </c>
      <c r="G306" s="16">
        <v>126</v>
      </c>
      <c r="H306" s="8">
        <f t="shared" si="25"/>
        <v>5487</v>
      </c>
      <c r="I306" s="16">
        <v>3248</v>
      </c>
      <c r="J306" s="16">
        <v>3151</v>
      </c>
      <c r="K306" s="8">
        <f t="shared" si="26"/>
        <v>5584</v>
      </c>
      <c r="L306" s="16">
        <v>385</v>
      </c>
      <c r="M306" s="11">
        <f t="shared" si="27"/>
        <v>5199</v>
      </c>
      <c r="N306" s="11">
        <f t="shared" si="28"/>
        <v>97</v>
      </c>
      <c r="O306">
        <f>VLOOKUP(YEAR(B306),'  je-d-08.02.02.01'!$A$11:$I$60,9,FALSE)</f>
        <v>0.38078381795195954</v>
      </c>
      <c r="P306">
        <f t="shared" si="29"/>
        <v>143.93628318584069</v>
      </c>
    </row>
    <row r="307" spans="1:16" x14ac:dyDescent="0.2">
      <c r="A307" s="15" t="s">
        <v>333</v>
      </c>
      <c r="B307" s="46">
        <v>41730</v>
      </c>
      <c r="C307" s="8">
        <v>2932</v>
      </c>
      <c r="D307" s="8">
        <v>2257</v>
      </c>
      <c r="E307" s="8">
        <v>319</v>
      </c>
      <c r="F307" s="8">
        <f t="shared" si="24"/>
        <v>5508</v>
      </c>
      <c r="G307" s="8">
        <v>140</v>
      </c>
      <c r="H307" s="8">
        <f t="shared" si="25"/>
        <v>5368</v>
      </c>
      <c r="I307" s="8">
        <v>1818</v>
      </c>
      <c r="J307" s="8">
        <v>2344</v>
      </c>
      <c r="K307" s="8">
        <f t="shared" si="26"/>
        <v>4842</v>
      </c>
      <c r="L307" s="8">
        <v>366</v>
      </c>
      <c r="M307" s="11">
        <f t="shared" si="27"/>
        <v>4476</v>
      </c>
      <c r="N307" s="11">
        <f t="shared" si="28"/>
        <v>-526</v>
      </c>
      <c r="O307">
        <f>VLOOKUP(YEAR(B307),'  je-d-08.02.02.01'!$A$11:$I$60,9,FALSE)</f>
        <v>0.38078381795195954</v>
      </c>
      <c r="P307">
        <f t="shared" si="29"/>
        <v>121.47003792667509</v>
      </c>
    </row>
    <row r="308" spans="1:16" x14ac:dyDescent="0.2">
      <c r="A308" s="15" t="s">
        <v>334</v>
      </c>
      <c r="B308" s="46">
        <v>41760</v>
      </c>
      <c r="C308" s="16">
        <v>3525</v>
      </c>
      <c r="D308" s="16">
        <v>2449</v>
      </c>
      <c r="E308" s="16">
        <v>318</v>
      </c>
      <c r="F308" s="8">
        <f t="shared" si="24"/>
        <v>6292</v>
      </c>
      <c r="G308" s="16">
        <v>226</v>
      </c>
      <c r="H308" s="8">
        <f t="shared" si="25"/>
        <v>6066</v>
      </c>
      <c r="I308" s="16">
        <v>1531</v>
      </c>
      <c r="J308" s="16">
        <v>2730</v>
      </c>
      <c r="K308" s="8">
        <f t="shared" si="26"/>
        <v>4867</v>
      </c>
      <c r="L308" s="16">
        <v>349</v>
      </c>
      <c r="M308" s="11">
        <f t="shared" si="27"/>
        <v>4518</v>
      </c>
      <c r="N308" s="11">
        <f t="shared" si="28"/>
        <v>-1199</v>
      </c>
      <c r="O308">
        <f>VLOOKUP(YEAR(B308),'  je-d-08.02.02.01'!$A$11:$I$60,9,FALSE)</f>
        <v>0.38078381795195954</v>
      </c>
      <c r="P308">
        <f t="shared" si="29"/>
        <v>121.08925410872314</v>
      </c>
    </row>
    <row r="309" spans="1:16" x14ac:dyDescent="0.2">
      <c r="A309" s="15" t="s">
        <v>335</v>
      </c>
      <c r="B309" s="46">
        <v>41791</v>
      </c>
      <c r="C309" s="16">
        <v>3975</v>
      </c>
      <c r="D309" s="16">
        <v>1659</v>
      </c>
      <c r="E309" s="16">
        <v>309</v>
      </c>
      <c r="F309" s="8">
        <f t="shared" si="24"/>
        <v>5943</v>
      </c>
      <c r="G309" s="16">
        <v>337</v>
      </c>
      <c r="H309" s="8">
        <f t="shared" si="25"/>
        <v>5606</v>
      </c>
      <c r="I309" s="16">
        <v>1596</v>
      </c>
      <c r="J309" s="16">
        <v>2657</v>
      </c>
      <c r="K309" s="8">
        <f t="shared" si="26"/>
        <v>4545</v>
      </c>
      <c r="L309" s="16">
        <v>305</v>
      </c>
      <c r="M309" s="11">
        <f t="shared" si="27"/>
        <v>4240</v>
      </c>
      <c r="N309" s="11">
        <f t="shared" si="28"/>
        <v>-1061</v>
      </c>
      <c r="O309">
        <f>VLOOKUP(YEAR(B309),'  je-d-08.02.02.01'!$A$11:$I$60,9,FALSE)</f>
        <v>0.38078381795195954</v>
      </c>
      <c r="P309">
        <f t="shared" si="29"/>
        <v>117.6621997471555</v>
      </c>
    </row>
    <row r="310" spans="1:16" x14ac:dyDescent="0.2">
      <c r="A310" s="15" t="s">
        <v>336</v>
      </c>
      <c r="B310" s="46">
        <v>41821</v>
      </c>
      <c r="C310" s="16">
        <v>4430</v>
      </c>
      <c r="D310" s="16">
        <v>2122</v>
      </c>
      <c r="E310" s="16">
        <v>337</v>
      </c>
      <c r="F310" s="8">
        <f t="shared" si="24"/>
        <v>6889</v>
      </c>
      <c r="G310" s="16">
        <v>313</v>
      </c>
      <c r="H310" s="8">
        <f t="shared" si="25"/>
        <v>6576</v>
      </c>
      <c r="I310" s="16">
        <v>1480</v>
      </c>
      <c r="J310" s="16">
        <v>3409</v>
      </c>
      <c r="K310" s="8">
        <f t="shared" si="26"/>
        <v>4647</v>
      </c>
      <c r="L310" s="16">
        <v>348</v>
      </c>
      <c r="M310" s="11">
        <f t="shared" si="27"/>
        <v>4299</v>
      </c>
      <c r="N310" s="11">
        <f t="shared" si="28"/>
        <v>-1929</v>
      </c>
      <c r="O310">
        <f>VLOOKUP(YEAR(B310),'  je-d-08.02.02.01'!$A$11:$I$60,9,FALSE)</f>
        <v>0.38078381795195954</v>
      </c>
      <c r="P310">
        <f t="shared" si="29"/>
        <v>128.32414664981036</v>
      </c>
    </row>
    <row r="311" spans="1:16" x14ac:dyDescent="0.2">
      <c r="A311" s="15" t="s">
        <v>337</v>
      </c>
      <c r="B311" s="46">
        <v>41852</v>
      </c>
      <c r="C311" s="16">
        <v>4134</v>
      </c>
      <c r="D311" s="16">
        <v>1466</v>
      </c>
      <c r="E311" s="16">
        <v>315</v>
      </c>
      <c r="F311" s="8">
        <f t="shared" si="24"/>
        <v>5915</v>
      </c>
      <c r="G311" s="16">
        <v>331</v>
      </c>
      <c r="H311" s="8">
        <f t="shared" si="25"/>
        <v>5584</v>
      </c>
      <c r="I311" s="16">
        <v>1532</v>
      </c>
      <c r="J311" s="16">
        <v>2539</v>
      </c>
      <c r="K311" s="8">
        <f t="shared" si="26"/>
        <v>4577</v>
      </c>
      <c r="L311" s="16">
        <v>338</v>
      </c>
      <c r="M311" s="11">
        <f t="shared" si="27"/>
        <v>4239</v>
      </c>
      <c r="N311" s="11">
        <f t="shared" si="28"/>
        <v>-1007</v>
      </c>
      <c r="O311">
        <f>VLOOKUP(YEAR(B311),'  je-d-08.02.02.01'!$A$11:$I$60,9,FALSE)</f>
        <v>0.38078381795195954</v>
      </c>
      <c r="P311">
        <f t="shared" si="29"/>
        <v>119.94690265486726</v>
      </c>
    </row>
    <row r="312" spans="1:16" x14ac:dyDescent="0.2">
      <c r="A312" s="15" t="s">
        <v>338</v>
      </c>
      <c r="B312" s="46">
        <v>41883</v>
      </c>
      <c r="C312" s="16">
        <v>3174</v>
      </c>
      <c r="D312" s="16">
        <v>1956</v>
      </c>
      <c r="E312" s="16">
        <v>309</v>
      </c>
      <c r="F312" s="8">
        <f t="shared" si="24"/>
        <v>5439</v>
      </c>
      <c r="G312" s="16">
        <v>227</v>
      </c>
      <c r="H312" s="8">
        <f t="shared" si="25"/>
        <v>5212</v>
      </c>
      <c r="I312" s="16">
        <v>2064</v>
      </c>
      <c r="J312" s="16">
        <v>2500</v>
      </c>
      <c r="K312" s="8">
        <f t="shared" si="26"/>
        <v>4776</v>
      </c>
      <c r="L312" s="16">
        <v>333</v>
      </c>
      <c r="M312" s="11">
        <f t="shared" si="27"/>
        <v>4443</v>
      </c>
      <c r="N312" s="11">
        <f t="shared" si="28"/>
        <v>-436</v>
      </c>
      <c r="O312">
        <f>VLOOKUP(YEAR(B312),'  je-d-08.02.02.01'!$A$11:$I$60,9,FALSE)</f>
        <v>0.38078381795195954</v>
      </c>
      <c r="P312">
        <f t="shared" si="29"/>
        <v>117.6621997471555</v>
      </c>
    </row>
    <row r="313" spans="1:16" x14ac:dyDescent="0.2">
      <c r="A313" s="15" t="s">
        <v>339</v>
      </c>
      <c r="B313" s="46">
        <v>41913</v>
      </c>
      <c r="C313" s="16">
        <v>2963</v>
      </c>
      <c r="D313" s="16">
        <v>2441</v>
      </c>
      <c r="E313" s="16">
        <v>344</v>
      </c>
      <c r="F313" s="8">
        <f t="shared" si="24"/>
        <v>5748</v>
      </c>
      <c r="G313" s="16">
        <v>143</v>
      </c>
      <c r="H313" s="8">
        <f t="shared" si="25"/>
        <v>5605</v>
      </c>
      <c r="I313" s="16">
        <v>2614</v>
      </c>
      <c r="J313" s="16">
        <v>3046</v>
      </c>
      <c r="K313" s="8">
        <f t="shared" si="26"/>
        <v>5173</v>
      </c>
      <c r="L313" s="16">
        <v>376</v>
      </c>
      <c r="M313" s="11">
        <f t="shared" si="27"/>
        <v>4797</v>
      </c>
      <c r="N313" s="11">
        <f t="shared" si="28"/>
        <v>-432</v>
      </c>
      <c r="O313">
        <f>VLOOKUP(YEAR(B313),'  je-d-08.02.02.01'!$A$11:$I$60,9,FALSE)</f>
        <v>0.38078381795195954</v>
      </c>
      <c r="P313">
        <f t="shared" si="29"/>
        <v>130.98963337547409</v>
      </c>
    </row>
    <row r="314" spans="1:16" x14ac:dyDescent="0.2">
      <c r="A314" s="15" t="s">
        <v>340</v>
      </c>
      <c r="B314" s="46">
        <v>41944</v>
      </c>
      <c r="C314" s="16">
        <v>3246</v>
      </c>
      <c r="D314" s="16">
        <v>2385</v>
      </c>
      <c r="E314" s="16">
        <v>332</v>
      </c>
      <c r="F314" s="8">
        <f t="shared" si="24"/>
        <v>5963</v>
      </c>
      <c r="G314" s="8">
        <v>119</v>
      </c>
      <c r="H314" s="8">
        <f t="shared" si="25"/>
        <v>5844</v>
      </c>
      <c r="I314" s="8">
        <v>2708</v>
      </c>
      <c r="J314" s="8">
        <v>3161</v>
      </c>
      <c r="K314" s="8">
        <f t="shared" si="26"/>
        <v>5391</v>
      </c>
      <c r="L314" s="8">
        <v>362</v>
      </c>
      <c r="M314" s="11">
        <f t="shared" si="27"/>
        <v>5029</v>
      </c>
      <c r="N314" s="11">
        <f t="shared" si="28"/>
        <v>-453</v>
      </c>
      <c r="O314">
        <f>VLOOKUP(YEAR(B314),'  je-d-08.02.02.01'!$A$11:$I$60,9,FALSE)</f>
        <v>0.38078381795195954</v>
      </c>
      <c r="P314">
        <f t="shared" si="29"/>
        <v>126.42022756005056</v>
      </c>
    </row>
    <row r="315" spans="1:16" x14ac:dyDescent="0.2">
      <c r="A315" s="15" t="s">
        <v>341</v>
      </c>
      <c r="B315" s="46">
        <v>41974</v>
      </c>
      <c r="C315" s="16">
        <v>3126</v>
      </c>
      <c r="D315" s="16">
        <v>2474</v>
      </c>
      <c r="E315" s="16">
        <v>364</v>
      </c>
      <c r="F315" s="16">
        <f t="shared" si="24"/>
        <v>5964</v>
      </c>
      <c r="G315" s="16">
        <v>117</v>
      </c>
      <c r="H315" s="16">
        <f t="shared" si="25"/>
        <v>5847</v>
      </c>
      <c r="I315" s="16">
        <v>3054</v>
      </c>
      <c r="J315" s="16">
        <v>3032</v>
      </c>
      <c r="K315" s="16">
        <f t="shared" si="26"/>
        <v>5869</v>
      </c>
      <c r="L315" s="16">
        <v>393</v>
      </c>
      <c r="M315" s="17">
        <f t="shared" si="27"/>
        <v>5476</v>
      </c>
      <c r="N315" s="17">
        <f t="shared" si="28"/>
        <v>22</v>
      </c>
      <c r="O315">
        <f>VLOOKUP(YEAR(B315),'  je-d-08.02.02.01'!$A$11:$I$60,9,FALSE)</f>
        <v>0.38078381795195954</v>
      </c>
      <c r="P315">
        <f t="shared" si="29"/>
        <v>138.60530973451327</v>
      </c>
    </row>
    <row r="316" spans="1:16" x14ac:dyDescent="0.2">
      <c r="A316" s="15" t="s">
        <v>342</v>
      </c>
      <c r="B316" s="46">
        <v>42005</v>
      </c>
      <c r="C316" s="17">
        <v>3110</v>
      </c>
      <c r="D316" s="17">
        <v>2430</v>
      </c>
      <c r="E316" s="17">
        <v>367</v>
      </c>
      <c r="F316" s="11">
        <f t="shared" si="24"/>
        <v>5907</v>
      </c>
      <c r="G316" s="17">
        <v>79</v>
      </c>
      <c r="H316" s="11">
        <f t="shared" si="25"/>
        <v>5828</v>
      </c>
      <c r="I316" s="17">
        <v>3799</v>
      </c>
      <c r="J316" s="17">
        <v>3437</v>
      </c>
      <c r="K316" s="11">
        <f t="shared" si="26"/>
        <v>6190</v>
      </c>
      <c r="L316" s="17">
        <v>390</v>
      </c>
      <c r="M316" s="11">
        <f t="shared" si="27"/>
        <v>5800</v>
      </c>
      <c r="N316" s="11">
        <f t="shared" si="28"/>
        <v>362</v>
      </c>
      <c r="O316">
        <f>VLOOKUP(YEAR(B316),'  je-d-08.02.02.01'!$A$11:$I$60,9,FALSE)</f>
        <v>0.39191042047531993</v>
      </c>
      <c r="P316">
        <f t="shared" si="29"/>
        <v>143.83112431444241</v>
      </c>
    </row>
    <row r="317" spans="1:16" x14ac:dyDescent="0.2">
      <c r="A317" s="15" t="s">
        <v>343</v>
      </c>
      <c r="B317" s="46">
        <v>42036</v>
      </c>
      <c r="C317" s="11">
        <v>2884</v>
      </c>
      <c r="D317" s="11">
        <v>2235</v>
      </c>
      <c r="E317" s="11">
        <v>370</v>
      </c>
      <c r="F317" s="11">
        <f t="shared" si="24"/>
        <v>5489</v>
      </c>
      <c r="G317" s="17">
        <v>70</v>
      </c>
      <c r="H317" s="11">
        <f t="shared" si="25"/>
        <v>5419</v>
      </c>
      <c r="I317" s="17">
        <v>3432</v>
      </c>
      <c r="J317" s="17">
        <v>3045</v>
      </c>
      <c r="K317" s="11">
        <f t="shared" si="26"/>
        <v>5806</v>
      </c>
      <c r="L317" s="17">
        <v>409</v>
      </c>
      <c r="M317" s="11">
        <f t="shared" si="27"/>
        <v>5397</v>
      </c>
      <c r="N317" s="11">
        <f t="shared" si="28"/>
        <v>387</v>
      </c>
      <c r="O317">
        <f>VLOOKUP(YEAR(B317),'  je-d-08.02.02.01'!$A$11:$I$60,9,FALSE)</f>
        <v>0.39191042047531993</v>
      </c>
      <c r="P317">
        <f t="shared" si="29"/>
        <v>145.00685557586837</v>
      </c>
    </row>
    <row r="318" spans="1:16" x14ac:dyDescent="0.2">
      <c r="A318" s="15" t="s">
        <v>344</v>
      </c>
      <c r="B318" s="46">
        <v>42064</v>
      </c>
      <c r="C318" s="17">
        <v>2500</v>
      </c>
      <c r="D318" s="17">
        <v>2299</v>
      </c>
      <c r="E318" s="17">
        <v>363</v>
      </c>
      <c r="F318" s="11">
        <f t="shared" si="24"/>
        <v>5162</v>
      </c>
      <c r="G318" s="17">
        <v>122</v>
      </c>
      <c r="H318" s="11">
        <f t="shared" si="25"/>
        <v>5040</v>
      </c>
      <c r="I318" s="17">
        <v>3381</v>
      </c>
      <c r="J318" s="17">
        <v>2742</v>
      </c>
      <c r="K318" s="11">
        <f t="shared" si="26"/>
        <v>5679</v>
      </c>
      <c r="L318" s="17">
        <v>392</v>
      </c>
      <c r="M318" s="11">
        <f t="shared" si="27"/>
        <v>5287</v>
      </c>
      <c r="N318" s="11">
        <f t="shared" si="28"/>
        <v>639</v>
      </c>
      <c r="O318">
        <f>VLOOKUP(YEAR(B318),'  je-d-08.02.02.01'!$A$11:$I$60,9,FALSE)</f>
        <v>0.39191042047531993</v>
      </c>
      <c r="P318">
        <f t="shared" si="29"/>
        <v>142.26348263254113</v>
      </c>
    </row>
    <row r="319" spans="1:16" x14ac:dyDescent="0.2">
      <c r="A319" s="15" t="s">
        <v>345</v>
      </c>
      <c r="B319" s="46">
        <v>42095</v>
      </c>
      <c r="C319" s="11">
        <v>2704</v>
      </c>
      <c r="D319" s="11">
        <v>2010</v>
      </c>
      <c r="E319" s="11">
        <v>334</v>
      </c>
      <c r="F319" s="11">
        <f t="shared" si="24"/>
        <v>5048</v>
      </c>
      <c r="G319" s="11">
        <v>136</v>
      </c>
      <c r="H319" s="11">
        <f t="shared" si="25"/>
        <v>4912</v>
      </c>
      <c r="I319" s="11">
        <v>2624</v>
      </c>
      <c r="J319" s="11">
        <v>2592</v>
      </c>
      <c r="K319" s="11">
        <f t="shared" si="26"/>
        <v>4944</v>
      </c>
      <c r="L319" s="11">
        <v>374</v>
      </c>
      <c r="M319" s="11">
        <f t="shared" si="27"/>
        <v>4570</v>
      </c>
      <c r="N319" s="11">
        <f t="shared" si="28"/>
        <v>32</v>
      </c>
      <c r="O319">
        <f>VLOOKUP(YEAR(B319),'  je-d-08.02.02.01'!$A$11:$I$60,9,FALSE)</f>
        <v>0.39191042047531993</v>
      </c>
      <c r="P319">
        <f t="shared" si="29"/>
        <v>130.89808043875686</v>
      </c>
    </row>
    <row r="320" spans="1:16" x14ac:dyDescent="0.2">
      <c r="A320" s="15" t="s">
        <v>346</v>
      </c>
      <c r="B320" s="46">
        <v>42125</v>
      </c>
      <c r="C320" s="17">
        <v>4078</v>
      </c>
      <c r="D320" s="17">
        <v>2172</v>
      </c>
      <c r="E320" s="17">
        <v>349</v>
      </c>
      <c r="F320" s="11">
        <f t="shared" si="24"/>
        <v>6599</v>
      </c>
      <c r="G320" s="17">
        <v>278</v>
      </c>
      <c r="H320" s="11">
        <f t="shared" si="25"/>
        <v>6321</v>
      </c>
      <c r="I320" s="17">
        <v>1176</v>
      </c>
      <c r="J320" s="17">
        <v>2747</v>
      </c>
      <c r="K320" s="11">
        <f t="shared" si="26"/>
        <v>4750</v>
      </c>
      <c r="L320" s="17">
        <v>340</v>
      </c>
      <c r="M320" s="11">
        <f t="shared" si="27"/>
        <v>4410</v>
      </c>
      <c r="N320" s="11">
        <f t="shared" si="28"/>
        <v>-1571</v>
      </c>
      <c r="O320">
        <f>VLOOKUP(YEAR(B320),'  je-d-08.02.02.01'!$A$11:$I$60,9,FALSE)</f>
        <v>0.39191042047531993</v>
      </c>
      <c r="P320">
        <f t="shared" si="29"/>
        <v>136.77673674588667</v>
      </c>
    </row>
    <row r="321" spans="1:16" x14ac:dyDescent="0.2">
      <c r="A321" s="15" t="s">
        <v>347</v>
      </c>
      <c r="B321" s="46">
        <v>42156</v>
      </c>
      <c r="C321" s="17">
        <v>4585</v>
      </c>
      <c r="D321" s="17">
        <v>1494</v>
      </c>
      <c r="E321" s="17">
        <v>335</v>
      </c>
      <c r="F321" s="11">
        <f t="shared" ref="F321:F379" si="30">SUM(C321:E321)</f>
        <v>6414</v>
      </c>
      <c r="G321" s="17">
        <v>284</v>
      </c>
      <c r="H321" s="11">
        <f t="shared" ref="H321:H379" si="31">+F321-G321</f>
        <v>6130</v>
      </c>
      <c r="I321" s="17">
        <v>1475</v>
      </c>
      <c r="J321" s="17">
        <v>2987</v>
      </c>
      <c r="K321" s="11">
        <f t="shared" ref="K321:K379" si="32">+H321+I321-J321</f>
        <v>4618</v>
      </c>
      <c r="L321" s="17">
        <v>310</v>
      </c>
      <c r="M321" s="11">
        <f t="shared" ref="M321:M379" si="33">+K321-L321</f>
        <v>4308</v>
      </c>
      <c r="N321" s="11">
        <f t="shared" ref="N321:N376" si="34">+I321-J321</f>
        <v>-1512</v>
      </c>
      <c r="O321">
        <f>VLOOKUP(YEAR(B321),'  je-d-08.02.02.01'!$A$11:$I$60,9,FALSE)</f>
        <v>0.39191042047531993</v>
      </c>
      <c r="P321">
        <f t="shared" si="29"/>
        <v>131.28999085923218</v>
      </c>
    </row>
    <row r="322" spans="1:16" x14ac:dyDescent="0.2">
      <c r="A322" s="15" t="s">
        <v>348</v>
      </c>
      <c r="B322" s="46">
        <v>42186</v>
      </c>
      <c r="C322" s="17">
        <v>4314</v>
      </c>
      <c r="D322" s="17">
        <v>1899</v>
      </c>
      <c r="E322" s="17">
        <v>359</v>
      </c>
      <c r="F322" s="11">
        <f t="shared" si="30"/>
        <v>6572</v>
      </c>
      <c r="G322" s="17">
        <v>325</v>
      </c>
      <c r="H322" s="11">
        <f t="shared" si="31"/>
        <v>6247</v>
      </c>
      <c r="I322" s="17">
        <v>1848</v>
      </c>
      <c r="J322" s="17">
        <v>3406</v>
      </c>
      <c r="K322" s="11">
        <f t="shared" si="32"/>
        <v>4689</v>
      </c>
      <c r="L322" s="17">
        <v>351</v>
      </c>
      <c r="M322" s="11">
        <f t="shared" si="33"/>
        <v>4338</v>
      </c>
      <c r="N322" s="11">
        <f t="shared" si="34"/>
        <v>-1558</v>
      </c>
      <c r="O322">
        <f>VLOOKUP(YEAR(B322),'  je-d-08.02.02.01'!$A$11:$I$60,9,FALSE)</f>
        <v>0.39191042047531993</v>
      </c>
      <c r="P322">
        <f t="shared" si="29"/>
        <v>140.69584095063985</v>
      </c>
    </row>
    <row r="323" spans="1:16" x14ac:dyDescent="0.2">
      <c r="A323" s="15" t="s">
        <v>349</v>
      </c>
      <c r="B323" s="46">
        <v>42217</v>
      </c>
      <c r="C323" s="17">
        <v>3517</v>
      </c>
      <c r="D323" s="17">
        <v>1032</v>
      </c>
      <c r="E323" s="17">
        <v>344</v>
      </c>
      <c r="F323" s="11">
        <f t="shared" si="30"/>
        <v>4893</v>
      </c>
      <c r="G323" s="17">
        <v>329</v>
      </c>
      <c r="H323" s="11">
        <f t="shared" si="31"/>
        <v>4564</v>
      </c>
      <c r="I323" s="17">
        <v>2229</v>
      </c>
      <c r="J323" s="17">
        <v>2152</v>
      </c>
      <c r="K323" s="11">
        <f t="shared" si="32"/>
        <v>4641</v>
      </c>
      <c r="L323" s="17">
        <v>342</v>
      </c>
      <c r="M323" s="11">
        <f t="shared" si="33"/>
        <v>4299</v>
      </c>
      <c r="N323" s="11">
        <f t="shared" si="34"/>
        <v>77</v>
      </c>
      <c r="O323">
        <f>VLOOKUP(YEAR(B323),'  je-d-08.02.02.01'!$A$11:$I$60,9,FALSE)</f>
        <v>0.39191042047531993</v>
      </c>
      <c r="P323">
        <f t="shared" si="29"/>
        <v>134.81718464351005</v>
      </c>
    </row>
    <row r="324" spans="1:16" x14ac:dyDescent="0.2">
      <c r="A324" s="15" t="s">
        <v>350</v>
      </c>
      <c r="B324" s="46">
        <v>42248</v>
      </c>
      <c r="C324" s="17">
        <v>3241</v>
      </c>
      <c r="D324" s="17">
        <v>1261</v>
      </c>
      <c r="E324" s="17">
        <v>331</v>
      </c>
      <c r="F324" s="11">
        <f t="shared" si="30"/>
        <v>4833</v>
      </c>
      <c r="G324" s="17">
        <v>246</v>
      </c>
      <c r="H324" s="11">
        <f t="shared" si="31"/>
        <v>4587</v>
      </c>
      <c r="I324" s="17">
        <v>2683</v>
      </c>
      <c r="J324" s="17">
        <v>2446</v>
      </c>
      <c r="K324" s="11">
        <f t="shared" si="32"/>
        <v>4824</v>
      </c>
      <c r="L324" s="17">
        <v>337</v>
      </c>
      <c r="M324" s="11">
        <f t="shared" si="33"/>
        <v>4487</v>
      </c>
      <c r="N324" s="11">
        <f t="shared" si="34"/>
        <v>237</v>
      </c>
      <c r="O324">
        <f>VLOOKUP(YEAR(B324),'  je-d-08.02.02.01'!$A$11:$I$60,9,FALSE)</f>
        <v>0.39191042047531993</v>
      </c>
      <c r="P324">
        <f t="shared" si="29"/>
        <v>129.7223491773309</v>
      </c>
    </row>
    <row r="325" spans="1:16" x14ac:dyDescent="0.2">
      <c r="A325" s="15" t="s">
        <v>351</v>
      </c>
      <c r="B325" s="46">
        <v>42278</v>
      </c>
      <c r="C325" s="16">
        <v>3278</v>
      </c>
      <c r="D325" s="16">
        <v>1478</v>
      </c>
      <c r="E325" s="16">
        <v>387</v>
      </c>
      <c r="F325" s="8">
        <f t="shared" si="30"/>
        <v>5143</v>
      </c>
      <c r="G325" s="16">
        <v>134</v>
      </c>
      <c r="H325" s="8">
        <f t="shared" si="31"/>
        <v>5009</v>
      </c>
      <c r="I325" s="16">
        <v>3377</v>
      </c>
      <c r="J325" s="16">
        <v>3104</v>
      </c>
      <c r="K325" s="8">
        <f t="shared" si="32"/>
        <v>5282</v>
      </c>
      <c r="L325" s="16">
        <v>384</v>
      </c>
      <c r="M325" s="11">
        <f t="shared" si="33"/>
        <v>4898</v>
      </c>
      <c r="N325" s="11">
        <f t="shared" si="34"/>
        <v>273</v>
      </c>
      <c r="O325">
        <f>VLOOKUP(YEAR(B325),'  je-d-08.02.02.01'!$A$11:$I$60,9,FALSE)</f>
        <v>0.39191042047531993</v>
      </c>
      <c r="P325">
        <f t="shared" si="29"/>
        <v>151.66933272394883</v>
      </c>
    </row>
    <row r="326" spans="1:16" x14ac:dyDescent="0.2">
      <c r="A326" s="15" t="s">
        <v>352</v>
      </c>
      <c r="B326" s="46">
        <v>42309</v>
      </c>
      <c r="C326" s="16">
        <v>2825</v>
      </c>
      <c r="D326" s="16">
        <v>1800</v>
      </c>
      <c r="E326" s="16">
        <v>416</v>
      </c>
      <c r="F326" s="8">
        <f t="shared" si="30"/>
        <v>5041</v>
      </c>
      <c r="G326" s="8">
        <v>101</v>
      </c>
      <c r="H326" s="8">
        <f t="shared" si="31"/>
        <v>4940</v>
      </c>
      <c r="I326" s="8">
        <v>3815</v>
      </c>
      <c r="J326" s="8">
        <v>3321</v>
      </c>
      <c r="K326" s="8">
        <f t="shared" si="32"/>
        <v>5434</v>
      </c>
      <c r="L326" s="8">
        <v>365</v>
      </c>
      <c r="M326" s="11">
        <f t="shared" si="33"/>
        <v>5069</v>
      </c>
      <c r="N326" s="11">
        <f t="shared" si="34"/>
        <v>494</v>
      </c>
      <c r="O326">
        <f>VLOOKUP(YEAR(B326),'  je-d-08.02.02.01'!$A$11:$I$60,9,FALSE)</f>
        <v>0.39191042047531993</v>
      </c>
      <c r="P326">
        <f t="shared" si="29"/>
        <v>163.03473491773309</v>
      </c>
    </row>
    <row r="327" spans="1:16" x14ac:dyDescent="0.2">
      <c r="A327" s="15" t="s">
        <v>353</v>
      </c>
      <c r="B327" s="46">
        <v>42339</v>
      </c>
      <c r="C327" s="16">
        <v>2450</v>
      </c>
      <c r="D327" s="16">
        <v>1985</v>
      </c>
      <c r="E327" s="16">
        <v>421</v>
      </c>
      <c r="F327" s="16">
        <f t="shared" si="30"/>
        <v>4856</v>
      </c>
      <c r="G327" s="16">
        <v>192</v>
      </c>
      <c r="H327" s="16">
        <f t="shared" si="31"/>
        <v>4664</v>
      </c>
      <c r="I327" s="16">
        <v>4194</v>
      </c>
      <c r="J327" s="16">
        <v>3089</v>
      </c>
      <c r="K327" s="16">
        <f t="shared" si="32"/>
        <v>5769</v>
      </c>
      <c r="L327" s="16">
        <v>386</v>
      </c>
      <c r="M327" s="17">
        <f t="shared" si="33"/>
        <v>5383</v>
      </c>
      <c r="N327" s="17">
        <f t="shared" si="34"/>
        <v>1105</v>
      </c>
      <c r="O327">
        <f>VLOOKUP(YEAR(B327),'  je-d-08.02.02.01'!$A$11:$I$60,9,FALSE)</f>
        <v>0.39191042047531993</v>
      </c>
      <c r="P327">
        <f t="shared" si="29"/>
        <v>164.99428702010968</v>
      </c>
    </row>
    <row r="328" spans="1:16" x14ac:dyDescent="0.2">
      <c r="A328" s="15" t="s">
        <v>354</v>
      </c>
      <c r="B328" s="46">
        <v>42370</v>
      </c>
      <c r="C328" s="17">
        <v>2236</v>
      </c>
      <c r="D328" s="17">
        <v>2200</v>
      </c>
      <c r="E328" s="17">
        <v>431</v>
      </c>
      <c r="F328" s="11">
        <f t="shared" si="30"/>
        <v>4867</v>
      </c>
      <c r="G328" s="17">
        <v>214</v>
      </c>
      <c r="H328" s="11">
        <f t="shared" si="31"/>
        <v>4653</v>
      </c>
      <c r="I328" s="17">
        <v>4110</v>
      </c>
      <c r="J328" s="17">
        <v>2728</v>
      </c>
      <c r="K328" s="11">
        <f t="shared" si="32"/>
        <v>6035</v>
      </c>
      <c r="L328" s="17">
        <v>380</v>
      </c>
      <c r="M328" s="11">
        <f t="shared" si="33"/>
        <v>5655</v>
      </c>
      <c r="N328" s="11">
        <f t="shared" si="34"/>
        <v>1382</v>
      </c>
      <c r="O328">
        <f>VLOOKUP(YEAR(B328),'  je-d-08.02.02.01'!$A$11:$I$60,9,FALSE)</f>
        <v>0.39268051434223539</v>
      </c>
      <c r="P328">
        <f t="shared" si="29"/>
        <v>169.24530168150346</v>
      </c>
    </row>
    <row r="329" spans="1:16" x14ac:dyDescent="0.2">
      <c r="A329" s="15" t="s">
        <v>355</v>
      </c>
      <c r="B329" s="46">
        <v>42401</v>
      </c>
      <c r="C329" s="11">
        <v>2401</v>
      </c>
      <c r="D329" s="11">
        <v>2056</v>
      </c>
      <c r="E329" s="11">
        <v>452</v>
      </c>
      <c r="F329" s="11">
        <f t="shared" si="30"/>
        <v>4909</v>
      </c>
      <c r="G329" s="17">
        <v>124</v>
      </c>
      <c r="H329" s="11">
        <f t="shared" si="31"/>
        <v>4785</v>
      </c>
      <c r="I329" s="17">
        <v>3817</v>
      </c>
      <c r="J329" s="17">
        <v>2924</v>
      </c>
      <c r="K329" s="11">
        <f t="shared" si="32"/>
        <v>5678</v>
      </c>
      <c r="L329" s="17">
        <v>400</v>
      </c>
      <c r="M329" s="11">
        <f t="shared" si="33"/>
        <v>5278</v>
      </c>
      <c r="N329" s="11">
        <f t="shared" si="34"/>
        <v>893</v>
      </c>
      <c r="O329">
        <f>VLOOKUP(YEAR(B329),'  je-d-08.02.02.01'!$A$11:$I$60,9,FALSE)</f>
        <v>0.39268051434223539</v>
      </c>
      <c r="P329">
        <f t="shared" si="29"/>
        <v>177.49159248269041</v>
      </c>
    </row>
    <row r="330" spans="1:16" x14ac:dyDescent="0.2">
      <c r="A330" s="15" t="s">
        <v>356</v>
      </c>
      <c r="B330" s="46">
        <v>42430</v>
      </c>
      <c r="C330" s="17">
        <v>2356</v>
      </c>
      <c r="D330" s="17">
        <v>2195</v>
      </c>
      <c r="E330" s="17">
        <v>468</v>
      </c>
      <c r="F330" s="11">
        <f t="shared" si="30"/>
        <v>5019</v>
      </c>
      <c r="G330" s="17">
        <v>166</v>
      </c>
      <c r="H330" s="11">
        <f t="shared" si="31"/>
        <v>4853</v>
      </c>
      <c r="I330" s="17">
        <v>3853</v>
      </c>
      <c r="J330" s="17">
        <v>2953</v>
      </c>
      <c r="K330" s="11">
        <f t="shared" si="32"/>
        <v>5753</v>
      </c>
      <c r="L330" s="17">
        <v>397</v>
      </c>
      <c r="M330" s="11">
        <f t="shared" si="33"/>
        <v>5356</v>
      </c>
      <c r="N330" s="11">
        <f t="shared" si="34"/>
        <v>900</v>
      </c>
      <c r="O330">
        <f>VLOOKUP(YEAR(B330),'  je-d-08.02.02.01'!$A$11:$I$60,9,FALSE)</f>
        <v>0.39268051434223539</v>
      </c>
      <c r="P330">
        <f t="shared" si="29"/>
        <v>183.77448071216617</v>
      </c>
    </row>
    <row r="331" spans="1:16" x14ac:dyDescent="0.2">
      <c r="A331" s="15" t="s">
        <v>357</v>
      </c>
      <c r="B331" s="46">
        <v>42461</v>
      </c>
      <c r="C331" s="11">
        <v>2931</v>
      </c>
      <c r="D331" s="11">
        <v>2115</v>
      </c>
      <c r="E331" s="11">
        <v>416</v>
      </c>
      <c r="F331" s="11">
        <f t="shared" si="30"/>
        <v>5462</v>
      </c>
      <c r="G331" s="11">
        <v>195</v>
      </c>
      <c r="H331" s="11">
        <f t="shared" si="31"/>
        <v>5267</v>
      </c>
      <c r="I331" s="11">
        <v>2299</v>
      </c>
      <c r="J331" s="11">
        <v>2543</v>
      </c>
      <c r="K331" s="11">
        <f t="shared" si="32"/>
        <v>5023</v>
      </c>
      <c r="L331" s="11">
        <v>380</v>
      </c>
      <c r="M331" s="11">
        <f t="shared" si="33"/>
        <v>4643</v>
      </c>
      <c r="N331" s="11">
        <f t="shared" si="34"/>
        <v>-244</v>
      </c>
      <c r="O331">
        <f>VLOOKUP(YEAR(B331),'  je-d-08.02.02.01'!$A$11:$I$60,9,FALSE)</f>
        <v>0.39268051434223539</v>
      </c>
      <c r="P331">
        <f t="shared" si="29"/>
        <v>163.35509396636991</v>
      </c>
    </row>
    <row r="332" spans="1:16" x14ac:dyDescent="0.2">
      <c r="A332" s="15" t="s">
        <v>358</v>
      </c>
      <c r="B332" s="46">
        <v>42491</v>
      </c>
      <c r="C332" s="17">
        <v>3396</v>
      </c>
      <c r="D332" s="17">
        <v>2162</v>
      </c>
      <c r="E332" s="17">
        <v>384</v>
      </c>
      <c r="F332" s="11">
        <f t="shared" si="30"/>
        <v>5942</v>
      </c>
      <c r="G332" s="17">
        <v>284</v>
      </c>
      <c r="H332" s="11">
        <f t="shared" si="31"/>
        <v>5658</v>
      </c>
      <c r="I332" s="17">
        <v>1608</v>
      </c>
      <c r="J332" s="17">
        <v>2449</v>
      </c>
      <c r="K332" s="11">
        <f t="shared" si="32"/>
        <v>4817</v>
      </c>
      <c r="L332" s="17">
        <v>345</v>
      </c>
      <c r="M332" s="11">
        <f t="shared" si="33"/>
        <v>4472</v>
      </c>
      <c r="N332" s="11">
        <f t="shared" si="34"/>
        <v>-841</v>
      </c>
      <c r="O332">
        <f>VLOOKUP(YEAR(B332),'  je-d-08.02.02.01'!$A$11:$I$60,9,FALSE)</f>
        <v>0.39268051434223539</v>
      </c>
      <c r="P332">
        <f t="shared" si="29"/>
        <v>150.78931750741839</v>
      </c>
    </row>
    <row r="333" spans="1:16" x14ac:dyDescent="0.2">
      <c r="A333" s="15" t="s">
        <v>359</v>
      </c>
      <c r="B333" s="46">
        <v>42522</v>
      </c>
      <c r="C333" s="17">
        <v>4545</v>
      </c>
      <c r="D333" s="17">
        <v>1508</v>
      </c>
      <c r="E333" s="17">
        <v>370</v>
      </c>
      <c r="F333" s="11">
        <f t="shared" si="30"/>
        <v>6423</v>
      </c>
      <c r="G333" s="17">
        <v>317</v>
      </c>
      <c r="H333" s="11">
        <f t="shared" si="31"/>
        <v>6106</v>
      </c>
      <c r="I333" s="17">
        <v>1326</v>
      </c>
      <c r="J333" s="17">
        <v>2819</v>
      </c>
      <c r="K333" s="11">
        <f t="shared" si="32"/>
        <v>4613</v>
      </c>
      <c r="L333" s="17">
        <v>309</v>
      </c>
      <c r="M333" s="11">
        <f t="shared" si="33"/>
        <v>4304</v>
      </c>
      <c r="N333" s="11">
        <f t="shared" si="34"/>
        <v>-1493</v>
      </c>
      <c r="O333">
        <f>VLOOKUP(YEAR(B333),'  je-d-08.02.02.01'!$A$11:$I$60,9,FALSE)</f>
        <v>0.39268051434223539</v>
      </c>
      <c r="P333">
        <f t="shared" si="29"/>
        <v>145.29179030662709</v>
      </c>
    </row>
    <row r="334" spans="1:16" x14ac:dyDescent="0.2">
      <c r="A334" s="15" t="s">
        <v>360</v>
      </c>
      <c r="B334" s="46">
        <v>42552</v>
      </c>
      <c r="C334" s="17">
        <v>4228</v>
      </c>
      <c r="D334" s="17">
        <v>2061</v>
      </c>
      <c r="E334" s="17">
        <v>391</v>
      </c>
      <c r="F334" s="11">
        <f t="shared" si="30"/>
        <v>6680</v>
      </c>
      <c r="G334" s="17">
        <v>385</v>
      </c>
      <c r="H334" s="11">
        <f t="shared" si="31"/>
        <v>6295</v>
      </c>
      <c r="I334" s="17">
        <v>1728</v>
      </c>
      <c r="J334" s="17">
        <v>3489</v>
      </c>
      <c r="K334" s="11">
        <f t="shared" si="32"/>
        <v>4534</v>
      </c>
      <c r="L334" s="17">
        <v>339</v>
      </c>
      <c r="M334" s="11">
        <f t="shared" si="33"/>
        <v>4195</v>
      </c>
      <c r="N334" s="11">
        <f t="shared" si="34"/>
        <v>-1761</v>
      </c>
      <c r="O334">
        <f>VLOOKUP(YEAR(B334),'  je-d-08.02.02.01'!$A$11:$I$60,9,FALSE)</f>
        <v>0.39268051434223539</v>
      </c>
      <c r="P334">
        <f t="shared" si="29"/>
        <v>153.53808110781404</v>
      </c>
    </row>
    <row r="335" spans="1:16" x14ac:dyDescent="0.2">
      <c r="A335" s="15" t="s">
        <v>361</v>
      </c>
      <c r="B335" s="46">
        <v>42583</v>
      </c>
      <c r="C335" s="17">
        <v>3608</v>
      </c>
      <c r="D335" s="17">
        <v>973</v>
      </c>
      <c r="E335" s="17">
        <v>405</v>
      </c>
      <c r="F335" s="11">
        <f t="shared" si="30"/>
        <v>4986</v>
      </c>
      <c r="G335" s="17">
        <v>344</v>
      </c>
      <c r="H335" s="11">
        <f t="shared" si="31"/>
        <v>4642</v>
      </c>
      <c r="I335" s="17">
        <v>2405</v>
      </c>
      <c r="J335" s="17">
        <v>2480</v>
      </c>
      <c r="K335" s="11">
        <f t="shared" si="32"/>
        <v>4567</v>
      </c>
      <c r="L335" s="17">
        <v>337</v>
      </c>
      <c r="M335" s="11">
        <f t="shared" si="33"/>
        <v>4230</v>
      </c>
      <c r="N335" s="11">
        <f t="shared" si="34"/>
        <v>-75</v>
      </c>
      <c r="O335">
        <f>VLOOKUP(YEAR(B335),'  je-d-08.02.02.01'!$A$11:$I$60,9,FALSE)</f>
        <v>0.39268051434223539</v>
      </c>
      <c r="P335">
        <f t="shared" si="29"/>
        <v>159.03560830860533</v>
      </c>
    </row>
    <row r="336" spans="1:16" x14ac:dyDescent="0.2">
      <c r="A336" s="15" t="s">
        <v>362</v>
      </c>
      <c r="B336" s="46">
        <v>42614</v>
      </c>
      <c r="C336" s="17">
        <v>3189</v>
      </c>
      <c r="D336" s="17">
        <v>1143</v>
      </c>
      <c r="E336" s="17">
        <v>416</v>
      </c>
      <c r="F336" s="11">
        <f t="shared" si="30"/>
        <v>4748</v>
      </c>
      <c r="G336" s="17">
        <v>255</v>
      </c>
      <c r="H336" s="11">
        <f t="shared" si="31"/>
        <v>4493</v>
      </c>
      <c r="I336" s="17">
        <v>2662</v>
      </c>
      <c r="J336" s="17">
        <v>2500</v>
      </c>
      <c r="K336" s="11">
        <f t="shared" si="32"/>
        <v>4655</v>
      </c>
      <c r="L336" s="17">
        <v>325</v>
      </c>
      <c r="M336" s="11">
        <f t="shared" si="33"/>
        <v>4330</v>
      </c>
      <c r="N336" s="11">
        <f t="shared" si="34"/>
        <v>162</v>
      </c>
      <c r="O336">
        <f>VLOOKUP(YEAR(B336),'  je-d-08.02.02.01'!$A$11:$I$60,9,FALSE)</f>
        <v>0.39268051434223539</v>
      </c>
      <c r="P336">
        <f t="shared" si="29"/>
        <v>163.35509396636991</v>
      </c>
    </row>
    <row r="337" spans="1:16" x14ac:dyDescent="0.2">
      <c r="A337" s="15" t="s">
        <v>363</v>
      </c>
      <c r="B337" s="46">
        <v>42644</v>
      </c>
      <c r="C337" s="16">
        <v>2304</v>
      </c>
      <c r="D337" s="16">
        <v>1280</v>
      </c>
      <c r="E337" s="16">
        <v>431</v>
      </c>
      <c r="F337" s="8">
        <f t="shared" si="30"/>
        <v>4015</v>
      </c>
      <c r="G337" s="16">
        <v>257</v>
      </c>
      <c r="H337" s="8">
        <f t="shared" si="31"/>
        <v>3758</v>
      </c>
      <c r="I337" s="16">
        <v>3142</v>
      </c>
      <c r="J337" s="16">
        <v>1644</v>
      </c>
      <c r="K337" s="8">
        <f t="shared" si="32"/>
        <v>5256</v>
      </c>
      <c r="L337" s="16">
        <v>382</v>
      </c>
      <c r="M337" s="11">
        <f t="shared" si="33"/>
        <v>4874</v>
      </c>
      <c r="N337" s="11">
        <f t="shared" si="34"/>
        <v>1498</v>
      </c>
      <c r="O337">
        <f>VLOOKUP(YEAR(B337),'  je-d-08.02.02.01'!$A$11:$I$60,9,FALSE)</f>
        <v>0.39268051434223539</v>
      </c>
      <c r="P337">
        <f t="shared" ref="P337:P379" si="35">E337*O337</f>
        <v>169.24530168150346</v>
      </c>
    </row>
    <row r="338" spans="1:16" x14ac:dyDescent="0.2">
      <c r="A338" s="15" t="s">
        <v>364</v>
      </c>
      <c r="B338" s="46">
        <v>42675</v>
      </c>
      <c r="C338" s="16">
        <v>2328</v>
      </c>
      <c r="D338" s="16">
        <v>1250</v>
      </c>
      <c r="E338" s="16">
        <v>448</v>
      </c>
      <c r="F338" s="8">
        <f t="shared" si="30"/>
        <v>4026</v>
      </c>
      <c r="G338" s="8">
        <v>223</v>
      </c>
      <c r="H338" s="8">
        <f t="shared" si="31"/>
        <v>3803</v>
      </c>
      <c r="I338" s="8">
        <v>3671</v>
      </c>
      <c r="J338" s="8">
        <v>1834</v>
      </c>
      <c r="K338" s="8">
        <f t="shared" si="32"/>
        <v>5640</v>
      </c>
      <c r="L338" s="8">
        <v>379</v>
      </c>
      <c r="M338" s="11">
        <f t="shared" si="33"/>
        <v>5261</v>
      </c>
      <c r="N338" s="11">
        <f t="shared" si="34"/>
        <v>1837</v>
      </c>
      <c r="O338">
        <f>VLOOKUP(YEAR(B338),'  je-d-08.02.02.01'!$A$11:$I$60,9,FALSE)</f>
        <v>0.39268051434223539</v>
      </c>
      <c r="P338">
        <f t="shared" si="35"/>
        <v>175.92087042532145</v>
      </c>
    </row>
    <row r="339" spans="1:16" x14ac:dyDescent="0.2">
      <c r="A339" s="15" t="s">
        <v>365</v>
      </c>
      <c r="B339" s="46">
        <v>42705</v>
      </c>
      <c r="C339" s="16">
        <v>2804</v>
      </c>
      <c r="D339" s="16">
        <v>1292</v>
      </c>
      <c r="E339" s="16">
        <v>443</v>
      </c>
      <c r="F339" s="8">
        <f t="shared" si="30"/>
        <v>4539</v>
      </c>
      <c r="G339" s="16">
        <v>158</v>
      </c>
      <c r="H339" s="16">
        <f t="shared" si="31"/>
        <v>4381</v>
      </c>
      <c r="I339" s="16">
        <v>3475</v>
      </c>
      <c r="J339" s="16">
        <v>1810</v>
      </c>
      <c r="K339" s="16">
        <f t="shared" si="32"/>
        <v>6046</v>
      </c>
      <c r="L339" s="16">
        <v>405</v>
      </c>
      <c r="M339" s="17">
        <f t="shared" si="33"/>
        <v>5641</v>
      </c>
      <c r="N339" s="17">
        <f t="shared" si="34"/>
        <v>1665</v>
      </c>
      <c r="O339">
        <f>VLOOKUP(YEAR(B339),'  je-d-08.02.02.01'!$A$11:$I$60,9,FALSE)</f>
        <v>0.39268051434223539</v>
      </c>
      <c r="P339">
        <f t="shared" si="35"/>
        <v>173.95746785361027</v>
      </c>
    </row>
    <row r="340" spans="1:16" x14ac:dyDescent="0.2">
      <c r="A340" s="15" t="s">
        <v>366</v>
      </c>
      <c r="B340" s="46">
        <v>42736</v>
      </c>
      <c r="C340" s="17">
        <v>3199</v>
      </c>
      <c r="D340" s="17">
        <v>1293</v>
      </c>
      <c r="E340" s="17">
        <v>437</v>
      </c>
      <c r="F340" s="8">
        <f t="shared" si="30"/>
        <v>4929</v>
      </c>
      <c r="G340" s="17">
        <v>199</v>
      </c>
      <c r="H340" s="11">
        <f t="shared" si="31"/>
        <v>4730</v>
      </c>
      <c r="I340" s="17">
        <v>3832</v>
      </c>
      <c r="J340" s="17">
        <v>2002</v>
      </c>
      <c r="K340" s="11">
        <f t="shared" si="32"/>
        <v>6560</v>
      </c>
      <c r="L340" s="17">
        <v>413</v>
      </c>
      <c r="M340" s="11">
        <f t="shared" si="33"/>
        <v>6147</v>
      </c>
      <c r="N340" s="11">
        <f t="shared" si="34"/>
        <v>1830</v>
      </c>
      <c r="O340">
        <f>VLOOKUP(YEAR(B340),'  je-d-08.02.02.01'!$A$11:$I$60,9,FALSE)</f>
        <v>0.46429913566328446</v>
      </c>
      <c r="P340">
        <f t="shared" si="35"/>
        <v>202.8987222848553</v>
      </c>
    </row>
    <row r="341" spans="1:16" x14ac:dyDescent="0.2">
      <c r="A341" s="15" t="s">
        <v>367</v>
      </c>
      <c r="B341" s="46">
        <v>42767</v>
      </c>
      <c r="C341" s="11">
        <v>1725</v>
      </c>
      <c r="D341" s="11">
        <v>1369</v>
      </c>
      <c r="E341" s="11">
        <v>465</v>
      </c>
      <c r="F341" s="8">
        <f t="shared" si="30"/>
        <v>3559</v>
      </c>
      <c r="G341" s="17">
        <v>246</v>
      </c>
      <c r="H341" s="11">
        <f t="shared" si="31"/>
        <v>3313</v>
      </c>
      <c r="I341" s="17">
        <v>4100</v>
      </c>
      <c r="J341" s="17">
        <v>1939</v>
      </c>
      <c r="K341" s="11">
        <f t="shared" si="32"/>
        <v>5474</v>
      </c>
      <c r="L341" s="17">
        <v>386</v>
      </c>
      <c r="M341" s="11">
        <f t="shared" si="33"/>
        <v>5088</v>
      </c>
      <c r="N341" s="11">
        <f t="shared" si="34"/>
        <v>2161</v>
      </c>
      <c r="O341">
        <f>VLOOKUP(YEAR(B341),'  je-d-08.02.02.01'!$A$11:$I$60,9,FALSE)</f>
        <v>0.46429913566328446</v>
      </c>
      <c r="P341">
        <f t="shared" si="35"/>
        <v>215.89909808342728</v>
      </c>
    </row>
    <row r="342" spans="1:16" x14ac:dyDescent="0.2">
      <c r="A342" s="15" t="s">
        <v>371</v>
      </c>
      <c r="B342" s="46">
        <v>42795</v>
      </c>
      <c r="C342" s="17">
        <v>2404</v>
      </c>
      <c r="D342" s="17">
        <v>2129</v>
      </c>
      <c r="E342" s="17">
        <v>522</v>
      </c>
      <c r="F342" s="8">
        <f t="shared" si="30"/>
        <v>5055</v>
      </c>
      <c r="G342" s="17">
        <v>289</v>
      </c>
      <c r="H342" s="11">
        <f t="shared" si="31"/>
        <v>4766</v>
      </c>
      <c r="I342" s="17">
        <v>3632</v>
      </c>
      <c r="J342" s="17">
        <v>2869</v>
      </c>
      <c r="K342" s="11">
        <f t="shared" si="32"/>
        <v>5529</v>
      </c>
      <c r="L342" s="17">
        <v>382</v>
      </c>
      <c r="M342" s="11">
        <f t="shared" si="33"/>
        <v>5147</v>
      </c>
      <c r="N342" s="11">
        <f t="shared" si="34"/>
        <v>763</v>
      </c>
      <c r="O342">
        <f>VLOOKUP(YEAR(B342),'  je-d-08.02.02.01'!$A$11:$I$60,9,FALSE)</f>
        <v>0.46429913566328446</v>
      </c>
      <c r="P342">
        <f t="shared" si="35"/>
        <v>242.36414881623449</v>
      </c>
    </row>
    <row r="343" spans="1:16" x14ac:dyDescent="0.2">
      <c r="A343" s="15" t="s">
        <v>372</v>
      </c>
      <c r="B343" s="46">
        <v>42826</v>
      </c>
      <c r="C343" s="11">
        <v>2323</v>
      </c>
      <c r="D343" s="11">
        <v>2059</v>
      </c>
      <c r="E343" s="11">
        <v>434</v>
      </c>
      <c r="F343" s="8">
        <f t="shared" si="30"/>
        <v>4816</v>
      </c>
      <c r="G343" s="11">
        <v>240</v>
      </c>
      <c r="H343" s="11">
        <f t="shared" si="31"/>
        <v>4576</v>
      </c>
      <c r="I343" s="11">
        <v>2401</v>
      </c>
      <c r="J343" s="11">
        <v>2145</v>
      </c>
      <c r="K343" s="11">
        <f t="shared" si="32"/>
        <v>4832</v>
      </c>
      <c r="L343" s="11">
        <v>366</v>
      </c>
      <c r="M343" s="11">
        <f t="shared" si="33"/>
        <v>4466</v>
      </c>
      <c r="N343" s="11">
        <f t="shared" si="34"/>
        <v>256</v>
      </c>
      <c r="O343">
        <f>VLOOKUP(YEAR(B343),'  je-d-08.02.02.01'!$A$11:$I$60,9,FALSE)</f>
        <v>0.46429913566328446</v>
      </c>
      <c r="P343">
        <f t="shared" si="35"/>
        <v>201.50582487786545</v>
      </c>
    </row>
    <row r="344" spans="1:16" x14ac:dyDescent="0.2">
      <c r="A344" s="15" t="s">
        <v>373</v>
      </c>
      <c r="B344" s="46">
        <v>42856</v>
      </c>
      <c r="C344" s="17">
        <v>3245</v>
      </c>
      <c r="D344" s="17">
        <v>2101</v>
      </c>
      <c r="E344" s="17">
        <v>449</v>
      </c>
      <c r="F344" s="8">
        <f t="shared" si="30"/>
        <v>5795</v>
      </c>
      <c r="G344" s="17">
        <v>372</v>
      </c>
      <c r="H344" s="11">
        <f t="shared" si="31"/>
        <v>5423</v>
      </c>
      <c r="I344" s="17">
        <v>1953</v>
      </c>
      <c r="J344" s="17">
        <v>2520</v>
      </c>
      <c r="K344" s="11">
        <f t="shared" si="32"/>
        <v>4856</v>
      </c>
      <c r="L344" s="17">
        <v>348</v>
      </c>
      <c r="M344" s="11">
        <f t="shared" si="33"/>
        <v>4508</v>
      </c>
      <c r="N344" s="11">
        <f t="shared" si="34"/>
        <v>-567</v>
      </c>
      <c r="O344">
        <f>VLOOKUP(YEAR(B344),'  je-d-08.02.02.01'!$A$11:$I$60,9,FALSE)</f>
        <v>0.46429913566328446</v>
      </c>
      <c r="P344">
        <f t="shared" si="35"/>
        <v>208.47031191281471</v>
      </c>
    </row>
    <row r="345" spans="1:16" x14ac:dyDescent="0.2">
      <c r="A345" s="15" t="s">
        <v>374</v>
      </c>
      <c r="B345" s="46">
        <v>42887</v>
      </c>
      <c r="C345" s="17">
        <v>4222</v>
      </c>
      <c r="D345" s="17">
        <v>1360</v>
      </c>
      <c r="E345" s="17">
        <v>452</v>
      </c>
      <c r="F345" s="8">
        <f t="shared" si="30"/>
        <v>6034</v>
      </c>
      <c r="G345" s="17">
        <v>475</v>
      </c>
      <c r="H345" s="11">
        <f t="shared" si="31"/>
        <v>5559</v>
      </c>
      <c r="I345" s="17">
        <v>1808</v>
      </c>
      <c r="J345" s="17">
        <v>2759</v>
      </c>
      <c r="K345" s="11">
        <f t="shared" si="32"/>
        <v>4608</v>
      </c>
      <c r="L345" s="17">
        <v>309</v>
      </c>
      <c r="M345" s="11">
        <f t="shared" si="33"/>
        <v>4299</v>
      </c>
      <c r="N345" s="11">
        <f t="shared" si="34"/>
        <v>-951</v>
      </c>
      <c r="O345">
        <f>VLOOKUP(YEAR(B345),'  je-d-08.02.02.01'!$A$11:$I$60,9,FALSE)</f>
        <v>0.46429913566328446</v>
      </c>
      <c r="P345">
        <f t="shared" si="35"/>
        <v>209.86320931980458</v>
      </c>
    </row>
    <row r="346" spans="1:16" x14ac:dyDescent="0.2">
      <c r="A346" s="19" t="s">
        <v>375</v>
      </c>
      <c r="B346" s="46">
        <v>42917</v>
      </c>
      <c r="C346" s="8">
        <v>3829</v>
      </c>
      <c r="D346" s="8">
        <v>2017</v>
      </c>
      <c r="E346" s="8">
        <v>433</v>
      </c>
      <c r="F346" s="8">
        <f t="shared" si="30"/>
        <v>6279</v>
      </c>
      <c r="G346" s="8">
        <v>482</v>
      </c>
      <c r="H346" s="11">
        <f t="shared" si="31"/>
        <v>5797</v>
      </c>
      <c r="I346" s="8">
        <v>2078</v>
      </c>
      <c r="J346" s="8">
        <v>3300</v>
      </c>
      <c r="K346" s="11">
        <f t="shared" si="32"/>
        <v>4575</v>
      </c>
      <c r="L346" s="8">
        <v>342</v>
      </c>
      <c r="M346" s="11">
        <f t="shared" si="33"/>
        <v>4233</v>
      </c>
      <c r="N346" s="11">
        <f t="shared" si="34"/>
        <v>-1222</v>
      </c>
      <c r="O346">
        <f>VLOOKUP(YEAR(B346),'  je-d-08.02.02.01'!$A$11:$I$60,9,FALSE)</f>
        <v>0.46429913566328446</v>
      </c>
      <c r="P346">
        <f t="shared" si="35"/>
        <v>201.04152574220217</v>
      </c>
    </row>
    <row r="347" spans="1:16" x14ac:dyDescent="0.2">
      <c r="A347" s="15" t="s">
        <v>376</v>
      </c>
      <c r="B347" s="46">
        <v>42948</v>
      </c>
      <c r="C347" s="17">
        <v>3927</v>
      </c>
      <c r="D347" s="17">
        <v>1706</v>
      </c>
      <c r="E347" s="17">
        <v>415</v>
      </c>
      <c r="F347" s="11">
        <f t="shared" si="30"/>
        <v>6048</v>
      </c>
      <c r="G347" s="17">
        <v>453</v>
      </c>
      <c r="H347" s="11">
        <f t="shared" si="31"/>
        <v>5595</v>
      </c>
      <c r="I347" s="17">
        <v>1825</v>
      </c>
      <c r="J347" s="17">
        <v>2730</v>
      </c>
      <c r="K347" s="11">
        <f t="shared" si="32"/>
        <v>4690</v>
      </c>
      <c r="L347" s="17">
        <v>346</v>
      </c>
      <c r="M347" s="11">
        <f t="shared" si="33"/>
        <v>4344</v>
      </c>
      <c r="N347" s="11">
        <f t="shared" si="34"/>
        <v>-905</v>
      </c>
      <c r="O347">
        <f>VLOOKUP(YEAR(B347),'  je-d-08.02.02.01'!$A$11:$I$60,9,FALSE)</f>
        <v>0.46429913566328446</v>
      </c>
      <c r="P347">
        <f t="shared" si="35"/>
        <v>192.68414130026304</v>
      </c>
    </row>
    <row r="348" spans="1:16" x14ac:dyDescent="0.2">
      <c r="A348" s="15" t="s">
        <v>377</v>
      </c>
      <c r="B348" s="46">
        <v>42979</v>
      </c>
      <c r="C348" s="17">
        <v>3155</v>
      </c>
      <c r="D348" s="17">
        <v>1340</v>
      </c>
      <c r="E348" s="17">
        <v>411</v>
      </c>
      <c r="F348" s="11">
        <f t="shared" si="30"/>
        <v>4906</v>
      </c>
      <c r="G348" s="17">
        <v>362</v>
      </c>
      <c r="H348" s="11">
        <f t="shared" si="31"/>
        <v>4544</v>
      </c>
      <c r="I348" s="17">
        <v>2564</v>
      </c>
      <c r="J348" s="17">
        <v>2313</v>
      </c>
      <c r="K348" s="11">
        <f t="shared" si="32"/>
        <v>4795</v>
      </c>
      <c r="L348" s="17">
        <v>335</v>
      </c>
      <c r="M348" s="11">
        <f t="shared" si="33"/>
        <v>4460</v>
      </c>
      <c r="N348" s="11">
        <f t="shared" si="34"/>
        <v>251</v>
      </c>
      <c r="O348">
        <f>VLOOKUP(YEAR(B348),'  je-d-08.02.02.01'!$A$11:$I$60,9,FALSE)</f>
        <v>0.46429913566328446</v>
      </c>
      <c r="P348">
        <f t="shared" si="35"/>
        <v>190.82694475760991</v>
      </c>
    </row>
    <row r="349" spans="1:16" x14ac:dyDescent="0.2">
      <c r="A349" s="15" t="s">
        <v>378</v>
      </c>
      <c r="B349" s="46">
        <v>43009</v>
      </c>
      <c r="C349" s="16">
        <v>2567</v>
      </c>
      <c r="D349" s="16">
        <v>1287</v>
      </c>
      <c r="E349" s="16">
        <v>421</v>
      </c>
      <c r="F349" s="8">
        <f t="shared" si="30"/>
        <v>4275</v>
      </c>
      <c r="G349" s="16">
        <v>366</v>
      </c>
      <c r="H349" s="8">
        <f t="shared" si="31"/>
        <v>3909</v>
      </c>
      <c r="I349" s="16">
        <v>3831</v>
      </c>
      <c r="J349" s="16">
        <v>2626</v>
      </c>
      <c r="K349" s="8">
        <f t="shared" si="32"/>
        <v>5114</v>
      </c>
      <c r="L349" s="16">
        <v>372</v>
      </c>
      <c r="M349" s="11">
        <f t="shared" si="33"/>
        <v>4742</v>
      </c>
      <c r="N349" s="11">
        <f t="shared" si="34"/>
        <v>1205</v>
      </c>
      <c r="O349">
        <f>VLOOKUP(YEAR(B349),'  je-d-08.02.02.01'!$A$11:$I$60,9,FALSE)</f>
        <v>0.46429913566328446</v>
      </c>
      <c r="P349">
        <f t="shared" si="35"/>
        <v>195.46993611424276</v>
      </c>
    </row>
    <row r="350" spans="1:16" x14ac:dyDescent="0.2">
      <c r="A350" s="15" t="s">
        <v>379</v>
      </c>
      <c r="B350" s="46">
        <v>43040</v>
      </c>
      <c r="C350" s="16">
        <v>3081</v>
      </c>
      <c r="D350" s="16">
        <v>1252</v>
      </c>
      <c r="E350" s="16">
        <v>425</v>
      </c>
      <c r="F350" s="8">
        <f t="shared" si="30"/>
        <v>4758</v>
      </c>
      <c r="G350" s="8">
        <v>354</v>
      </c>
      <c r="H350" s="8">
        <f t="shared" si="31"/>
        <v>4404</v>
      </c>
      <c r="I350" s="8">
        <v>4022</v>
      </c>
      <c r="J350" s="8">
        <v>2701</v>
      </c>
      <c r="K350" s="8">
        <f t="shared" si="32"/>
        <v>5725</v>
      </c>
      <c r="L350" s="8">
        <v>385</v>
      </c>
      <c r="M350" s="11">
        <f t="shared" si="33"/>
        <v>5340</v>
      </c>
      <c r="N350" s="11">
        <f t="shared" si="34"/>
        <v>1321</v>
      </c>
      <c r="O350">
        <f>VLOOKUP(YEAR(B350),'  je-d-08.02.02.01'!$A$11:$I$60,9,FALSE)</f>
        <v>0.46429913566328446</v>
      </c>
      <c r="P350">
        <f t="shared" si="35"/>
        <v>197.32713265689588</v>
      </c>
    </row>
    <row r="351" spans="1:16" x14ac:dyDescent="0.2">
      <c r="A351" s="15" t="s">
        <v>380</v>
      </c>
      <c r="B351" s="46">
        <v>43070</v>
      </c>
      <c r="C351" s="16">
        <v>2989</v>
      </c>
      <c r="D351" s="16">
        <v>1586</v>
      </c>
      <c r="E351" s="16">
        <v>458</v>
      </c>
      <c r="F351" s="8">
        <f t="shared" si="30"/>
        <v>5033</v>
      </c>
      <c r="G351" s="16">
        <v>322</v>
      </c>
      <c r="H351" s="16">
        <f t="shared" si="31"/>
        <v>4711</v>
      </c>
      <c r="I351" s="16">
        <v>4450</v>
      </c>
      <c r="J351" s="16">
        <v>3042</v>
      </c>
      <c r="K351" s="16">
        <f t="shared" si="32"/>
        <v>6119</v>
      </c>
      <c r="L351" s="16">
        <v>410</v>
      </c>
      <c r="M351" s="17">
        <f t="shared" si="33"/>
        <v>5709</v>
      </c>
      <c r="N351" s="17">
        <f t="shared" si="34"/>
        <v>1408</v>
      </c>
      <c r="O351">
        <f>VLOOKUP(YEAR(B351),'  je-d-08.02.02.01'!$A$11:$I$60,9,FALSE)</f>
        <v>0.46429913566328446</v>
      </c>
      <c r="P351">
        <f t="shared" si="35"/>
        <v>212.64900413378427</v>
      </c>
    </row>
    <row r="352" spans="1:16" x14ac:dyDescent="0.2">
      <c r="A352" s="15" t="s">
        <v>381</v>
      </c>
      <c r="B352" s="46">
        <v>43101</v>
      </c>
      <c r="C352" s="17">
        <v>2713</v>
      </c>
      <c r="D352" s="17">
        <v>2060</v>
      </c>
      <c r="E352" s="17">
        <v>447</v>
      </c>
      <c r="F352" s="8">
        <f t="shared" si="30"/>
        <v>5220</v>
      </c>
      <c r="G352" s="17">
        <v>261</v>
      </c>
      <c r="H352" s="11">
        <f t="shared" si="31"/>
        <v>4959</v>
      </c>
      <c r="I352" s="17">
        <v>3734</v>
      </c>
      <c r="J352" s="17">
        <v>2782</v>
      </c>
      <c r="K352" s="11">
        <f t="shared" si="32"/>
        <v>5911</v>
      </c>
      <c r="L352" s="17">
        <v>372</v>
      </c>
      <c r="M352" s="11">
        <f t="shared" si="33"/>
        <v>5539</v>
      </c>
      <c r="N352" s="11">
        <f t="shared" si="34"/>
        <v>952</v>
      </c>
      <c r="O352">
        <f>VLOOKUP(YEAR(B352),'  je-d-08.02.02.01'!$A$11:$I$60,9,FALSE)</f>
        <v>0.47375787263820851</v>
      </c>
      <c r="P352">
        <f t="shared" si="35"/>
        <v>211.76976906927919</v>
      </c>
    </row>
    <row r="353" spans="1:16" x14ac:dyDescent="0.2">
      <c r="A353" s="15" t="s">
        <v>382</v>
      </c>
      <c r="B353" s="46">
        <v>43132</v>
      </c>
      <c r="C353" s="17">
        <v>3006</v>
      </c>
      <c r="D353" s="17">
        <v>1867</v>
      </c>
      <c r="E353" s="17">
        <v>450</v>
      </c>
      <c r="F353" s="8">
        <f t="shared" si="30"/>
        <v>5323</v>
      </c>
      <c r="G353" s="20">
        <v>161</v>
      </c>
      <c r="H353" s="11">
        <f t="shared" si="31"/>
        <v>5162</v>
      </c>
      <c r="I353" s="17">
        <v>3788</v>
      </c>
      <c r="J353" s="17">
        <v>3202</v>
      </c>
      <c r="K353" s="11">
        <f t="shared" si="32"/>
        <v>5748</v>
      </c>
      <c r="L353" s="17">
        <v>406</v>
      </c>
      <c r="M353" s="11">
        <f t="shared" si="33"/>
        <v>5342</v>
      </c>
      <c r="N353" s="11">
        <f t="shared" si="34"/>
        <v>586</v>
      </c>
      <c r="O353">
        <f>VLOOKUP(YEAR(B353),'  je-d-08.02.02.01'!$A$11:$I$60,9,FALSE)</f>
        <v>0.47375787263820851</v>
      </c>
      <c r="P353">
        <f t="shared" si="35"/>
        <v>213.19104268719383</v>
      </c>
    </row>
    <row r="354" spans="1:16" x14ac:dyDescent="0.2">
      <c r="A354" s="15" t="s">
        <v>385</v>
      </c>
      <c r="B354" s="46">
        <v>43160</v>
      </c>
      <c r="C354" s="17">
        <v>2343</v>
      </c>
      <c r="D354" s="17">
        <v>2148</v>
      </c>
      <c r="E354" s="17">
        <v>427</v>
      </c>
      <c r="F354" s="8">
        <f t="shared" si="30"/>
        <v>4918</v>
      </c>
      <c r="G354" s="17">
        <v>281</v>
      </c>
      <c r="H354" s="11">
        <f t="shared" si="31"/>
        <v>4637</v>
      </c>
      <c r="I354" s="17">
        <v>3708</v>
      </c>
      <c r="J354" s="17">
        <v>2462</v>
      </c>
      <c r="K354" s="11">
        <f t="shared" si="32"/>
        <v>5883</v>
      </c>
      <c r="L354" s="17">
        <v>406</v>
      </c>
      <c r="M354" s="11">
        <f t="shared" si="33"/>
        <v>5477</v>
      </c>
      <c r="N354" s="11">
        <f t="shared" si="34"/>
        <v>1246</v>
      </c>
      <c r="O354">
        <f>VLOOKUP(YEAR(B354),'  je-d-08.02.02.01'!$A$11:$I$60,9,FALSE)</f>
        <v>0.47375787263820851</v>
      </c>
      <c r="P354">
        <f t="shared" si="35"/>
        <v>202.29461161651503</v>
      </c>
    </row>
    <row r="355" spans="1:16" x14ac:dyDescent="0.2">
      <c r="A355" s="15" t="s">
        <v>386</v>
      </c>
      <c r="B355" s="46">
        <v>43191</v>
      </c>
      <c r="C355" s="11">
        <v>2699</v>
      </c>
      <c r="D355" s="11">
        <v>2244</v>
      </c>
      <c r="E355" s="11">
        <v>482</v>
      </c>
      <c r="F355" s="8">
        <f t="shared" si="30"/>
        <v>5425</v>
      </c>
      <c r="G355" s="11">
        <v>413</v>
      </c>
      <c r="H355" s="11">
        <f t="shared" si="31"/>
        <v>5012</v>
      </c>
      <c r="I355" s="11">
        <v>2166</v>
      </c>
      <c r="J355" s="11">
        <v>2457</v>
      </c>
      <c r="K355" s="11">
        <f t="shared" si="32"/>
        <v>4721</v>
      </c>
      <c r="L355" s="11">
        <v>358</v>
      </c>
      <c r="M355" s="11">
        <f t="shared" si="33"/>
        <v>4363</v>
      </c>
      <c r="N355" s="11">
        <f t="shared" si="34"/>
        <v>-291</v>
      </c>
      <c r="O355">
        <f>VLOOKUP(YEAR(B355),'  je-d-08.02.02.01'!$A$11:$I$60,9,FALSE)</f>
        <v>0.47375787263820851</v>
      </c>
      <c r="P355">
        <f t="shared" si="35"/>
        <v>228.35129461161651</v>
      </c>
    </row>
    <row r="356" spans="1:16" x14ac:dyDescent="0.2">
      <c r="A356" s="15" t="s">
        <v>387</v>
      </c>
      <c r="B356" s="46">
        <v>43221</v>
      </c>
      <c r="C356" s="17">
        <v>4368</v>
      </c>
      <c r="D356" s="17">
        <v>2300</v>
      </c>
      <c r="E356" s="17">
        <v>501</v>
      </c>
      <c r="F356" s="8">
        <f t="shared" si="30"/>
        <v>7169</v>
      </c>
      <c r="G356" s="17">
        <v>462</v>
      </c>
      <c r="H356" s="11">
        <f t="shared" si="31"/>
        <v>6707</v>
      </c>
      <c r="I356" s="17">
        <v>1075</v>
      </c>
      <c r="J356" s="17">
        <v>3042</v>
      </c>
      <c r="K356" s="11">
        <f t="shared" si="32"/>
        <v>4740</v>
      </c>
      <c r="L356" s="17">
        <v>340</v>
      </c>
      <c r="M356" s="11">
        <f t="shared" si="33"/>
        <v>4400</v>
      </c>
      <c r="N356" s="11">
        <f t="shared" si="34"/>
        <v>-1967</v>
      </c>
      <c r="O356">
        <f>VLOOKUP(YEAR(B356),'  je-d-08.02.02.01'!$A$11:$I$60,9,FALSE)</f>
        <v>0.47375787263820851</v>
      </c>
      <c r="P356">
        <f t="shared" si="35"/>
        <v>237.35269419174247</v>
      </c>
    </row>
    <row r="357" spans="1:16" x14ac:dyDescent="0.2">
      <c r="A357" s="15" t="s">
        <v>388</v>
      </c>
      <c r="B357" s="46">
        <v>43252</v>
      </c>
      <c r="C357" s="17">
        <v>4595</v>
      </c>
      <c r="D357" s="17">
        <v>1633</v>
      </c>
      <c r="E357" s="17">
        <v>534</v>
      </c>
      <c r="F357" s="8">
        <f t="shared" si="30"/>
        <v>6762</v>
      </c>
      <c r="G357" s="17">
        <v>456</v>
      </c>
      <c r="H357" s="11">
        <f t="shared" si="31"/>
        <v>6306</v>
      </c>
      <c r="I357" s="17">
        <v>1118</v>
      </c>
      <c r="J357" s="17">
        <v>2788</v>
      </c>
      <c r="K357" s="11">
        <f t="shared" si="32"/>
        <v>4636</v>
      </c>
      <c r="L357" s="17">
        <v>311</v>
      </c>
      <c r="M357" s="11">
        <f t="shared" si="33"/>
        <v>4325</v>
      </c>
      <c r="N357" s="11">
        <f t="shared" si="34"/>
        <v>-1670</v>
      </c>
      <c r="O357">
        <f>VLOOKUP(YEAR(B357),'  je-d-08.02.02.01'!$A$11:$I$60,9,FALSE)</f>
        <v>0.47375787263820851</v>
      </c>
      <c r="P357">
        <f t="shared" si="35"/>
        <v>252.98670398880336</v>
      </c>
    </row>
    <row r="358" spans="1:16" x14ac:dyDescent="0.2">
      <c r="A358" s="19" t="s">
        <v>389</v>
      </c>
      <c r="B358" s="46">
        <v>43282</v>
      </c>
      <c r="C358" s="17">
        <v>3946</v>
      </c>
      <c r="D358" s="17">
        <v>2175</v>
      </c>
      <c r="E358" s="17">
        <v>504</v>
      </c>
      <c r="F358" s="8">
        <f t="shared" si="30"/>
        <v>6625</v>
      </c>
      <c r="G358" s="20">
        <v>317</v>
      </c>
      <c r="H358" s="11">
        <f t="shared" si="31"/>
        <v>6308</v>
      </c>
      <c r="I358" s="17">
        <v>1614</v>
      </c>
      <c r="J358" s="17">
        <v>3333</v>
      </c>
      <c r="K358" s="11">
        <f t="shared" si="32"/>
        <v>4589</v>
      </c>
      <c r="L358" s="17">
        <v>343</v>
      </c>
      <c r="M358" s="11">
        <f t="shared" si="33"/>
        <v>4246</v>
      </c>
      <c r="N358" s="11">
        <f t="shared" si="34"/>
        <v>-1719</v>
      </c>
      <c r="O358">
        <f>VLOOKUP(YEAR(B358),'  je-d-08.02.02.01'!$A$11:$I$60,9,FALSE)</f>
        <v>0.47375787263820851</v>
      </c>
      <c r="P358">
        <f t="shared" si="35"/>
        <v>238.77396780965708</v>
      </c>
    </row>
    <row r="359" spans="1:16" x14ac:dyDescent="0.2">
      <c r="A359" s="15" t="s">
        <v>390</v>
      </c>
      <c r="B359" s="46">
        <v>43313</v>
      </c>
      <c r="C359" s="17">
        <v>3540</v>
      </c>
      <c r="D359" s="17">
        <v>2088</v>
      </c>
      <c r="E359" s="17">
        <v>484</v>
      </c>
      <c r="F359" s="11">
        <f t="shared" si="30"/>
        <v>6112</v>
      </c>
      <c r="G359" s="17">
        <v>356</v>
      </c>
      <c r="H359" s="11">
        <f t="shared" si="31"/>
        <v>5756</v>
      </c>
      <c r="I359" s="17">
        <v>1548</v>
      </c>
      <c r="J359" s="17">
        <v>2736</v>
      </c>
      <c r="K359" s="11">
        <f t="shared" si="32"/>
        <v>4568</v>
      </c>
      <c r="L359" s="17">
        <v>337</v>
      </c>
      <c r="M359" s="11">
        <f t="shared" si="33"/>
        <v>4231</v>
      </c>
      <c r="N359" s="11">
        <f t="shared" si="34"/>
        <v>-1188</v>
      </c>
      <c r="O359">
        <f>VLOOKUP(YEAR(B359),'  je-d-08.02.02.01'!$A$11:$I$60,9,FALSE)</f>
        <v>0.47375787263820851</v>
      </c>
      <c r="P359">
        <f t="shared" si="35"/>
        <v>229.29881035689291</v>
      </c>
    </row>
    <row r="360" spans="1:16" x14ac:dyDescent="0.2">
      <c r="A360" s="15" t="s">
        <v>391</v>
      </c>
      <c r="B360" s="46">
        <v>43344</v>
      </c>
      <c r="C360" s="17">
        <v>2664</v>
      </c>
      <c r="D360" s="17">
        <v>1736</v>
      </c>
      <c r="E360" s="17">
        <v>493</v>
      </c>
      <c r="F360" s="11">
        <f t="shared" si="30"/>
        <v>4893</v>
      </c>
      <c r="G360" s="17">
        <v>404</v>
      </c>
      <c r="H360" s="11">
        <f t="shared" si="31"/>
        <v>4489</v>
      </c>
      <c r="I360" s="17">
        <v>2168</v>
      </c>
      <c r="J360" s="17">
        <v>2039</v>
      </c>
      <c r="K360" s="11">
        <f t="shared" si="32"/>
        <v>4618</v>
      </c>
      <c r="L360" s="17">
        <v>323</v>
      </c>
      <c r="M360" s="11">
        <f t="shared" si="33"/>
        <v>4295</v>
      </c>
      <c r="N360" s="11">
        <f t="shared" si="34"/>
        <v>129</v>
      </c>
      <c r="O360">
        <f>VLOOKUP(YEAR(B360),'  je-d-08.02.02.01'!$A$11:$I$60,9,FALSE)</f>
        <v>0.47375787263820851</v>
      </c>
      <c r="P360">
        <f t="shared" si="35"/>
        <v>233.56263121063679</v>
      </c>
    </row>
    <row r="361" spans="1:16" x14ac:dyDescent="0.2">
      <c r="A361" s="15" t="s">
        <v>392</v>
      </c>
      <c r="B361" s="46">
        <v>43374</v>
      </c>
      <c r="C361" s="16">
        <v>2417</v>
      </c>
      <c r="D361" s="16">
        <v>1553</v>
      </c>
      <c r="E361" s="16">
        <v>477</v>
      </c>
      <c r="F361" s="8">
        <f t="shared" si="30"/>
        <v>4447</v>
      </c>
      <c r="G361" s="16">
        <v>235</v>
      </c>
      <c r="H361" s="8">
        <f t="shared" si="31"/>
        <v>4212</v>
      </c>
      <c r="I361" s="16">
        <v>3679</v>
      </c>
      <c r="J361" s="16">
        <v>2731</v>
      </c>
      <c r="K361" s="8">
        <f t="shared" si="32"/>
        <v>5160</v>
      </c>
      <c r="L361" s="16">
        <v>375</v>
      </c>
      <c r="M361" s="11">
        <f t="shared" si="33"/>
        <v>4785</v>
      </c>
      <c r="N361" s="11">
        <f t="shared" si="34"/>
        <v>948</v>
      </c>
      <c r="O361">
        <f>VLOOKUP(YEAR(B361),'  je-d-08.02.02.01'!$A$11:$I$60,9,FALSE)</f>
        <v>0.47375787263820851</v>
      </c>
      <c r="P361">
        <f t="shared" si="35"/>
        <v>225.98250524842547</v>
      </c>
    </row>
    <row r="362" spans="1:16" x14ac:dyDescent="0.2">
      <c r="A362" s="15" t="s">
        <v>393</v>
      </c>
      <c r="B362" s="46">
        <v>43405</v>
      </c>
      <c r="C362" s="16">
        <v>2500</v>
      </c>
      <c r="D362" s="16">
        <v>2241</v>
      </c>
      <c r="E362" s="16">
        <v>451</v>
      </c>
      <c r="F362" s="8">
        <f t="shared" si="30"/>
        <v>5192</v>
      </c>
      <c r="G362" s="8">
        <v>307</v>
      </c>
      <c r="H362" s="8">
        <f t="shared" si="31"/>
        <v>4885</v>
      </c>
      <c r="I362" s="8">
        <v>2926</v>
      </c>
      <c r="J362" s="8">
        <v>2263</v>
      </c>
      <c r="K362" s="8">
        <f t="shared" si="32"/>
        <v>5548</v>
      </c>
      <c r="L362" s="8">
        <v>373</v>
      </c>
      <c r="M362" s="11">
        <f t="shared" si="33"/>
        <v>5175</v>
      </c>
      <c r="N362" s="11">
        <f t="shared" si="34"/>
        <v>663</v>
      </c>
      <c r="O362">
        <f>VLOOKUP(YEAR(B362),'  je-d-08.02.02.01'!$A$11:$I$60,9,FALSE)</f>
        <v>0.47375787263820851</v>
      </c>
      <c r="P362">
        <f t="shared" si="35"/>
        <v>213.66480055983203</v>
      </c>
    </row>
    <row r="363" spans="1:16" x14ac:dyDescent="0.2">
      <c r="A363" s="15" t="s">
        <v>394</v>
      </c>
      <c r="B363" s="46">
        <v>43435</v>
      </c>
      <c r="C363" s="16">
        <v>2637</v>
      </c>
      <c r="D363" s="16">
        <v>2369</v>
      </c>
      <c r="E363" s="16">
        <v>466</v>
      </c>
      <c r="F363" s="8">
        <f t="shared" si="30"/>
        <v>5472</v>
      </c>
      <c r="G363" s="16">
        <v>334</v>
      </c>
      <c r="H363" s="16">
        <f t="shared" si="31"/>
        <v>5138</v>
      </c>
      <c r="I363" s="16">
        <v>3496</v>
      </c>
      <c r="J363" s="16">
        <v>2772</v>
      </c>
      <c r="K363" s="16">
        <f t="shared" si="32"/>
        <v>5862</v>
      </c>
      <c r="L363" s="16">
        <v>393</v>
      </c>
      <c r="M363" s="17">
        <f t="shared" si="33"/>
        <v>5469</v>
      </c>
      <c r="N363" s="17">
        <f t="shared" si="34"/>
        <v>724</v>
      </c>
      <c r="O363">
        <f>VLOOKUP(YEAR(B363),'  je-d-08.02.02.01'!$A$11:$I$60,9,FALSE)</f>
        <v>0.47375787263820851</v>
      </c>
      <c r="P363">
        <f t="shared" si="35"/>
        <v>220.77116864940515</v>
      </c>
    </row>
    <row r="364" spans="1:16" x14ac:dyDescent="0.2">
      <c r="A364" s="15" t="s">
        <v>395</v>
      </c>
      <c r="B364" s="46">
        <v>43466</v>
      </c>
      <c r="C364" s="17">
        <v>3047</v>
      </c>
      <c r="D364" s="17">
        <v>2373</v>
      </c>
      <c r="E364" s="17">
        <v>463</v>
      </c>
      <c r="F364" s="8">
        <f t="shared" si="30"/>
        <v>5883</v>
      </c>
      <c r="G364" s="17">
        <v>220</v>
      </c>
      <c r="H364" s="11">
        <f t="shared" si="31"/>
        <v>5663</v>
      </c>
      <c r="I364" s="17">
        <v>3520</v>
      </c>
      <c r="J364" s="17">
        <v>2953</v>
      </c>
      <c r="K364" s="11">
        <f t="shared" si="32"/>
        <v>6230</v>
      </c>
      <c r="L364" s="17">
        <v>392</v>
      </c>
      <c r="M364" s="11">
        <f t="shared" si="33"/>
        <v>5838</v>
      </c>
      <c r="N364" s="11">
        <f t="shared" si="34"/>
        <v>567</v>
      </c>
      <c r="O364">
        <f>VLOOKUP(YEAR(B364),'  je-d-08.02.02.01'!$A$11:$I$60,9,FALSE)</f>
        <v>0.49669858038956749</v>
      </c>
      <c r="P364">
        <f t="shared" si="35"/>
        <v>229.97144272036974</v>
      </c>
    </row>
    <row r="365" spans="1:16" x14ac:dyDescent="0.2">
      <c r="A365" s="15" t="s">
        <v>396</v>
      </c>
      <c r="B365" s="46">
        <v>43497</v>
      </c>
      <c r="C365" s="17">
        <v>2216</v>
      </c>
      <c r="D365" s="17">
        <v>2088</v>
      </c>
      <c r="E365" s="17">
        <v>495</v>
      </c>
      <c r="F365" s="8">
        <f t="shared" si="30"/>
        <v>4799</v>
      </c>
      <c r="G365" s="20">
        <v>200</v>
      </c>
      <c r="H365" s="11">
        <f t="shared" si="31"/>
        <v>4599</v>
      </c>
      <c r="I365" s="17">
        <v>3404</v>
      </c>
      <c r="J365" s="17">
        <v>2531</v>
      </c>
      <c r="K365" s="11">
        <f t="shared" si="32"/>
        <v>5472</v>
      </c>
      <c r="L365" s="17">
        <v>386</v>
      </c>
      <c r="M365" s="11">
        <f t="shared" si="33"/>
        <v>5086</v>
      </c>
      <c r="N365" s="11">
        <f t="shared" si="34"/>
        <v>873</v>
      </c>
      <c r="O365">
        <f>VLOOKUP(YEAR(B365),'  je-d-08.02.02.01'!$A$11:$I$60,9,FALSE)</f>
        <v>0.49669858038956749</v>
      </c>
      <c r="P365">
        <f t="shared" si="35"/>
        <v>245.86579729283591</v>
      </c>
    </row>
    <row r="366" spans="1:16" x14ac:dyDescent="0.2">
      <c r="A366" s="15" t="s">
        <v>397</v>
      </c>
      <c r="B366" s="46">
        <v>43525</v>
      </c>
      <c r="C366" s="17">
        <v>2249</v>
      </c>
      <c r="D366" s="17">
        <v>2375</v>
      </c>
      <c r="E366" s="17">
        <v>492</v>
      </c>
      <c r="F366" s="8">
        <f t="shared" si="30"/>
        <v>5116</v>
      </c>
      <c r="G366" s="20">
        <v>334</v>
      </c>
      <c r="H366" s="11">
        <f t="shared" si="31"/>
        <v>4782</v>
      </c>
      <c r="I366" s="17">
        <v>3340</v>
      </c>
      <c r="J366" s="17">
        <v>2562</v>
      </c>
      <c r="K366" s="11">
        <f t="shared" si="32"/>
        <v>5560</v>
      </c>
      <c r="L366" s="17">
        <v>384</v>
      </c>
      <c r="M366" s="11">
        <f t="shared" si="33"/>
        <v>5176</v>
      </c>
      <c r="N366" s="11">
        <f t="shared" si="34"/>
        <v>778</v>
      </c>
      <c r="O366">
        <f>VLOOKUP(YEAR(B366),'  je-d-08.02.02.01'!$A$11:$I$60,9,FALSE)</f>
        <v>0.49669858038956749</v>
      </c>
      <c r="P366">
        <f t="shared" si="35"/>
        <v>244.37570155166719</v>
      </c>
    </row>
    <row r="367" spans="1:16" x14ac:dyDescent="0.2">
      <c r="A367" s="15" t="s">
        <v>398</v>
      </c>
      <c r="B367" s="46">
        <v>43556</v>
      </c>
      <c r="C367" s="11">
        <v>2699</v>
      </c>
      <c r="D367" s="11">
        <v>2259</v>
      </c>
      <c r="E367" s="11">
        <v>442</v>
      </c>
      <c r="F367" s="8">
        <f t="shared" si="30"/>
        <v>5400</v>
      </c>
      <c r="G367" s="11">
        <v>313</v>
      </c>
      <c r="H367" s="11">
        <f t="shared" si="31"/>
        <v>5087</v>
      </c>
      <c r="I367" s="11">
        <v>2248</v>
      </c>
      <c r="J367" s="11">
        <v>2430</v>
      </c>
      <c r="K367" s="11">
        <f t="shared" si="32"/>
        <v>4905</v>
      </c>
      <c r="L367" s="11">
        <v>372</v>
      </c>
      <c r="M367" s="11">
        <f t="shared" si="33"/>
        <v>4533</v>
      </c>
      <c r="N367" s="11">
        <f t="shared" si="34"/>
        <v>-182</v>
      </c>
      <c r="O367">
        <f>VLOOKUP(YEAR(B367),'  je-d-08.02.02.01'!$A$11:$I$60,9,FALSE)</f>
        <v>0.49669858038956749</v>
      </c>
      <c r="P367">
        <f t="shared" si="35"/>
        <v>219.54077253218884</v>
      </c>
    </row>
    <row r="368" spans="1:16" x14ac:dyDescent="0.2">
      <c r="A368" s="15" t="s">
        <v>399</v>
      </c>
      <c r="B368" s="46">
        <v>43586</v>
      </c>
      <c r="C368" s="17">
        <v>3139</v>
      </c>
      <c r="D368" s="17">
        <v>2038</v>
      </c>
      <c r="E368" s="17">
        <v>538</v>
      </c>
      <c r="F368" s="8">
        <f t="shared" si="30"/>
        <v>5715</v>
      </c>
      <c r="G368" s="20">
        <v>384</v>
      </c>
      <c r="H368" s="11">
        <f t="shared" si="31"/>
        <v>5331</v>
      </c>
      <c r="I368" s="17">
        <v>2055</v>
      </c>
      <c r="J368" s="17">
        <v>2419</v>
      </c>
      <c r="K368" s="11">
        <f t="shared" si="32"/>
        <v>4967</v>
      </c>
      <c r="L368" s="17">
        <v>356</v>
      </c>
      <c r="M368" s="11">
        <f t="shared" si="33"/>
        <v>4611</v>
      </c>
      <c r="N368" s="11">
        <f t="shared" si="34"/>
        <v>-364</v>
      </c>
      <c r="O368">
        <f>VLOOKUP(YEAR(B368),'  je-d-08.02.02.01'!$A$11:$I$60,9,FALSE)</f>
        <v>0.49669858038956749</v>
      </c>
      <c r="P368">
        <f t="shared" si="35"/>
        <v>267.22383624958729</v>
      </c>
    </row>
    <row r="369" spans="1:16" x14ac:dyDescent="0.2">
      <c r="A369" s="15" t="s">
        <v>400</v>
      </c>
      <c r="B369" s="46">
        <v>43617</v>
      </c>
      <c r="C369" s="17">
        <v>4809</v>
      </c>
      <c r="D369" s="17">
        <v>919</v>
      </c>
      <c r="E369" s="17">
        <v>564</v>
      </c>
      <c r="F369" s="8">
        <f t="shared" si="30"/>
        <v>6292</v>
      </c>
      <c r="G369" s="20">
        <v>601</v>
      </c>
      <c r="H369" s="11">
        <f t="shared" si="31"/>
        <v>5691</v>
      </c>
      <c r="I369" s="17">
        <v>1724</v>
      </c>
      <c r="J369" s="17">
        <v>2913</v>
      </c>
      <c r="K369" s="11">
        <f t="shared" si="32"/>
        <v>4502</v>
      </c>
      <c r="L369" s="17">
        <v>302</v>
      </c>
      <c r="M369" s="11">
        <f t="shared" si="33"/>
        <v>4200</v>
      </c>
      <c r="N369" s="11">
        <f t="shared" si="34"/>
        <v>-1189</v>
      </c>
      <c r="O369">
        <f>VLOOKUP(YEAR(B369),'  je-d-08.02.02.01'!$A$11:$I$60,9,FALSE)</f>
        <v>0.49669858038956749</v>
      </c>
      <c r="P369">
        <f t="shared" si="35"/>
        <v>280.13799933971609</v>
      </c>
    </row>
    <row r="370" spans="1:16" x14ac:dyDescent="0.2">
      <c r="A370" s="19" t="s">
        <v>401</v>
      </c>
      <c r="B370" s="46">
        <v>43647</v>
      </c>
      <c r="C370" s="17">
        <v>5074</v>
      </c>
      <c r="D370" s="17">
        <v>2047</v>
      </c>
      <c r="E370" s="17">
        <v>574</v>
      </c>
      <c r="F370" s="8">
        <f t="shared" si="30"/>
        <v>7695</v>
      </c>
      <c r="G370" s="20">
        <v>428</v>
      </c>
      <c r="H370" s="11">
        <f t="shared" si="31"/>
        <v>7267</v>
      </c>
      <c r="I370" s="17">
        <v>1210</v>
      </c>
      <c r="J370" s="17">
        <v>3943</v>
      </c>
      <c r="K370" s="11">
        <f t="shared" si="32"/>
        <v>4534</v>
      </c>
      <c r="L370" s="17">
        <v>339</v>
      </c>
      <c r="M370" s="11">
        <f t="shared" si="33"/>
        <v>4195</v>
      </c>
      <c r="N370" s="11">
        <f t="shared" si="34"/>
        <v>-2733</v>
      </c>
      <c r="O370">
        <f>VLOOKUP(YEAR(B370),'  je-d-08.02.02.01'!$A$11:$I$60,9,FALSE)</f>
        <v>0.49669858038956749</v>
      </c>
      <c r="P370">
        <f t="shared" si="35"/>
        <v>285.10498514361171</v>
      </c>
    </row>
    <row r="371" spans="1:16" x14ac:dyDescent="0.2">
      <c r="A371" s="15" t="s">
        <v>402</v>
      </c>
      <c r="B371" s="46">
        <v>43678</v>
      </c>
      <c r="C371" s="17">
        <v>4819</v>
      </c>
      <c r="D371" s="17">
        <v>1954</v>
      </c>
      <c r="E371" s="17">
        <v>525</v>
      </c>
      <c r="F371" s="11">
        <f t="shared" si="30"/>
        <v>7298</v>
      </c>
      <c r="G371" s="17">
        <v>338</v>
      </c>
      <c r="H371" s="11">
        <f t="shared" si="31"/>
        <v>6960</v>
      </c>
      <c r="I371" s="17">
        <v>1185</v>
      </c>
      <c r="J371" s="17">
        <v>3691</v>
      </c>
      <c r="K371" s="11">
        <f t="shared" si="32"/>
        <v>4454</v>
      </c>
      <c r="L371" s="17">
        <v>329</v>
      </c>
      <c r="M371" s="11">
        <f t="shared" si="33"/>
        <v>4125</v>
      </c>
      <c r="N371" s="11">
        <f t="shared" si="34"/>
        <v>-2506</v>
      </c>
      <c r="O371">
        <f>VLOOKUP(YEAR(B371),'  je-d-08.02.02.01'!$A$11:$I$60,9,FALSE)</f>
        <v>0.49669858038956749</v>
      </c>
      <c r="P371">
        <f t="shared" si="35"/>
        <v>260.76675470452295</v>
      </c>
    </row>
    <row r="372" spans="1:16" x14ac:dyDescent="0.2">
      <c r="A372" s="15" t="s">
        <v>403</v>
      </c>
      <c r="B372" s="46">
        <v>43709</v>
      </c>
      <c r="C372" s="17">
        <v>3057</v>
      </c>
      <c r="D372" s="17">
        <v>2163</v>
      </c>
      <c r="E372" s="17">
        <v>502</v>
      </c>
      <c r="F372" s="11">
        <f t="shared" si="30"/>
        <v>5722</v>
      </c>
      <c r="G372" s="17">
        <v>386</v>
      </c>
      <c r="H372" s="11">
        <f t="shared" si="31"/>
        <v>5336</v>
      </c>
      <c r="I372" s="17">
        <v>2154</v>
      </c>
      <c r="J372" s="17">
        <v>2886</v>
      </c>
      <c r="K372" s="11">
        <f t="shared" si="32"/>
        <v>4604</v>
      </c>
      <c r="L372" s="17">
        <v>322</v>
      </c>
      <c r="M372" s="11">
        <f t="shared" si="33"/>
        <v>4282</v>
      </c>
      <c r="N372" s="11">
        <f t="shared" si="34"/>
        <v>-732</v>
      </c>
      <c r="O372">
        <f>VLOOKUP(YEAR(B372),'  je-d-08.02.02.01'!$A$11:$I$60,9,FALSE)</f>
        <v>0.49669858038956749</v>
      </c>
      <c r="P372">
        <f t="shared" si="35"/>
        <v>249.34268735556287</v>
      </c>
    </row>
    <row r="373" spans="1:16" x14ac:dyDescent="0.2">
      <c r="A373" s="15" t="s">
        <v>404</v>
      </c>
      <c r="B373" s="46">
        <v>43739</v>
      </c>
      <c r="C373" s="17">
        <v>3268</v>
      </c>
      <c r="D373" s="17">
        <v>2441</v>
      </c>
      <c r="E373" s="17">
        <v>488</v>
      </c>
      <c r="F373" s="8">
        <f t="shared" si="30"/>
        <v>6197</v>
      </c>
      <c r="G373" s="20">
        <v>394</v>
      </c>
      <c r="H373" s="8">
        <f t="shared" si="31"/>
        <v>5803</v>
      </c>
      <c r="I373" s="20">
        <v>2765</v>
      </c>
      <c r="J373" s="20">
        <v>3480</v>
      </c>
      <c r="K373" s="8">
        <f t="shared" si="32"/>
        <v>5088</v>
      </c>
      <c r="L373" s="20">
        <v>370</v>
      </c>
      <c r="M373" s="11">
        <f t="shared" si="33"/>
        <v>4718</v>
      </c>
      <c r="N373" s="11">
        <f t="shared" si="34"/>
        <v>-715</v>
      </c>
      <c r="O373">
        <f>VLOOKUP(YEAR(B373),'  je-d-08.02.02.01'!$A$11:$I$60,9,FALSE)</f>
        <v>0.49669858038956749</v>
      </c>
      <c r="P373">
        <f t="shared" si="35"/>
        <v>242.38890723010894</v>
      </c>
    </row>
    <row r="374" spans="1:16" x14ac:dyDescent="0.2">
      <c r="A374" s="15" t="s">
        <v>405</v>
      </c>
      <c r="B374" s="46">
        <v>43770</v>
      </c>
      <c r="C374" s="16">
        <v>3153</v>
      </c>
      <c r="D374" s="16">
        <v>2373</v>
      </c>
      <c r="E374" s="16">
        <v>477</v>
      </c>
      <c r="F374" s="8">
        <f t="shared" si="30"/>
        <v>6003</v>
      </c>
      <c r="G374" s="8">
        <v>248</v>
      </c>
      <c r="H374" s="8">
        <f t="shared" si="31"/>
        <v>5755</v>
      </c>
      <c r="I374" s="8">
        <v>2876</v>
      </c>
      <c r="J374" s="8">
        <v>3144</v>
      </c>
      <c r="K374" s="8">
        <f t="shared" si="32"/>
        <v>5487</v>
      </c>
      <c r="L374" s="8">
        <v>369</v>
      </c>
      <c r="M374" s="11">
        <f t="shared" si="33"/>
        <v>5118</v>
      </c>
      <c r="N374" s="11">
        <f t="shared" si="34"/>
        <v>-268</v>
      </c>
      <c r="O374">
        <f>VLOOKUP(YEAR(B374),'  je-d-08.02.02.01'!$A$11:$I$60,9,FALSE)</f>
        <v>0.49669858038956749</v>
      </c>
      <c r="P374">
        <f t="shared" si="35"/>
        <v>236.9252228458237</v>
      </c>
    </row>
    <row r="375" spans="1:16" x14ac:dyDescent="0.2">
      <c r="A375" s="15" t="s">
        <v>406</v>
      </c>
      <c r="B375" s="46">
        <v>43800</v>
      </c>
      <c r="C375" s="16">
        <v>3026</v>
      </c>
      <c r="D375" s="16">
        <v>2250</v>
      </c>
      <c r="E375" s="16">
        <v>498</v>
      </c>
      <c r="F375" s="8">
        <f t="shared" si="30"/>
        <v>5774</v>
      </c>
      <c r="G375" s="16">
        <v>287</v>
      </c>
      <c r="H375" s="16">
        <f t="shared" si="31"/>
        <v>5487</v>
      </c>
      <c r="I375" s="16">
        <v>3024</v>
      </c>
      <c r="J375" s="16">
        <v>2813</v>
      </c>
      <c r="K375" s="16">
        <f t="shared" si="32"/>
        <v>5698</v>
      </c>
      <c r="L375" s="16">
        <v>382</v>
      </c>
      <c r="M375" s="17">
        <f t="shared" si="33"/>
        <v>5316</v>
      </c>
      <c r="N375" s="17">
        <f t="shared" si="34"/>
        <v>211</v>
      </c>
      <c r="O375">
        <f>VLOOKUP(YEAR(B375),'  je-d-08.02.02.01'!$A$11:$I$60,9,FALSE)</f>
        <v>0.49669858038956749</v>
      </c>
      <c r="P375">
        <f t="shared" si="35"/>
        <v>247.35589303400462</v>
      </c>
    </row>
    <row r="376" spans="1:16" x14ac:dyDescent="0.2">
      <c r="A376" s="15" t="s">
        <v>407</v>
      </c>
      <c r="B376" s="46">
        <v>43831</v>
      </c>
      <c r="C376" s="17">
        <v>3219</v>
      </c>
      <c r="D376" s="17">
        <v>2187</v>
      </c>
      <c r="E376" s="17">
        <v>498</v>
      </c>
      <c r="F376" s="8">
        <f t="shared" si="30"/>
        <v>5904</v>
      </c>
      <c r="G376" s="17">
        <v>206</v>
      </c>
      <c r="H376" s="11">
        <f t="shared" si="31"/>
        <v>5698</v>
      </c>
      <c r="I376" s="17">
        <v>3259</v>
      </c>
      <c r="J376" s="17">
        <v>3076</v>
      </c>
      <c r="K376" s="11">
        <f t="shared" si="32"/>
        <v>5881</v>
      </c>
      <c r="L376" s="17">
        <v>370</v>
      </c>
      <c r="M376" s="11">
        <f t="shared" si="33"/>
        <v>5511</v>
      </c>
      <c r="N376" s="11">
        <f t="shared" si="34"/>
        <v>183</v>
      </c>
      <c r="O376" t="e">
        <f>VLOOKUP(YEAR(B376),'  je-d-08.02.02.01'!$A$11:$I$60,9,FALSE)</f>
        <v>#N/A</v>
      </c>
      <c r="P376" t="e">
        <f t="shared" si="35"/>
        <v>#N/A</v>
      </c>
    </row>
    <row r="377" spans="1:16" x14ac:dyDescent="0.2">
      <c r="A377" s="15" t="s">
        <v>408</v>
      </c>
      <c r="B377" s="46">
        <v>43862</v>
      </c>
      <c r="C377" s="17">
        <v>2736</v>
      </c>
      <c r="D377" s="17">
        <v>2047</v>
      </c>
      <c r="E377" s="17">
        <v>531</v>
      </c>
      <c r="F377" s="8">
        <f t="shared" si="30"/>
        <v>5314</v>
      </c>
      <c r="G377" s="20">
        <v>232</v>
      </c>
      <c r="H377" s="11">
        <f t="shared" si="31"/>
        <v>5082</v>
      </c>
      <c r="I377" s="17">
        <v>3232</v>
      </c>
      <c r="J377" s="17">
        <v>2973</v>
      </c>
      <c r="K377" s="11">
        <f t="shared" si="32"/>
        <v>5341</v>
      </c>
      <c r="L377" s="17">
        <v>377</v>
      </c>
      <c r="M377" s="11">
        <f t="shared" si="33"/>
        <v>4964</v>
      </c>
      <c r="N377" s="11">
        <f>+I377-J377</f>
        <v>259</v>
      </c>
      <c r="O377" t="e">
        <f>VLOOKUP(YEAR(B377),'  je-d-08.02.02.01'!$A$11:$I$60,9,FALSE)</f>
        <v>#N/A</v>
      </c>
      <c r="P377" t="e">
        <f t="shared" si="35"/>
        <v>#N/A</v>
      </c>
    </row>
    <row r="378" spans="1:16" x14ac:dyDescent="0.2">
      <c r="A378" s="15" t="s">
        <v>409</v>
      </c>
      <c r="B378" s="46">
        <v>43891</v>
      </c>
      <c r="C378" s="17">
        <v>3005</v>
      </c>
      <c r="D378" s="17">
        <v>2185</v>
      </c>
      <c r="E378" s="17">
        <v>542</v>
      </c>
      <c r="F378" s="8">
        <f t="shared" si="30"/>
        <v>5732</v>
      </c>
      <c r="G378" s="20">
        <v>300</v>
      </c>
      <c r="H378" s="11">
        <f t="shared" si="31"/>
        <v>5432</v>
      </c>
      <c r="I378" s="17">
        <v>2570</v>
      </c>
      <c r="J378" s="17">
        <v>2709</v>
      </c>
      <c r="K378" s="11">
        <f t="shared" si="32"/>
        <v>5293</v>
      </c>
      <c r="L378" s="17">
        <v>366</v>
      </c>
      <c r="M378" s="11">
        <f t="shared" si="33"/>
        <v>4927</v>
      </c>
      <c r="N378" s="11">
        <f>+I378-J378</f>
        <v>-139</v>
      </c>
      <c r="O378" t="e">
        <f>VLOOKUP(YEAR(B378),'  je-d-08.02.02.01'!$A$11:$I$60,9,FALSE)</f>
        <v>#N/A</v>
      </c>
      <c r="P378" t="e">
        <f t="shared" si="35"/>
        <v>#N/A</v>
      </c>
    </row>
    <row r="379" spans="1:16" x14ac:dyDescent="0.2">
      <c r="A379" s="15" t="s">
        <v>412</v>
      </c>
      <c r="B379" s="46">
        <v>43922</v>
      </c>
      <c r="C379" s="17">
        <v>2778</v>
      </c>
      <c r="D379" s="17">
        <v>1974</v>
      </c>
      <c r="E379" s="17">
        <v>519</v>
      </c>
      <c r="F379" s="8">
        <f t="shared" si="30"/>
        <v>5271</v>
      </c>
      <c r="G379" s="11">
        <v>429</v>
      </c>
      <c r="H379" s="11">
        <f t="shared" si="31"/>
        <v>4842</v>
      </c>
      <c r="I379" s="11">
        <v>1764</v>
      </c>
      <c r="J379" s="11">
        <v>2285</v>
      </c>
      <c r="K379" s="11">
        <f t="shared" si="32"/>
        <v>4321</v>
      </c>
      <c r="L379" s="11">
        <v>328</v>
      </c>
      <c r="M379" s="11">
        <f t="shared" si="33"/>
        <v>3993</v>
      </c>
      <c r="N379" s="11">
        <f>+I379-J379</f>
        <v>-521</v>
      </c>
      <c r="O379" t="e">
        <f>VLOOKUP(YEAR(B379),'  je-d-08.02.02.01'!$A$11:$I$60,9,FALSE)</f>
        <v>#N/A</v>
      </c>
      <c r="P379" t="e">
        <f t="shared" si="35"/>
        <v>#N/A</v>
      </c>
    </row>
  </sheetData>
  <phoneticPr fontId="0" type="noConversion"/>
  <pageMargins left="0.78740157499999996" right="0.78740157499999996" top="0.984251969" bottom="0.984251969" header="0.4921259845" footer="0.492125984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  je-d-08.02.02.01</vt:lpstr>
      <vt:lpstr>Tabelle3</vt:lpstr>
    </vt:vector>
  </TitlesOfParts>
  <Company>UVEK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Truniger Gerold</dc:creator>
  <cp:lastModifiedBy>Alex Wimmers</cp:lastModifiedBy>
  <cp:lastPrinted>2020-02-27T07:58:42Z</cp:lastPrinted>
  <dcterms:created xsi:type="dcterms:W3CDTF">2010-04-22T05:38:59Z</dcterms:created>
  <dcterms:modified xsi:type="dcterms:W3CDTF">2020-08-27T11:35:44Z</dcterms:modified>
</cp:coreProperties>
</file>