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tubcloud.tu-berlin.de/remote.php/webdav/Shared/wip_member/AT-OM/1_publications/2024_nuclear_paradox/05_publications/Technological Forecasting and Social Change/"/>
    </mc:Choice>
  </mc:AlternateContent>
  <xr:revisionPtr revIDLastSave="0" documentId="13_ncr:1_{FB7DE426-9A54-42E7-A8A3-0AC2F9A0AEAE}" xr6:coauthVersionLast="47" xr6:coauthVersionMax="47" xr10:uidLastSave="{00000000-0000-0000-0000-000000000000}"/>
  <bookViews>
    <workbookView xWindow="-120" yWindow="-120" windowWidth="38640" windowHeight="21240" activeTab="9" xr2:uid="{00000000-000D-0000-FFFF-FFFF00000000}"/>
  </bookViews>
  <sheets>
    <sheet name="Fig.1" sheetId="17" r:id="rId1"/>
    <sheet name="Fig.2" sheetId="13" r:id="rId2"/>
    <sheet name="Fig.3" sheetId="16" r:id="rId3"/>
    <sheet name="Fig.4" sheetId="25" r:id="rId4"/>
    <sheet name="Fig.5" sheetId="19" r:id="rId5"/>
    <sheet name="Fig.6" sheetId="29" r:id="rId6"/>
    <sheet name="Fig.7" sheetId="32" r:id="rId7"/>
    <sheet name="Fig.8" sheetId="31" r:id="rId8"/>
    <sheet name="Fig. 9 (Appendix)" sheetId="35" r:id="rId9"/>
    <sheet name="References" sheetId="36" r:id="rId10"/>
  </sheets>
  <externalReferences>
    <externalReference r:id="rId11"/>
    <externalReference r:id="rId12"/>
  </externalReferences>
  <definedNames>
    <definedName name="_Ref174708830" localSheetId="5">Fig.6!$B$1</definedName>
    <definedName name="_Ref174722444" localSheetId="7">Fig.8!$B$1</definedName>
    <definedName name="ExterneDaten_1" localSheetId="8" hidden="1">'Fig. 9 (Appendix)'!$A$4:$D$868</definedName>
    <definedName name="ExterneDaten_1" localSheetId="2" hidden="1">Fig.3!$A$4:$E$188</definedName>
    <definedName name="ExterneDaten_1" localSheetId="3" hidden="1">Fig.4!$A$4:$F$2449</definedName>
    <definedName name="ExterneDaten_2" localSheetId="1" hidden="1">Fig.2!#REF!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7" i="32" l="1"/>
  <c r="AI27" i="32"/>
  <c r="AH27" i="32"/>
  <c r="AG27" i="32"/>
  <c r="AF27" i="32"/>
  <c r="AE27" i="32"/>
  <c r="AD27" i="32"/>
  <c r="AC27" i="32"/>
  <c r="AB27" i="32"/>
  <c r="AA27" i="32"/>
  <c r="Z27" i="32"/>
  <c r="Y27" i="32"/>
  <c r="X27" i="32"/>
  <c r="W27" i="32"/>
  <c r="V27" i="32"/>
  <c r="AJ26" i="32"/>
  <c r="AI26" i="32"/>
  <c r="AH26" i="32"/>
  <c r="AG26" i="32"/>
  <c r="AF26" i="32"/>
  <c r="AE26" i="32"/>
  <c r="AD26" i="32"/>
  <c r="AC26" i="32"/>
  <c r="AB26" i="32"/>
  <c r="AA26" i="32"/>
  <c r="Z26" i="32"/>
  <c r="Y26" i="32"/>
  <c r="X26" i="32"/>
  <c r="W26" i="32"/>
  <c r="V26" i="32"/>
  <c r="AJ25" i="32"/>
  <c r="AI25" i="32"/>
  <c r="AH25" i="32"/>
  <c r="AG25" i="32"/>
  <c r="AF25" i="32"/>
  <c r="AE25" i="32"/>
  <c r="AD25" i="32"/>
  <c r="AC25" i="32"/>
  <c r="AB25" i="32"/>
  <c r="AA25" i="32"/>
  <c r="Z25" i="32"/>
  <c r="Y25" i="32"/>
  <c r="X25" i="32"/>
  <c r="W25" i="32"/>
  <c r="V25" i="32"/>
  <c r="AJ24" i="32"/>
  <c r="AI24" i="32"/>
  <c r="AH24" i="32"/>
  <c r="AG24" i="32"/>
  <c r="AF24" i="32"/>
  <c r="AE24" i="32"/>
  <c r="AD24" i="32"/>
  <c r="AC24" i="32"/>
  <c r="AB24" i="32"/>
  <c r="AA24" i="32"/>
  <c r="Z24" i="32"/>
  <c r="Y24" i="32"/>
  <c r="X24" i="32"/>
  <c r="W24" i="32"/>
  <c r="V24" i="32"/>
  <c r="AJ23" i="32"/>
  <c r="AI23" i="32"/>
  <c r="AH23" i="32"/>
  <c r="AG23" i="32"/>
  <c r="AF23" i="32"/>
  <c r="AE23" i="32"/>
  <c r="AD23" i="32"/>
  <c r="AC23" i="32"/>
  <c r="AB23" i="32"/>
  <c r="AA23" i="32"/>
  <c r="Z23" i="32"/>
  <c r="Y23" i="32"/>
  <c r="X23" i="32"/>
  <c r="W23" i="32"/>
  <c r="V23" i="32"/>
  <c r="AJ22" i="32"/>
  <c r="AI22" i="32"/>
  <c r="AH22" i="32"/>
  <c r="AG22" i="32"/>
  <c r="AF22" i="32"/>
  <c r="AE22" i="32"/>
  <c r="AD22" i="32"/>
  <c r="AC22" i="32"/>
  <c r="AB22" i="32"/>
  <c r="AA22" i="32"/>
  <c r="Z22" i="32"/>
  <c r="Y22" i="32"/>
  <c r="X22" i="32"/>
  <c r="W22" i="32"/>
  <c r="V22" i="32"/>
  <c r="AJ21" i="32"/>
  <c r="AI21" i="32"/>
  <c r="AH21" i="32"/>
  <c r="AG21" i="32"/>
  <c r="AF21" i="32"/>
  <c r="AE21" i="32"/>
  <c r="AD21" i="32"/>
  <c r="AC21" i="32"/>
  <c r="AB21" i="32"/>
  <c r="AA21" i="32"/>
  <c r="Z21" i="32"/>
  <c r="Y21" i="32"/>
  <c r="X21" i="32"/>
  <c r="W21" i="32"/>
  <c r="V21" i="32"/>
  <c r="AJ20" i="32"/>
  <c r="AI20" i="32"/>
  <c r="AH20" i="32"/>
  <c r="AG20" i="32"/>
  <c r="AF20" i="32"/>
  <c r="AE20" i="32"/>
  <c r="AD20" i="32"/>
  <c r="AC20" i="32"/>
  <c r="AB20" i="32"/>
  <c r="AA20" i="32"/>
  <c r="Z20" i="32"/>
  <c r="Y20" i="32"/>
  <c r="X20" i="32"/>
  <c r="W20" i="32"/>
  <c r="V20" i="32"/>
  <c r="AJ19" i="32"/>
  <c r="AI19" i="32"/>
  <c r="AH19" i="32"/>
  <c r="AG19" i="32"/>
  <c r="AF19" i="32"/>
  <c r="AE19" i="32"/>
  <c r="AD19" i="32"/>
  <c r="AC19" i="32"/>
  <c r="AB19" i="32"/>
  <c r="AA19" i="32"/>
  <c r="Z19" i="32"/>
  <c r="Y19" i="32"/>
  <c r="X19" i="32"/>
  <c r="W19" i="32"/>
  <c r="V19" i="32"/>
  <c r="AJ18" i="32"/>
  <c r="AI18" i="32"/>
  <c r="AH18" i="32"/>
  <c r="AG18" i="32"/>
  <c r="AF18" i="32"/>
  <c r="AE18" i="32"/>
  <c r="AD18" i="32"/>
  <c r="AC18" i="32"/>
  <c r="AB18" i="32"/>
  <c r="AA18" i="32"/>
  <c r="Z18" i="32"/>
  <c r="Y18" i="32"/>
  <c r="X18" i="32"/>
  <c r="W18" i="32"/>
  <c r="V18" i="32"/>
  <c r="AJ17" i="32"/>
  <c r="AI17" i="32"/>
  <c r="AH17" i="32"/>
  <c r="AG17" i="32"/>
  <c r="AF17" i="32"/>
  <c r="AE17" i="32"/>
  <c r="AD17" i="32"/>
  <c r="AC17" i="32"/>
  <c r="AB17" i="32"/>
  <c r="AA17" i="32"/>
  <c r="Z17" i="32"/>
  <c r="Y17" i="32"/>
  <c r="X17" i="32"/>
  <c r="W17" i="32"/>
  <c r="V17" i="32"/>
  <c r="AJ16" i="32"/>
  <c r="AI16" i="32"/>
  <c r="AH16" i="32"/>
  <c r="AG16" i="32"/>
  <c r="AF16" i="32"/>
  <c r="AE16" i="32"/>
  <c r="AD16" i="32"/>
  <c r="AC16" i="32"/>
  <c r="AB16" i="32"/>
  <c r="AA16" i="32"/>
  <c r="Z16" i="32"/>
  <c r="Y16" i="32"/>
  <c r="X16" i="32"/>
  <c r="W16" i="32"/>
  <c r="V16" i="32"/>
  <c r="AJ15" i="32"/>
  <c r="AI15" i="32"/>
  <c r="AH15" i="32"/>
  <c r="AG15" i="32"/>
  <c r="AF15" i="32"/>
  <c r="AE15" i="32"/>
  <c r="AD15" i="32"/>
  <c r="AC15" i="32"/>
  <c r="AB15" i="32"/>
  <c r="AA15" i="32"/>
  <c r="Z15" i="32"/>
  <c r="Y15" i="32"/>
  <c r="X15" i="32"/>
  <c r="W15" i="32"/>
  <c r="V15" i="32"/>
  <c r="AJ14" i="32"/>
  <c r="AI14" i="32"/>
  <c r="AH14" i="32"/>
  <c r="AG14" i="32"/>
  <c r="AF14" i="32"/>
  <c r="AE14" i="32"/>
  <c r="AD14" i="32"/>
  <c r="AC14" i="32"/>
  <c r="AB14" i="32"/>
  <c r="AA14" i="32"/>
  <c r="Z14" i="32"/>
  <c r="Y14" i="32"/>
  <c r="X14" i="32"/>
  <c r="W14" i="32"/>
  <c r="V14" i="32"/>
  <c r="AJ13" i="32"/>
  <c r="AI13" i="32"/>
  <c r="AH13" i="32"/>
  <c r="AG13" i="32"/>
  <c r="AF13" i="32"/>
  <c r="AE13" i="32"/>
  <c r="AD13" i="32"/>
  <c r="AC13" i="32"/>
  <c r="AB13" i="32"/>
  <c r="AA13" i="32"/>
  <c r="Z13" i="32"/>
  <c r="Y13" i="32"/>
  <c r="X13" i="32"/>
  <c r="W13" i="32"/>
  <c r="V13" i="32"/>
  <c r="AJ12" i="32"/>
  <c r="AI12" i="32"/>
  <c r="AH12" i="32"/>
  <c r="AG12" i="32"/>
  <c r="AF12" i="32"/>
  <c r="AE12" i="32"/>
  <c r="AD12" i="32"/>
  <c r="AC12" i="32"/>
  <c r="AB12" i="32"/>
  <c r="AA12" i="32"/>
  <c r="Z12" i="32"/>
  <c r="Y12" i="32"/>
  <c r="X12" i="32"/>
  <c r="W12" i="32"/>
  <c r="V12" i="32"/>
  <c r="AJ11" i="32"/>
  <c r="AI11" i="32"/>
  <c r="AH11" i="32"/>
  <c r="AG11" i="32"/>
  <c r="AF11" i="32"/>
  <c r="AE11" i="32"/>
  <c r="AD11" i="32"/>
  <c r="AC11" i="32"/>
  <c r="AB11" i="32"/>
  <c r="AA11" i="32"/>
  <c r="Z11" i="32"/>
  <c r="Y11" i="32"/>
  <c r="X11" i="32"/>
  <c r="W11" i="32"/>
  <c r="V11" i="32"/>
  <c r="AJ10" i="32"/>
  <c r="AI10" i="32"/>
  <c r="AH10" i="32"/>
  <c r="AG10" i="32"/>
  <c r="AF10" i="32"/>
  <c r="AE10" i="32"/>
  <c r="AD10" i="32"/>
  <c r="AC10" i="32"/>
  <c r="AB10" i="32"/>
  <c r="AA10" i="32"/>
  <c r="Z10" i="32"/>
  <c r="Y10" i="32"/>
  <c r="X10" i="32"/>
  <c r="W10" i="32"/>
  <c r="V10" i="32"/>
  <c r="AJ9" i="32"/>
  <c r="AI9" i="32"/>
  <c r="AH9" i="32"/>
  <c r="AG9" i="32"/>
  <c r="AF9" i="32"/>
  <c r="AE9" i="32"/>
  <c r="AD9" i="32"/>
  <c r="AC9" i="32"/>
  <c r="AB9" i="32"/>
  <c r="AA9" i="32"/>
  <c r="Z9" i="32"/>
  <c r="Y9" i="32"/>
  <c r="X9" i="32"/>
  <c r="W9" i="32"/>
  <c r="V9" i="32"/>
  <c r="AJ8" i="32"/>
  <c r="AI8" i="32"/>
  <c r="AH8" i="32"/>
  <c r="AG8" i="32"/>
  <c r="AF8" i="32"/>
  <c r="AE8" i="32"/>
  <c r="AD8" i="32"/>
  <c r="AC8" i="32"/>
  <c r="AB8" i="32"/>
  <c r="AA8" i="32"/>
  <c r="Z8" i="32"/>
  <c r="Y8" i="32"/>
  <c r="X8" i="32"/>
  <c r="W8" i="32"/>
  <c r="V8" i="32"/>
  <c r="AJ7" i="32"/>
  <c r="AI7" i="32"/>
  <c r="AH7" i="32"/>
  <c r="AG7" i="32"/>
  <c r="AF7" i="32"/>
  <c r="AE7" i="32"/>
  <c r="AD7" i="32"/>
  <c r="AC7" i="32"/>
  <c r="AB7" i="32"/>
  <c r="AA7" i="32"/>
  <c r="Z7" i="32"/>
  <c r="Y7" i="32"/>
  <c r="X7" i="32"/>
  <c r="W7" i="32"/>
  <c r="V7" i="32"/>
  <c r="AJ6" i="32"/>
  <c r="AI6" i="32"/>
  <c r="AH6" i="32"/>
  <c r="AG6" i="32"/>
  <c r="AF6" i="32"/>
  <c r="AE6" i="32"/>
  <c r="AD6" i="32"/>
  <c r="AC6" i="32"/>
  <c r="AB6" i="32"/>
  <c r="AA6" i="32"/>
  <c r="Z6" i="32"/>
  <c r="Y6" i="32"/>
  <c r="X6" i="32"/>
  <c r="W6" i="32"/>
  <c r="V6" i="32"/>
  <c r="E11" i="29" l="1"/>
  <c r="D11" i="29"/>
  <c r="C11" i="29"/>
  <c r="B11" i="29"/>
  <c r="C4" i="17" l="1"/>
  <c r="D4" i="17" s="1"/>
  <c r="K13" i="17" l="1"/>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AK13" i="17"/>
  <c r="AL13" i="17"/>
  <c r="AM13" i="17"/>
  <c r="AN13" i="17"/>
  <c r="AO13" i="17"/>
  <c r="AP13" i="17"/>
  <c r="AQ13" i="17"/>
  <c r="AR13" i="17"/>
  <c r="AS13" i="17"/>
  <c r="AT13" i="17"/>
  <c r="AU13" i="17"/>
  <c r="AV13" i="17"/>
  <c r="AW13" i="17"/>
  <c r="AX13" i="17"/>
  <c r="AY13" i="17"/>
  <c r="AZ13" i="17"/>
  <c r="BA13" i="17"/>
  <c r="BB13" i="17"/>
  <c r="BC13" i="17"/>
  <c r="BD13" i="17"/>
  <c r="BE13" i="17"/>
  <c r="BF13" i="17"/>
  <c r="BG13" i="17"/>
  <c r="BH13" i="17"/>
  <c r="BI13" i="17"/>
  <c r="BJ13" i="17"/>
  <c r="BK13" i="17"/>
  <c r="BL13" i="17"/>
  <c r="BM13" i="17"/>
  <c r="BN13" i="17"/>
  <c r="BO13" i="17"/>
  <c r="BP13" i="17"/>
  <c r="BQ13" i="17"/>
  <c r="BR13" i="17"/>
  <c r="BS13" i="17"/>
  <c r="BT13" i="17"/>
  <c r="BU13" i="17"/>
  <c r="BV13" i="17"/>
  <c r="BW13" i="17" s="1"/>
  <c r="G13" i="17"/>
  <c r="H13" i="17"/>
  <c r="I13" i="17"/>
  <c r="J13" i="17"/>
  <c r="F13" i="17"/>
  <c r="E4" i="17" l="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Tabelle1" description="Verbindung mit der Abfrage 'Tabelle1' in der Arbeitsmappe." type="5" refreshedVersion="8" background="1" saveData="1">
    <dbPr connection="Provider=Microsoft.Mashup.OleDb.1;Data Source=$Workbook$;Location=Tabelle1;Extended Properties=&quot;&quot;" command="SELECT * FROM [Tabelle1]"/>
  </connection>
  <connection id="2" xr16:uid="{DFCF388A-7D1B-4856-9B14-38CF621B7957}" keepAlive="1" name="Abfrage - Tabelle14" description="Verbindung mit der Abfrage 'Tabelle14' in der Arbeitsmappe." type="5" refreshedVersion="8" background="1" saveData="1">
    <dbPr connection="Provider=Microsoft.Mashup.OleDb.1;Data Source=$Workbook$;Location=Tabelle14;Extended Properties=&quot;&quot;" command="SELECT * FROM [Tabelle14]"/>
  </connection>
  <connection id="3" xr16:uid="{00000000-0015-0000-FFFF-FFFF01000000}" keepAlive="1" name="Abfrage - Tabelle27" description="Verbindung mit der Abfrage 'Tabelle27' in der Arbeitsmappe." type="5" refreshedVersion="8" background="1" saveData="1">
    <dbPr connection="Provider=Microsoft.Mashup.OleDb.1;Data Source=$Workbook$;Location=Tabelle27;Extended Properties=&quot;&quot;" command="SELECT * FROM [Tabelle27]"/>
  </connection>
  <connection id="4" xr16:uid="{00000000-0015-0000-FFFF-FFFF02000000}" keepAlive="1" name="Abfrage - Tabelle3" description="Verbindung mit der Abfrage 'Tabelle3' in der Arbeitsmappe." type="5" refreshedVersion="6" background="1" saveData="1">
    <dbPr connection="Provider=Microsoft.Mashup.OleDb.1;Data Source=$Workbook$;Location=Tabelle3;Extended Properties=&quot;&quot;" command="SELECT * FROM [Tabelle3]"/>
  </connection>
  <connection id="5" xr16:uid="{00000000-0015-0000-FFFF-FFFF03000000}" keepAlive="1" name="Abfrage - Tabelle3 (2)" description="Verbindung mit der Abfrage 'Tabelle3 (2)' in der Arbeitsmappe." type="5" refreshedVersion="6" background="1" saveData="1">
    <dbPr connection="Provider=Microsoft.Mashup.OleDb.1;Data Source=$Workbook$;Location=&quot;Tabelle3 (2)&quot;;Extended Properties=&quot;&quot;" command="SELECT * FROM [Tabelle3 (2)]"/>
  </connection>
</connections>
</file>

<file path=xl/sharedStrings.xml><?xml version="1.0" encoding="utf-8"?>
<sst xmlns="http://schemas.openxmlformats.org/spreadsheetml/2006/main" count="8896" uniqueCount="368">
  <si>
    <t>Year</t>
  </si>
  <si>
    <t>Reference</t>
  </si>
  <si>
    <t>Actual Development</t>
  </si>
  <si>
    <t>Technology</t>
  </si>
  <si>
    <t>Scenario</t>
  </si>
  <si>
    <t>2002</t>
  </si>
  <si>
    <t>2004</t>
  </si>
  <si>
    <t>2006</t>
  </si>
  <si>
    <t>2008</t>
  </si>
  <si>
    <t>2009</t>
  </si>
  <si>
    <t>2010</t>
  </si>
  <si>
    <t>2011</t>
  </si>
  <si>
    <t>2012</t>
  </si>
  <si>
    <t>2013</t>
  </si>
  <si>
    <t>2014</t>
  </si>
  <si>
    <t>2015</t>
  </si>
  <si>
    <t>2016</t>
  </si>
  <si>
    <t>2017</t>
  </si>
  <si>
    <t>2018</t>
  </si>
  <si>
    <t>2019</t>
  </si>
  <si>
    <t>2020</t>
  </si>
  <si>
    <t>2021</t>
  </si>
  <si>
    <t>2030</t>
  </si>
  <si>
    <t>2040</t>
  </si>
  <si>
    <t>2050</t>
  </si>
  <si>
    <t>Coal</t>
  </si>
  <si>
    <t>Oil</t>
  </si>
  <si>
    <t>Gas</t>
  </si>
  <si>
    <t>Nuclear</t>
  </si>
  <si>
    <t>Hydro</t>
  </si>
  <si>
    <t>Other Renewables</t>
  </si>
  <si>
    <t>Biomass</t>
  </si>
  <si>
    <t>Wind</t>
  </si>
  <si>
    <t>Geothermal</t>
  </si>
  <si>
    <t>Solar</t>
  </si>
  <si>
    <t>Tide/Wave</t>
  </si>
  <si>
    <t>Alternative</t>
  </si>
  <si>
    <t>New Policies</t>
  </si>
  <si>
    <t>Biomass &amp; Waste</t>
  </si>
  <si>
    <t>Solar PV</t>
  </si>
  <si>
    <t>CSP</t>
  </si>
  <si>
    <t>Marine</t>
  </si>
  <si>
    <t>Current Policies</t>
  </si>
  <si>
    <t>450 Scenario</t>
  </si>
  <si>
    <t>Stated Policies</t>
  </si>
  <si>
    <t>Medium</t>
  </si>
  <si>
    <t>Low</t>
  </si>
  <si>
    <t>Sustainable Development</t>
  </si>
  <si>
    <t>High</t>
  </si>
  <si>
    <t>Bioenergy</t>
  </si>
  <si>
    <t>Hydrogen &amp; Ammonia</t>
  </si>
  <si>
    <t>Fossil CCUS</t>
  </si>
  <si>
    <t>Natural Gas</t>
  </si>
  <si>
    <t>Announced Pledges</t>
  </si>
  <si>
    <t>2000</t>
  </si>
  <si>
    <t>2022</t>
  </si>
  <si>
    <t>Publication Year</t>
  </si>
  <si>
    <t xml:space="preserve">1985 </t>
  </si>
  <si>
    <t xml:space="preserve">1990 </t>
  </si>
  <si>
    <t xml:space="preserve">2000 </t>
  </si>
  <si>
    <t xml:space="preserve">1995 </t>
  </si>
  <si>
    <t xml:space="preserve">2005 </t>
  </si>
  <si>
    <t xml:space="preserve">2010 </t>
  </si>
  <si>
    <t xml:space="preserve">2030 </t>
  </si>
  <si>
    <t xml:space="preserve">2050 </t>
  </si>
  <si>
    <t xml:space="preserve">2040 </t>
  </si>
  <si>
    <t>Net Zero 2050</t>
  </si>
  <si>
    <t>Very High</t>
  </si>
  <si>
    <t>Scenario_ambition</t>
  </si>
  <si>
    <t>Capacity</t>
  </si>
  <si>
    <t>PWR</t>
  </si>
  <si>
    <t>PHWR</t>
  </si>
  <si>
    <t>HTGR</t>
  </si>
  <si>
    <t>BWR</t>
  </si>
  <si>
    <t>FBR</t>
  </si>
  <si>
    <t>LWGR</t>
  </si>
  <si>
    <t>GCR</t>
  </si>
  <si>
    <t>Total</t>
  </si>
  <si>
    <t>Actual Development in GW</t>
  </si>
  <si>
    <t>WEC</t>
  </si>
  <si>
    <t>IAEA_low</t>
  </si>
  <si>
    <t>IAEA_high</t>
  </si>
  <si>
    <t>INFCE_low</t>
  </si>
  <si>
    <t>INFCE_high</t>
  </si>
  <si>
    <t>IIASA high-nuclear</t>
  </si>
  <si>
    <t>Total (GW)</t>
  </si>
  <si>
    <t>Source</t>
  </si>
  <si>
    <t>scenario_Ambition</t>
  </si>
  <si>
    <t>Issue_Year</t>
  </si>
  <si>
    <t>Forecast_Time</t>
  </si>
  <si>
    <t>Generation in TWh</t>
  </si>
  <si>
    <t>Long-Term Projection (&gt;15 Years) | Absolute Electricity Generation Mean</t>
  </si>
  <si>
    <t>Medium-Term Projection (5-15 Years) | Absolute Electricity Generation Mean</t>
  </si>
  <si>
    <t>Actual Development | Absolute Electricity Generation Mean</t>
  </si>
  <si>
    <t>Aggregated</t>
  </si>
  <si>
    <t>Solids</t>
  </si>
  <si>
    <t>Geo Others</t>
  </si>
  <si>
    <t>Hydrogen Fuel Cell</t>
  </si>
  <si>
    <t>Hydrogen</t>
  </si>
  <si>
    <t>Other Fossil</t>
  </si>
  <si>
    <t>SUMME</t>
  </si>
  <si>
    <t>Longterm_Low_Ambition</t>
  </si>
  <si>
    <t>Longterm_Medium_Ambition</t>
  </si>
  <si>
    <t>Longterm_High_Ambition</t>
  </si>
  <si>
    <t>Longterm_VeryHigh_Ambition</t>
  </si>
  <si>
    <t>Mediumterm_Low_Ambition</t>
  </si>
  <si>
    <t>Mediumterm_Medium_Ambition</t>
  </si>
  <si>
    <t>Mediumterm_High_Ambition</t>
  </si>
  <si>
    <t>Mediumterm_VeryHigh_Ambition</t>
  </si>
  <si>
    <t>Wind+Solar</t>
  </si>
  <si>
    <t>Actual</t>
  </si>
  <si>
    <t>Model</t>
  </si>
  <si>
    <t>A1C</t>
  </si>
  <si>
    <t>A1G</t>
  </si>
  <si>
    <t>A1T</t>
  </si>
  <si>
    <t>Coal and Biomass</t>
  </si>
  <si>
    <t>Nr1</t>
  </si>
  <si>
    <t>2060</t>
  </si>
  <si>
    <t>2070</t>
  </si>
  <si>
    <t>2080</t>
  </si>
  <si>
    <t>2090</t>
  </si>
  <si>
    <t>2100</t>
  </si>
  <si>
    <t>GCAM 5.3_R_MAC_35_n8</t>
  </si>
  <si>
    <t>GCAM 5.3</t>
  </si>
  <si>
    <t>GCAM 5.3_R_MAC_40_n8</t>
  </si>
  <si>
    <t>GCAM 5.3_R_MAC_45_n8</t>
  </si>
  <si>
    <t>GCAM 5.3_R_MAC_50_n8</t>
  </si>
  <si>
    <t>MESSAGE-GLOBIOM 1.0_EMF33_1.5C_full</t>
  </si>
  <si>
    <t>MESSAGE-GLOBIOM 1.0</t>
  </si>
  <si>
    <t>MESSAGE-GLOBIOM 1.0_EMF33_1.5C_cost100</t>
  </si>
  <si>
    <t>MESSAGEix-GLOBIOM 1.0_CD-LINKS_NPi2020_400</t>
  </si>
  <si>
    <t>MESSAGEix-GLOBIOM 1.0</t>
  </si>
  <si>
    <t>MESSAGE-GLOBIOM 1.0_ADVANCE_2020_1.5C-2100</t>
  </si>
  <si>
    <t>MESSAGE-GLOBIOM 1.0_SSP2-19</t>
  </si>
  <si>
    <t>MESSAGEix-GLOBIOM_1.1_EN_NPi2020_600_DR2p</t>
  </si>
  <si>
    <t>MESSAGEix-GLOBIOM</t>
  </si>
  <si>
    <t>GCAM 5.3_R_MAC_30_n0</t>
  </si>
  <si>
    <t>MESSAGEix-GLOBIOM_1.1_EN_NPi2020_600_DR1p</t>
  </si>
  <si>
    <t>MESSAGEix-GLOBIOM_1.1_EN_NPi2020_600_DR3p</t>
  </si>
  <si>
    <t>MESSAGEix-GLOBIOM_1.1_EN_NPi2020_600_DR4p</t>
  </si>
  <si>
    <t>MESSAGEix-GLOBIOM_1.1_NGFS2_Divergent Net Zero Policies</t>
  </si>
  <si>
    <t>MESSAGEix-GLOBIOM_1.1_NGFS2_Net-Zero 2050</t>
  </si>
  <si>
    <t>MESSAGEix-GLOBIOM_1.1_EN_NPi2020_600_COV</t>
  </si>
  <si>
    <t>MESSAGEix-GLOBIOM_1.1_EN_NPi2020_450</t>
  </si>
  <si>
    <t>MESSAGEix-GLOBIOM_1.1_EN_NPi2020_500</t>
  </si>
  <si>
    <t>MESSAGEix-GLOBIOM_1.2_COV_NoPolicyNoCOVID_550</t>
  </si>
  <si>
    <t>MESSAGEix-GLOBIOM_1.2_COV_SelfReliance_550</t>
  </si>
  <si>
    <t>MESSAGEix-GLOBIOM_1.2_COV_SmartUse_550</t>
  </si>
  <si>
    <t>MESSAGEix-GLOBIOM_1.2_COV_Restore_550</t>
  </si>
  <si>
    <t>MESSAGEix-GLOBIOM_1.2_COV_GreenPush_550</t>
  </si>
  <si>
    <t>MESSAGEix-GLOBIOM 1.0_LowEnergyDemand_1.3_IPCC</t>
  </si>
  <si>
    <t>GCAM 4.2_SSP1-19</t>
  </si>
  <si>
    <t>GCAM 4.2</t>
  </si>
  <si>
    <t>B2</t>
  </si>
  <si>
    <t>Differences for all other scenarios</t>
  </si>
  <si>
    <t>1990 (EJ)</t>
  </si>
  <si>
    <t>2050 (EJ)</t>
  </si>
  <si>
    <t>2100 (EJ)</t>
  </si>
  <si>
    <t>2050 (B1)</t>
  </si>
  <si>
    <t>2050 (A1B)</t>
  </si>
  <si>
    <t>2050 (A1C)</t>
  </si>
  <si>
    <t>2050 (A1G)</t>
  </si>
  <si>
    <t>2050 (A1T)</t>
  </si>
  <si>
    <t>2050 (A2a)</t>
  </si>
  <si>
    <t>2100 (B1)</t>
  </si>
  <si>
    <t>2100 (A1B)</t>
  </si>
  <si>
    <t>2100 (A1C)</t>
  </si>
  <si>
    <t>2100 (A1G)</t>
  </si>
  <si>
    <t>2100 (A1T)</t>
  </si>
  <si>
    <t>2100 (A2a)</t>
  </si>
  <si>
    <t>Real</t>
  </si>
  <si>
    <t>B1</t>
  </si>
  <si>
    <t>A1B</t>
  </si>
  <si>
    <t>A2a</t>
  </si>
  <si>
    <t>Coal Conversion</t>
  </si>
  <si>
    <t>IGCC</t>
  </si>
  <si>
    <t>Coal Fuel Cell</t>
  </si>
  <si>
    <t>Gas Standard</t>
  </si>
  <si>
    <t>NGCC</t>
  </si>
  <si>
    <t>NGFC</t>
  </si>
  <si>
    <t>Biofuel</t>
  </si>
  <si>
    <t>Advanced Nuclear/Other</t>
  </si>
  <si>
    <t>Photovoltaic</t>
  </si>
  <si>
    <t>Coal Synliquids</t>
  </si>
  <si>
    <t>Biomass Synliquids</t>
  </si>
  <si>
    <t>Gas Synliquids</t>
  </si>
  <si>
    <t>Syngases</t>
  </si>
  <si>
    <t>Hydrogen H2(1)</t>
  </si>
  <si>
    <t>Hydrogen H2(2)</t>
  </si>
  <si>
    <t>Hydrogen H2(3)</t>
  </si>
  <si>
    <t xml:space="preserve">Source: </t>
  </si>
  <si>
    <t>REMIND-MAgPIE 2.1-4.2</t>
  </si>
  <si>
    <t>REMIND 2.1</t>
  </si>
  <si>
    <t>AIM/Hub-Global 2.0</t>
  </si>
  <si>
    <t>REMIND 1.7</t>
  </si>
  <si>
    <t>WITCH-GLOBIOM 3.1</t>
  </si>
  <si>
    <t>REMIND-MAgPIE 2.1-4.3</t>
  </si>
  <si>
    <t>REMIND-MAgPIE 1.7-3.0</t>
  </si>
  <si>
    <t>WITCH 5.0</t>
  </si>
  <si>
    <t>REMIND-MAgPIE 1.5</t>
  </si>
  <si>
    <t>WITCH-GLOBIOM 4.4</t>
  </si>
  <si>
    <t>AIM/CGE 2.1</t>
  </si>
  <si>
    <t>POLES EMF33</t>
  </si>
  <si>
    <t>POLES ADVANCE</t>
  </si>
  <si>
    <t>AIM/CGE 2.2</t>
  </si>
  <si>
    <t>IMAGE 3.2</t>
  </si>
  <si>
    <t>COFFEE 1.1</t>
  </si>
  <si>
    <t>Installed capacity</t>
  </si>
  <si>
    <t>Title</t>
  </si>
  <si>
    <t>Electricity generation from nuclear power in EJ</t>
  </si>
  <si>
    <t>REMIND-MAgPIE 1.7-3.0_EMF33_1.5C_nofuel</t>
  </si>
  <si>
    <t>REMIND 2.1_R2p1_SSP5-PkBudg900</t>
  </si>
  <si>
    <t>REMIND-MAgPIE 1.5_SSP2-19</t>
  </si>
  <si>
    <t>REMIND-MAgPIE 1.7-3.0_PEP_1p5C_red_eff</t>
  </si>
  <si>
    <t>REMIND 1.7_CEMICS-1.5-CDR8</t>
  </si>
  <si>
    <t>REMIND 1.7_CEMICS-1.5-CDR12</t>
  </si>
  <si>
    <t>IMAGE 3.2_SSP2_SPA2_19I_LI</t>
  </si>
  <si>
    <t>REMIND 1.7_ADVANCE_2020_1.5C-2100</t>
  </si>
  <si>
    <t>REMIND 1.7_CEMICS-1.5-CDR20</t>
  </si>
  <si>
    <t>IMAGE 3.2_SSP2_SPA1_19I_D_LB</t>
  </si>
  <si>
    <t>REMIND 1.7_CEMICS-2.0-CDR8</t>
  </si>
  <si>
    <t>REMIND 2.1_CEMICS_opt_1p5</t>
  </si>
  <si>
    <t>REMIND-MAgPIE 1.7-3.0_PEP_2C_red_eff</t>
  </si>
  <si>
    <t>REMIND-MAgPIE 1.7-3.0_PEP_1p5C_full_eff</t>
  </si>
  <si>
    <t>AIM/CGE 2.2_EN_NPi2020_600</t>
  </si>
  <si>
    <t>REMIND-MAgPIE 1.7-3.0_SMP_2C_lifesty</t>
  </si>
  <si>
    <t>AIM/CGE 2.2_EN_NPi2020_300f</t>
  </si>
  <si>
    <t>REMIND-MAgPIE 1.7-3.0_CD-LINKS_NPi2020_400</t>
  </si>
  <si>
    <t>AIM/Hub-Global 2.0_1.5C</t>
  </si>
  <si>
    <t>COFFEE 1.1_EN_NPi2020_400</t>
  </si>
  <si>
    <t>POLES ADVANCE_ADVANCE_2020_1.5C-2100</t>
  </si>
  <si>
    <t>IMAGE 3.2_SSP2_SPA1_19I_RE_LB</t>
  </si>
  <si>
    <t>REMIND-MAgPIE 2.1-4.2_CEMICS_SSP2-1p5C-minCDR</t>
  </si>
  <si>
    <t>REMIND 2.1_CEMICS_HotellingConst_1p5</t>
  </si>
  <si>
    <t>REMIND 2.1_CEMICS_GDPgrowth_1p5</t>
  </si>
  <si>
    <t>REMIND 2.1_CEMICS_Linear_1p5</t>
  </si>
  <si>
    <t>AIM/CGE 2.1_CD-LINKS_NPi2020_400</t>
  </si>
  <si>
    <t>IMAGE 3.2_SSP2_SPA1_19I_LIRE_LB</t>
  </si>
  <si>
    <t>IMAGE 3.2_SSP1_SPA1_19I_LIRE_LB</t>
  </si>
  <si>
    <t>REMIND-MAgPIE 2.1-4.2_CEMICS_SSP2-1p5C-fullCDR</t>
  </si>
  <si>
    <t>WITCH-GLOBIOM 3.1_SSP4-19</t>
  </si>
  <si>
    <t>GEM-E3_V2021_EN_NPi2020_600_COV</t>
  </si>
  <si>
    <t>GEM-E3</t>
  </si>
  <si>
    <t>GEM-E3_V2021_EN_NPi2020_500</t>
  </si>
  <si>
    <t>WITCH-GLOBIOM 3.1_SSP1-19</t>
  </si>
  <si>
    <t>WITCH 5.0_EN_NPi2020_500</t>
  </si>
  <si>
    <t>WITCH 5.0_EN_NPi2020_450</t>
  </si>
  <si>
    <t>WITCH 5.0_EN_NPi2020_400f</t>
  </si>
  <si>
    <t>WITCH 5.0_EN_NPi2020_450f</t>
  </si>
  <si>
    <t>WITCH 5.0_EN_NPi2020_500f</t>
  </si>
  <si>
    <t>POLES EMF33_EMF33_WB2C_cost100</t>
  </si>
  <si>
    <t>POLES EMF33_EMF33_WB2C_nofuel</t>
  </si>
  <si>
    <t>POLES EMF33_EMF33_WB2C_full</t>
  </si>
  <si>
    <t>WITCH-GLOBIOM 4.4_CD-LINKS_NPi2020_400</t>
  </si>
  <si>
    <t>REMIND 2.1_R2p1_SSP2-PkBudg900</t>
  </si>
  <si>
    <t>WITCH-GLOBIOM 4.4_CD-LINKS_NPi2020_1000</t>
  </si>
  <si>
    <t>REMIND-MAgPIE 2.1-4.2_EN_NPi2020_400</t>
  </si>
  <si>
    <t>REMIND-MAgPIE 2.1-4.2_SusDev_SSP2-PkBudg900</t>
  </si>
  <si>
    <t>REMIND-MAgPIE 2.1-4.2_EN_NPi2020_500</t>
  </si>
  <si>
    <t>REMIND-MAgPIE 2.1-4.2_EN_NPi2020_600</t>
  </si>
  <si>
    <t>REMIND-MAgPIE 2.1-4.2_EN_NPi2020_200f</t>
  </si>
  <si>
    <t>REMIND-MAgPIE 2.1-4.2_EN_NPi2020_300f</t>
  </si>
  <si>
    <t>REMIND-MAgPIE 2.1-4.2_EN_NPi2020_400f</t>
  </si>
  <si>
    <t>REMIND-MAgPIE 2.1-4.2_EN_NPi2020_600_COV</t>
  </si>
  <si>
    <t>REMIND-MAgPIE 2.1-4.2_EN_NPi2020_600f_COV</t>
  </si>
  <si>
    <t>REMIND-MAgPIE 2.1-4.2_NGFS2_Divergent Net Zero Policies</t>
  </si>
  <si>
    <t>REMIND-MAgPIE 2.1-4.3_DeepElec_SSP2_def_Budg900</t>
  </si>
  <si>
    <t>REMIND-MAgPIE 2.1-4.2_NGFS2_Net-Zero 2050</t>
  </si>
  <si>
    <t>REMIND-MAgPIE 2.1-4.2_NGFS2_Net-Zero 2050 - IPD-median</t>
  </si>
  <si>
    <t>REMIND 2.1_LeastTotalCost_LTC_brkLR15_SSP1_P50</t>
  </si>
  <si>
    <t>REMIND-MAgPIE 2.1-4.2_NGFS2_Net-Zero 2050 - IPD-95th</t>
  </si>
  <si>
    <t>IMAGE 3.2_SSP1_SPA1_19I_RE_LB</t>
  </si>
  <si>
    <t>REMIND-MAgPIE 2.1-4.2_CEMICS_SSP1-1p5C-minCDR</t>
  </si>
  <si>
    <t>REMIND 2.1_R2p1_SSP1-PkBudg900</t>
  </si>
  <si>
    <t>IMAGE 3.2_SSP1_SPA1_19I_D_LB</t>
  </si>
  <si>
    <t>REMIND-MAgPIE 2.1-4.2_CEMICS_SSP1-1p5C-fullCDR</t>
  </si>
  <si>
    <t>REMIND-MAgPIE 2.1-4.3_DeepElec_SSP2_ HighRE_Budg900</t>
  </si>
  <si>
    <t>REMIND-MAgPIE 2.1-4.2_SusDev_SSP1-PkBudg900</t>
  </si>
  <si>
    <t>REMIND-MAgPIE 2.1-4.2_SusDev_SDP-PkBudg1000</t>
  </si>
  <si>
    <t>Increase</t>
  </si>
  <si>
    <t>Last 20 years (0.0156% p.a.)</t>
  </si>
  <si>
    <t>COP28 pledge (3.7% p.a.)</t>
  </si>
  <si>
    <t>Fig. 1: Development of globally installed nuclear capacity until 2022 and the COP28 pledge to triple installed capacity by 2050</t>
  </si>
  <si>
    <t>Schneider et al. (2023), NZN (2024)</t>
  </si>
  <si>
    <t xml:space="preserve">Fig. 2: IAEA high-growth projections for globally installed nuclear power capacity in GW vs actual capacity development </t>
  </si>
  <si>
    <t>IAEA (1982-2023)</t>
  </si>
  <si>
    <t>Fig. 3: Global nuclear power capacity development expectations of WEO editions for three levels of decarbonization ambition compared to actual development</t>
  </si>
  <si>
    <t>IEA (1994-2022)</t>
  </si>
  <si>
    <t>Fig. 4: World Energy Outlook projections compared to actual development</t>
  </si>
  <si>
    <t>Fig. 5 IIASA nuclear long-term projection for total capacity in GW from 1980-2030</t>
  </si>
  <si>
    <t>Häfele (1981), Schneider (2023)</t>
  </si>
  <si>
    <t>Edmonds and Reilly (1983)</t>
  </si>
  <si>
    <t>Fig. 6: Long-term projection of electricity production [EJ] from 1975 to 2050</t>
  </si>
  <si>
    <t>Nakićenović and Intergovernmental Panel on Climate Change 2000</t>
  </si>
  <si>
    <r>
      <t xml:space="preserve">Fig.7: Electricity production (EJ) across </t>
    </r>
    <r>
      <rPr>
        <sz val="8"/>
        <color theme="1"/>
        <rFont val="Arial"/>
        <family val="2"/>
      </rPr>
      <t> </t>
    </r>
    <r>
      <rPr>
        <sz val="10"/>
        <color theme="1"/>
        <rFont val="Arial"/>
        <family val="2"/>
      </rPr>
      <t>A and B scenarios based on MESSAGE for 2050 and 2100</t>
    </r>
  </si>
  <si>
    <t>Figure 8: GCAM and MESSAGE scenarios from C1 category of AR6 database</t>
  </si>
  <si>
    <t>Figure 8: All C1 scenarios.</t>
  </si>
  <si>
    <t>IAEA. 1982. Energy, Electricity and Nuclear Power Estimates for the Period Up to 2000. Energy, Electricity and Nuclear Power Estimates for the Period Up to 2000 September 1982 Edition. Reference Data Series No. 1, IAEA-RDS-1/2. International Atomic Energy Agency. https://www.iaea.org/publications/308/energy-electricity-and-nuclear-power-estimates-for-the-period-up-to-2000-september-1982-edition.</t>
  </si>
  <si>
    <t>IAEA. 1983. Energy, Electricity and Nuclear Power Estimates for the Period Up to 2000. Energy, Electricity and Nuclear Power Estimates for the Period Up to 2000 September 1983 Edition. Reference Data Series No. 1, IAEA-RDS-1/3. International Atomic Energy Agency. https://www.iaea.org/publications/309/energy-electricity-and-nuclear-power-estimates-for-the-period-up-to-2000-september-1983-edition.</t>
  </si>
  <si>
    <t>IAEA. 1985. Energy, Electricity and Nuclear Power Estimates for the Period Up to 2000. Energy, Electricity and Nuclear Power Estimates for the Period Up to 2000 September 1985 Edition. Reference Data Series No. 1, IAEA-RDS-1/5. International Atomic Energy Agency. https://www.iaea.org/publications/311/energy-electricity-and-nuclear-power-estimates-for-the-period-up-to-2000-september-1985-edition.</t>
  </si>
  <si>
    <t>IAEA. 1986. Energy, Electricity and Nuclear Power Estimates for the Period Up to 2000. Energy, Electricity and Nuclear Power Estimates for the Period Up to 2000 August 1986 Edition. Reference Data Series No. 1, IAEA-RDS-1/6. International Atomic Energy Agency. https://www.iaea.org/publications/312/energy-electricity-and-nuclear-power-estimates-for-the-period-up-to-2000-august-1986-edition.</t>
  </si>
  <si>
    <t>IAEA. 1987. Energy, Electricity and Nuclear Power Estimates for the Period Up to 2000. Energy, Electricity and Nuclear Power Estimates for the Period Up to 2000 August 1987 Edition. Reference Data Series No. 1, IAEA-RDS-1/7. International Atomic Energy Agency. https://www.iaea.org/publications/313/energy-electricity-and-nuclear-power-estimates-for-the-period-up-to-2000-august-1987-edition.</t>
  </si>
  <si>
    <t>IAEA. 1988. Energy, Electricity and Nuclear Power Estimates for the Period Up to 2005. Energy, Electricity and Nuclear Power Estimates for the Period Up to 2005 July 1988 Edition. Reference Data Series No. 1, IAEA-RDS-1/8. International Atomic Energy Agency. https://www.iaea.org/publications/314/energy-electricity-and-nuclear-power-estimates-for-the-period-up-to-2005-july-1988-edition.</t>
  </si>
  <si>
    <t>IAEA. 1990. Energy, Electricity and Nuclear Power Estimates for the Period up to 2005. Reference Data Series No. 1, IAEA-RDS-1/10. Vienna, Austria: International Atomic Energy Agency.</t>
  </si>
  <si>
    <t>IAEA. 1991. Energy, Electricity and Nuclear Power Estimates for the Period up to 2010. Reference Data Series No. 1, IAEA-RDS-1/11. Vienna, Austria: International Atomic Energy Agency.</t>
  </si>
  <si>
    <t>IAEA. 1992. Energy, Electricity and Nuclear Power Estimates for the Period up to 2010. Reference Data Series No. 1, IAEA-RDS-1/12. Vienna, Austria: International Atomic Energy Agency.</t>
  </si>
  <si>
    <t>IAEA. 1995. Energy, Electricity and Nuclear Power Estimates for the Period up to 2015. Reference Data Series No. 1, IAEA-RDS-1/15. Vienna, Austria: International Atomic Energy Agency.</t>
  </si>
  <si>
    <t>IAEA. 1996. Energy, Electricity and Nuclear Power Estimates for the Period up to 2015. Reference Data Series No. 1, IAEA-RDS-1/16. Vienna, Austria: International Atomic Energy Agency.</t>
  </si>
  <si>
    <t>IAEA. 1998. Energy, Electricity and Nuclear Power Estimates for the Period up to 2020. Reference Data Series No. 1, IAEA-RDS-1/18. Vienna, Austria: International Atomic Energy Agency.</t>
  </si>
  <si>
    <t>IAEA. 1999. Energy, Electricity and Nuclear Power Estimates for the Period up to 2020. Reference Data Series No. 1, IAEA-RDS-1/19. Vienna, Austria: International Atomic Energy Agency.</t>
  </si>
  <si>
    <t>IAEA. 2000. Energy, Electricity and Nuclear Power Estimates for the Period up to 2020. Reference Data Series No. 1, IAEA-RDS-1/20. Vienna, Austria: International Atomic Energy Agency.</t>
  </si>
  <si>
    <t>IAEA. 2001. Energy, Electricity and Nuclear Power Estimates for the Period up to 2020. Reference Data Series No. 1, IAEA-RDS-1/21. Vienna, Austria: International Atomic Energy Agency.</t>
  </si>
  <si>
    <t>IAEA. 2002. Energy, Electricity and Nuclear Power Estimates for the Period up to 2020. Reference Data Series No. 1, IAEA-RDS-1/22. Vienna, Austria: International Atomic Energy Agency.</t>
  </si>
  <si>
    <t>IAEA. 2003. Energy, Electricity and Nuclear Power Estimates for the Period up to 2030. Reference Data Series No. 1, IAEA-RDS-1/23. Vienna, Austria: International Atomic Energy Agency.</t>
  </si>
  <si>
    <t>IAEA. 2004. Energy, Electricity and Nuclear Power Estimates for the Period up to 2030. Reference Data Series No. 1, IAEA-RDS-1/24. Vienna, Austria: International Atomic Energy Agency.</t>
  </si>
  <si>
    <t>IAEA. 2005. Energy, Electricity and Nuclear Power Estimates for the Period up to 2030. Reference Data Series No. 1. Vienna, Austria: International Atomic Energy Agency. https://www.iaea.org/publications/7339/energy-electricity-and-nuclear-power-estimates-for-the-period-up-to-2030-july-2005.</t>
  </si>
  <si>
    <t>IAEA. 2006. Energy, Electricity and Nuclear Power Estimates for the Period up to 2030. Reference Data Series No. 1 26. Vienna, Austria: International Atomic Energy Agency. https://www.iaea.org/publications/7555/energy-electricity-and-nuclear-power-estimates-for-the-period-up-to-2030-july-2006.</t>
  </si>
  <si>
    <t>IAEA. 2007. Energy, Electricity and Nuclear Power Estimates for the Period up to 2030. Reference Data Series No. 1. Vienna, Austria: International Atomic Energy Agency. https://www.iaea.org/publications/7721/energy-electricity-and-nuclear-power-estimates-for-the-period-up-to-2030-2007-edition.</t>
  </si>
  <si>
    <t>IAEA. 2008a. Energy, Electricity and Nuclear Power Estimates for the Period Up to 2030. Reference Data Series No. 1. Vienna, Austria: International Atomic Energy Agency. https://www.iaea.org/publications/8033/energy-electricity-and-nuclear-power-estimates-for-the-period-up-to-2030-2008-edition.</t>
  </si>
  <si>
    <t>IAEA. 2009. Energy, Electricity and Nuclear Power Estimates for the Period Up to 2030. Reference Data Series No. 1. Vienna, Austria: International Atomic Energy Agency. https://www.iaea.org/publications/8336/energy-electricity-and-nuclear-power-estimates-for-the-period-up-to-2030-2009-edition.</t>
  </si>
  <si>
    <t>IAEA. 2010. Energy, Electricity and Nuclear Power Estimates for the Period up to 2050. Reference Data Series No. 1. Vienna, Austria: International Atomic Energy Agency. https://www.iaea.org/publications/8580/energy-electricity-and-nuclear-power-estimates-for-the-period-up-to-2050-2010-edition.</t>
  </si>
  <si>
    <t>IAEA. 2011. Energy, Electricity and Nuclear Power Estimates for the Period up to 2050. Reference Data Series No. 1. Vienna, Austria: International Atomic Energy Agency. https://www.iaea.org/publications/8786/energy-electricity-and-nuclear-power-estimates-for-the-period-up-to-2050.</t>
  </si>
  <si>
    <t>IAEA. 2013. Energy, Electricity and Nuclear Power Estimates for the Period up to 2050. Reference Data Series No. 1. Vienna, Austria: International Atomic Energy Agency. https://www.iaea.org/publications/10619/energy-electricity-and-nuclear-power-estimates-for-the-period-up-to-2050.</t>
  </si>
  <si>
    <t>IAEA. 2014. Energy, Electricity and Nuclear Power Estimates for the Period up to 2050. Reference Data Series No. 1. Vienna, Austria: International Atomic Energy Agency. https://www.iaea.org/publications/10793/energy-electricity-and-nuclear-power-estimates-for-the-period-up-to-2050.</t>
  </si>
  <si>
    <t>IAEA. 2015. Energy, Electricity and Nuclear Power Estimates for the Period up to 2050. Reference Data Series No. 1. Vienna, Austria: International Atomic Energy Agency. https://www.iaea.org/publications/10939/energy-electricity-and-nuclear-power-estimates-for-the-period-up-to-2050.</t>
  </si>
  <si>
    <t>IAEA. 2016. Energy, Electricity and Nuclear Power Estimates for the Period up to 2050. Reference Data Series No. 1. Vienna, Austria: International Atomic Energy Agency. https://www.iaea.org/publications/11120/energy-electricity-and-nuclear-power-estimates-for-the-period-up-to-2050.</t>
  </si>
  <si>
    <t>IAEA. 2018. Energy, Electricity and Nuclear Power Estimates for the Period up to 2050. Reference Data Series No. 1. Vienna, Austria: International Atomic Energy Agency. https://www.iaea.org/publications/13412/energy-electricity-and-nuclear-power-estimates-for-the-period-up-to-2050.</t>
  </si>
  <si>
    <t>IAEA. 2019. Energy, Electricity and Nuclear Power Estimates for the Period up to 2050. Reference Data Series No. 1. Vienna, Austria: International Atomic Energy Agency. https://www.iaea.org/publications/13591/energy-electricity-and-nuclear-power-estimates-for-the-period-up-to-2050.</t>
  </si>
  <si>
    <t>IAEA. 2021. Energy, Electricity and Nuclear Power Estimates for the Period up to 2050. Reference Data Series No. 1. Vienna, Austria: International Atomic Energy Agency. https://www.iaea.org/publications/15028/energy-electricity-and-nuclear-power-estimates-for-the-period-up-to-2050.</t>
  </si>
  <si>
    <t>IAEA. 2023. Energy, Electricity and Nuclear Power Estimates for the Period up to 2050. Reference Data Series No. 1. Vienna, Austria: International Atomic Energy Agency. https://www.iaea.org/publications/15487/energy-electricity-and-nuclear-power-estimates-for-the-period-up-to-2050.</t>
  </si>
  <si>
    <t>IEA. 1999. “World Energy Outlook 1999.” Paris: International Energy Agency. https://www.iea.org/reports/world-energy-outlook-1999.</t>
  </si>
  <si>
    <t>IEA. 2000. “World Energy Outlook 2000.” Paris: International Energy Agency. https://www.iea.org/reports/world-energy-outlook-2000.</t>
  </si>
  <si>
    <t>IEA. 2001. “World Energy Outlook 2001.” Paris: International Energy Agency. https://www.iea.org/reports/world-energy-outlook-2001.</t>
  </si>
  <si>
    <t>IEA. 2002. “World Energy Outlook 2002.” Paris: International Energy Agency. https://www.iea.org/reports/world-energy-outlook-2002.</t>
  </si>
  <si>
    <t>IEA. 2003. “World Energy Outlook 2003.” Paris: International Energy Agency. https://www.iea.org/reports/world-energy-outlook-2003.</t>
  </si>
  <si>
    <t>IEA. 2004. “World Energy Outlook 2004.” Paris: International Energy Agency. https://www.oecd-ilibrary.org/energy/world-energy-outlook-2004_weo-2004-en.</t>
  </si>
  <si>
    <t>IEA. 2005. “World Energy Outlook 2005.” Paris: International Energy Agency. https://www.oecd-ilibrary.org/energy/world-energy-outlook-2005_weo-2005-en.</t>
  </si>
  <si>
    <t>IEA. 2006. “World Energy Outlook 2006.” Paris: International Energy Agency. https://www.iea.org/reports/world-energy-outlook-2006.</t>
  </si>
  <si>
    <t>IEA. 2007. “World Energy Outlook 2007.” Paris: International Energy Agency. https://www.iea.org/reports/world-energy-outlook-2007.</t>
  </si>
  <si>
    <t>IEA. 2008. “World Energy Outlook 2008.” Paris: International Energy Agency. https://www.iea.org/reports/world-energy-outlook-2008.</t>
  </si>
  <si>
    <t>IEA. 2009. “World Energy Outlook 2009.” Paris: International Energy Agency. https://www.iea.org/reports/world-energy-outlook-2009.</t>
  </si>
  <si>
    <t>IEA. 2010. “World Energy Outlook 2010.” Paris, France: International Energy Agency. https://www.iea.org/reports/world-energy-outlook-2010.</t>
  </si>
  <si>
    <t>IEA. 2011. “World Energy Outlook 2011.” Paris, France: International Energy Agency. https://www.iea.org/reports/world-energy-outlook-2011.</t>
  </si>
  <si>
    <t>IEA. 2012. “World Energy Outlook 2012.” Paris, France: International Energy Agency. http://www.oecd-ilibrary.org/energy/world-energy-outlook-2012_weo-2012-en.</t>
  </si>
  <si>
    <t>IEA. 2013. “World Energy Outlook 2013.” Paris, France: International Energy Agency. https://www.iea.org/publications/freepublications/publication/WEO2013.pdf.</t>
  </si>
  <si>
    <t>IEA. 2014. “World Energy Outlook 2014.” Paris, France: International Energy Agency. http://www.oecd-ilibrary.org/energy/world-energy-outlook-2014_weo-2014-en.</t>
  </si>
  <si>
    <t>IEA. 2015. “World Energy Outlook 2015.” Paris: International Energy Agency. https://iea.blob.core.windows.net/assets/5a314029-69c2-42a9-98ac-d1c5deeb59b3/WEO2015.pdf.</t>
  </si>
  <si>
    <t>IEA. 2016. “World Energy Outlook 2016.” Paris, France: International Energy Agency. https://www.iea.org/reports/world-energy-outlook-2016.</t>
  </si>
  <si>
    <t>IEA. 2017. “World Energy Outlook 2017.” Paris, France: International Energy Agency. https://doi.org/10.1787/weo-2017-en.</t>
  </si>
  <si>
    <t>IEA. 2018. “World Energy Outlook 2018.” Paris: International Energy Agency. https://doi.org/10.1787/weo-2018-en.</t>
  </si>
  <si>
    <t>IEA. 2019. “World Energy Outlook 2019.” Paris: International Energy Agency. https://www.iea.org/reports/world-energy-outlook-2019.</t>
  </si>
  <si>
    <t>IEA. 2020. “World Energy Outlook 2020.” Paris: International Energy Agency. https://doi.org/10.1787/weo-2018-en.</t>
  </si>
  <si>
    <t>IEA. 2021. “World Energy Outlook 2021.” Paris, France: International Energy Agency. https://doi.org/10.1787/14fcb638-en.</t>
  </si>
  <si>
    <t>IEA. 2022. “World Energy Outlook 2022.” Paris, France: International Energy Agency. https://www.iea.org/reports/world-energy-outlook-2022.</t>
  </si>
  <si>
    <t>IAEA. 1989. Energy, Electricity and Nuclear Power Estimates for the Period Up to 2005. Energy, Electricity and Nuclear Power Estimates for the Period Up to 2005 July 1989 Edition. Reference Data Series No. 1, IAEA-RDS-1/9. International Atomic Energy Agency. https://www.iaea.org/publications/315/energy-electricity-and-nuclear-power-estimates-for-the-period-up-to-2005-july-1989-edition.</t>
  </si>
  <si>
    <t>IAEA. 2017. Energy, Electricity and Nuclear Power Estimates for the Period up to 2050. Reference Data Series No. 1. Vienna, Austria: International Atomic Energy Agency. http://www-pub.iaea.org/books/IAEABooks/12266/Energy-Electricity-and-Nuclear-Power-Estimates-for-the-Period-up-to-2050.</t>
  </si>
  <si>
    <t>IAEA. 2020. Energy, Electricity and Nuclear Power Estimates for the Period up to 2050. Reference Data Series No. 1. Vienna, Austria: International Atomic Energy Agency. https://www.iaea.org/publications/14786/energy-electricity-and-nuclear-power-estimates-for-the-period-up-to-2050.</t>
  </si>
  <si>
    <t>IAEA. 2022. Energy, Electricity and Nuclear Power Estimates for the Period up to 2050. Reference Data Series No. 1. Vienna, Austria: International Atomic Energy Agency. https://www.iaea.org/publications/15268/energy-electricity-and-nuclear-power-estimates-for-the-period-up-to-2050.</t>
  </si>
  <si>
    <t>IEA. 1996. “World Energy Outlook 1996.” Paris: International Energy Agency. ISBN 92-64-14816-7</t>
  </si>
  <si>
    <t>IEA. 1994. “World Energy Outlook 1994.” Paris: International Energy Agency. ISBN 92-64-14074-3</t>
  </si>
  <si>
    <t>IEA. 1995. “World Energy Outlook 1995.” Paris: International Energy Agency. ISBN 92-64-14391-2</t>
  </si>
  <si>
    <t>NZN. 2024. “Net Zero Nuclear Industry Pledge.” Industry Pledge. Net Zero Nuclear. https://netzeronuclear.org/news/net-zero-nuclear-industry-pledge-sets-goal-for-tripling-of-nuclear-energy-by-2050.</t>
  </si>
  <si>
    <t>Schneider, Mycle, Antony Froggatt, Julie Hazemann, Christian von Hirschhausen, M.V. Ramana, Alexander James Wimmers, Nina Schneider, et al. 2023. “World Nuclear Industry Status Report 2023.” Paris: Mycle Schneider Consulting. https://www.worldnuclearreport.org/IMG/pdf/wnisr2023-v1-hr.pdf.</t>
  </si>
  <si>
    <t>Häfele, Wolf. 1981. Energy in a Finite World: A Global Systems Analysis (Volume 2). Cambridge, MA, USA: Ballinger. https://pure.iiasa.ac.at/id/eprint/1539/1/XB-81-202.pdf.</t>
  </si>
  <si>
    <t>Edmonds, Jae, and John Reilly. 1983a. “A Long-Term Global Energy- Economic Model of Carbon Dioxide Release from Fossil Fuel Use.” Energy Economics 5 (2): 74–88. https://doi.org/10.1016/0140-9883(83)90014-2.</t>
  </si>
  <si>
    <t>Nakićenović, Nebojša and Intergovernmental Panel on Climate Change, eds. 2000. Special Report on Emissions Scenarios: A Special Report of Working Group III of the Intergovernmental Panel on Climate Change. Cambridge ; New York: Cambridge University Press.</t>
  </si>
  <si>
    <t>Byers et al. (2022)</t>
  </si>
  <si>
    <t>Byers, Edward, Volker Krey, Elmar Kriegler, Keywan Riahi, Roberto Schaeffer, Jarmo Kikstra, Robin Lamboll, et al. 2022. “AR6 Scenarios Database.” Zenodo. https://doi.org/10.5281/zenodo.5886912.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</si>
</sst>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sz val="12"/>
      <color theme="1"/>
      <name val="Calibri"/>
      <family val="2"/>
      <scheme val="minor"/>
    </font>
    <font>
      <b/>
      <sz val="10"/>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
      <b/>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name val="Arial"/>
      <family val="2"/>
    </font>
    <font>
      <sz val="11"/>
      <color indexed="60"/>
      <name val="Gill Sans MT"/>
      <family val="2"/>
    </font>
    <font>
      <sz val="11"/>
      <name val="Gill Sans MT"/>
      <family val="2"/>
    </font>
    <font>
      <b/>
      <sz val="11"/>
      <name val="Gill Sans MT"/>
      <family val="2"/>
    </font>
    <font>
      <sz val="11"/>
      <color indexed="8"/>
      <name val="Gill Sans MT"/>
      <family val="2"/>
      <charset val="238"/>
    </font>
    <font>
      <sz val="11"/>
      <color theme="0"/>
      <name val="Gill Sans MT"/>
      <family val="2"/>
    </font>
    <font>
      <b/>
      <sz val="18"/>
      <color theme="3"/>
      <name val="Calibri Light"/>
      <family val="2"/>
      <scheme val="major"/>
    </font>
    <font>
      <sz val="8"/>
      <color theme="1"/>
      <name val="Arial"/>
      <family val="2"/>
    </font>
    <font>
      <sz val="10"/>
      <color theme="1"/>
      <name val="Arial"/>
      <family val="2"/>
    </font>
  </fonts>
  <fills count="1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3"/>
        <bgColor indexed="26"/>
      </patternFill>
    </fill>
    <fill>
      <patternFill patternType="solid">
        <fgColor indexed="31"/>
        <bgColor indexed="22"/>
      </patternFill>
    </fill>
    <fill>
      <patternFill patternType="solid">
        <fgColor theme="0" tint="-0.499984740745262"/>
        <bgColor indexed="64"/>
      </patternFill>
    </fill>
    <fill>
      <patternFill patternType="solid">
        <fgColor theme="6" tint="0.59996337778862885"/>
        <bgColor indexed="64"/>
      </patternFill>
    </fill>
    <fill>
      <patternFill patternType="solid">
        <fgColor theme="3" tint="0.79998168889431442"/>
        <bgColor indexed="64"/>
      </patternFill>
    </fill>
  </fills>
  <borders count="35">
    <border>
      <left/>
      <right/>
      <top/>
      <bottom/>
      <diagonal/>
    </border>
    <border>
      <left/>
      <right/>
      <top style="thin">
        <color theme="4" tint="0.39997558519241921"/>
      </top>
      <bottom style="thin">
        <color theme="4" tint="0.39997558519241921"/>
      </bottom>
      <diagonal/>
    </border>
    <border>
      <left style="thin">
        <color theme="1"/>
      </left>
      <right style="thin">
        <color theme="0"/>
      </right>
      <top style="thin">
        <color theme="1"/>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0"/>
      </left>
      <right/>
      <top style="thin">
        <color theme="1"/>
      </top>
      <bottom style="thin">
        <color theme="0"/>
      </bottom>
      <diagonal/>
    </border>
    <border>
      <left style="thin">
        <color indexed="64"/>
      </left>
      <right style="thin">
        <color theme="1"/>
      </right>
      <top/>
      <bottom/>
      <diagonal/>
    </border>
    <border>
      <left style="thin">
        <color indexed="64"/>
      </left>
      <right/>
      <top/>
      <bottom/>
      <diagonal/>
    </border>
    <border>
      <left style="thin">
        <color theme="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1"/>
      </right>
      <top style="thin">
        <color theme="0"/>
      </top>
      <bottom style="thin">
        <color theme="0"/>
      </bottom>
      <diagonal/>
    </border>
    <border>
      <left style="thin">
        <color theme="0"/>
      </left>
      <right/>
      <top style="thin">
        <color theme="0"/>
      </top>
      <bottom style="thin">
        <color theme="0"/>
      </bottom>
      <diagonal/>
    </border>
    <border>
      <left style="thin">
        <color theme="1"/>
      </left>
      <right style="thin">
        <color theme="0"/>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style="thin">
        <color theme="1"/>
      </right>
      <top style="thin">
        <color theme="0"/>
      </top>
      <bottom style="thin">
        <color theme="1"/>
      </bottom>
      <diagonal/>
    </border>
    <border>
      <left style="thin">
        <color theme="0"/>
      </left>
      <right/>
      <top style="thin">
        <color theme="0"/>
      </top>
      <bottom style="thin">
        <color theme="1"/>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theme="0"/>
      </left>
      <right style="thin">
        <color indexed="64"/>
      </right>
      <top style="thin">
        <color theme="1"/>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indexed="64"/>
      </right>
      <top style="thin">
        <color theme="0"/>
      </top>
      <bottom style="thin">
        <color theme="1"/>
      </bottom>
      <diagonal/>
    </border>
    <border>
      <left/>
      <right style="thin">
        <color indexed="64"/>
      </right>
      <top/>
      <bottom/>
      <diagonal/>
    </border>
  </borders>
  <cellStyleXfs count="54">
    <xf numFmtId="0" fontId="0" fillId="0" borderId="0"/>
    <xf numFmtId="0" fontId="20" fillId="0" borderId="0"/>
    <xf numFmtId="0" fontId="16" fillId="8" borderId="20" applyNumberFormat="0" applyAlignment="0" applyProtection="0"/>
    <xf numFmtId="0" fontId="5" fillId="9" borderId="23" applyNumberFormat="0" applyAlignment="0" applyProtection="0"/>
    <xf numFmtId="0" fontId="21" fillId="11" borderId="26">
      <alignment horizontal="center" vertical="center" wrapText="1"/>
    </xf>
    <xf numFmtId="0" fontId="17" fillId="0" borderId="22" applyNumberFormat="0" applyFill="0" applyAlignment="0" applyProtection="0"/>
    <xf numFmtId="0" fontId="11" fillId="4" borderId="0" applyNumberFormat="0" applyBorder="0" applyAlignment="0" applyProtection="0"/>
    <xf numFmtId="0" fontId="14" fillId="7" borderId="20" applyNumberFormat="0" applyAlignment="0" applyProtection="0"/>
    <xf numFmtId="0" fontId="14" fillId="7" borderId="20" applyNumberFormat="0" applyAlignment="0" applyProtection="0"/>
    <xf numFmtId="0" fontId="8" fillId="0" borderId="17" applyNumberFormat="0" applyFill="0" applyAlignment="0" applyProtection="0"/>
    <xf numFmtId="0" fontId="9" fillId="0" borderId="18" applyNumberFormat="0" applyFill="0" applyAlignment="0" applyProtection="0"/>
    <xf numFmtId="0" fontId="10" fillId="0" borderId="19" applyNumberFormat="0" applyFill="0" applyAlignment="0" applyProtection="0"/>
    <xf numFmtId="0" fontId="10" fillId="0" borderId="0" applyNumberFormat="0" applyFill="0" applyBorder="0" applyAlignment="0" applyProtection="0"/>
    <xf numFmtId="0" fontId="13" fillId="6" borderId="0" applyNumberFormat="0" applyBorder="0" applyAlignment="0" applyProtection="0"/>
    <xf numFmtId="0" fontId="4" fillId="0" borderId="0"/>
    <xf numFmtId="0" fontId="24" fillId="0" borderId="0"/>
    <xf numFmtId="0" fontId="25" fillId="13" borderId="16"/>
    <xf numFmtId="0" fontId="20" fillId="10" borderId="24" applyNumberFormat="0" applyFont="0" applyAlignment="0" applyProtection="0"/>
    <xf numFmtId="0" fontId="12" fillId="5" borderId="0" applyNumberFormat="0" applyBorder="0" applyAlignment="0" applyProtection="0"/>
    <xf numFmtId="0" fontId="23" fillId="14" borderId="27">
      <alignment horizontal="center" wrapText="1"/>
    </xf>
    <xf numFmtId="0" fontId="22" fillId="12" borderId="26">
      <alignment horizontal="center" wrapText="1"/>
    </xf>
    <xf numFmtId="0" fontId="22" fillId="15" borderId="27">
      <alignment horizontal="center" wrapText="1"/>
    </xf>
    <xf numFmtId="0" fontId="26" fillId="0" borderId="0" applyNumberFormat="0" applyFill="0" applyBorder="0" applyAlignment="0" applyProtection="0"/>
    <xf numFmtId="0" fontId="1" fillId="0" borderId="25" applyNumberFormat="0" applyFill="0" applyAlignment="0" applyProtection="0"/>
    <xf numFmtId="0" fontId="15" fillId="8" borderId="21"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21" fillId="11" borderId="28">
      <alignment horizontal="center" vertical="center" wrapText="1"/>
    </xf>
    <xf numFmtId="0" fontId="4" fillId="0" borderId="0"/>
    <xf numFmtId="0" fontId="11"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14" borderId="29">
      <alignment horizontal="center" wrapText="1"/>
    </xf>
    <xf numFmtId="0" fontId="22" fillId="12" borderId="28">
      <alignment horizontal="center" wrapText="1"/>
    </xf>
    <xf numFmtId="0" fontId="22" fillId="15" borderId="29">
      <alignment horizontal="center" wrapText="1"/>
    </xf>
  </cellStyleXfs>
  <cellXfs count="40">
    <xf numFmtId="0" fontId="0" fillId="0" borderId="0" xfId="0"/>
    <xf numFmtId="0" fontId="1" fillId="0" borderId="0" xfId="0" applyFont="1"/>
    <xf numFmtId="0" fontId="1" fillId="0" borderId="0" xfId="0" applyFont="1" applyAlignment="1">
      <alignment horizontal="center" vertical="center" wrapText="1"/>
    </xf>
    <xf numFmtId="14" fontId="0" fillId="0" borderId="0" xfId="0" applyNumberFormat="1"/>
    <xf numFmtId="0" fontId="3" fillId="0" borderId="0" xfId="0" applyFont="1"/>
    <xf numFmtId="0" fontId="0" fillId="0" borderId="2" xfId="0" applyBorder="1"/>
    <xf numFmtId="0" fontId="1" fillId="0" borderId="3" xfId="0" applyFont="1"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1" fillId="0" borderId="8" xfId="0" applyFont="1" applyBorder="1"/>
    <xf numFmtId="0" fontId="0" fillId="0" borderId="9" xfId="0" applyBorder="1"/>
    <xf numFmtId="0" fontId="0" fillId="0" borderId="10" xfId="0" applyBorder="1"/>
    <xf numFmtId="0" fontId="0" fillId="0" borderId="11" xfId="0" applyBorder="1"/>
    <xf numFmtId="0" fontId="0" fillId="0" borderId="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30" xfId="0" applyBorder="1"/>
    <xf numFmtId="0" fontId="0" fillId="0" borderId="1" xfId="0" applyBorder="1"/>
    <xf numFmtId="0" fontId="0" fillId="2" borderId="30" xfId="0" applyFill="1" applyBorder="1"/>
    <xf numFmtId="0" fontId="0" fillId="2" borderId="1" xfId="0" applyFill="1" applyBorder="1"/>
    <xf numFmtId="0" fontId="5" fillId="3" borderId="30" xfId="0" applyFont="1" applyFill="1" applyBorder="1"/>
    <xf numFmtId="0" fontId="5" fillId="3" borderId="1" xfId="0" applyFont="1" applyFill="1" applyBorder="1"/>
    <xf numFmtId="0" fontId="1" fillId="0" borderId="0" xfId="0" applyFont="1" applyAlignment="1">
      <alignment vertical="center" wrapText="1"/>
    </xf>
    <xf numFmtId="0" fontId="0" fillId="0" borderId="0" xfId="0" applyAlignment="1">
      <alignment vertical="center" wrapText="1"/>
    </xf>
    <xf numFmtId="0" fontId="7" fillId="0" borderId="0" xfId="0" applyFont="1"/>
    <xf numFmtId="0" fontId="2" fillId="0" borderId="0" xfId="0" applyFont="1" applyAlignment="1">
      <alignment horizontal="left"/>
    </xf>
    <xf numFmtId="0" fontId="6" fillId="0" borderId="0" xfId="0" applyFont="1" applyAlignment="1">
      <alignment horizontal="left"/>
    </xf>
    <xf numFmtId="0" fontId="1" fillId="0" borderId="31" xfId="0" applyFont="1" applyBorder="1"/>
    <xf numFmtId="0" fontId="0" fillId="0" borderId="32" xfId="0" applyBorder="1"/>
    <xf numFmtId="0" fontId="0" fillId="0" borderId="33" xfId="0" applyBorder="1"/>
    <xf numFmtId="0" fontId="0" fillId="0" borderId="34" xfId="0" applyBorder="1"/>
    <xf numFmtId="0" fontId="0" fillId="0" borderId="0" xfId="0" applyAlignment="1">
      <alignment horizontal="left"/>
    </xf>
    <xf numFmtId="0" fontId="28" fillId="0" borderId="0" xfId="0" applyFont="1" applyAlignment="1">
      <alignment horizontal="left" vertical="center"/>
    </xf>
    <xf numFmtId="0" fontId="0" fillId="0" borderId="0" xfId="0" applyFont="1"/>
    <xf numFmtId="0" fontId="28" fillId="0" borderId="0" xfId="0" applyFont="1" applyAlignment="1">
      <alignment horizontal="left" vertical="top"/>
    </xf>
    <xf numFmtId="0" fontId="28" fillId="0" borderId="0" xfId="0" applyFont="1" applyAlignment="1">
      <alignment vertical="top"/>
    </xf>
  </cellXfs>
  <cellStyles count="54">
    <cellStyle name="Berekening" xfId="2" xr:uid="{00000000-0005-0000-0000-000000000000}"/>
    <cellStyle name="Controlecel" xfId="3" xr:uid="{00000000-0005-0000-0000-000001000000}"/>
    <cellStyle name="Example" xfId="4" xr:uid="{00000000-0005-0000-0000-000002000000}"/>
    <cellStyle name="Example 2" xfId="28" xr:uid="{00000000-0005-0000-0000-000003000000}"/>
    <cellStyle name="Gekoppelde cel" xfId="5" xr:uid="{00000000-0005-0000-0000-000004000000}"/>
    <cellStyle name="Goed" xfId="6" xr:uid="{00000000-0005-0000-0000-000005000000}"/>
    <cellStyle name="Good 2" xfId="30" xr:uid="{00000000-0005-0000-0000-000006000000}"/>
    <cellStyle name="Invoer" xfId="7" xr:uid="{00000000-0005-0000-0000-000007000000}"/>
    <cellStyle name="Invoer 2" xfId="8" xr:uid="{00000000-0005-0000-0000-000008000000}"/>
    <cellStyle name="Kop 1" xfId="9" xr:uid="{00000000-0005-0000-0000-000009000000}"/>
    <cellStyle name="Kop 2" xfId="10" xr:uid="{00000000-0005-0000-0000-00000A000000}"/>
    <cellStyle name="Kop 3" xfId="11" xr:uid="{00000000-0005-0000-0000-00000B000000}"/>
    <cellStyle name="Kop 4" xfId="12" xr:uid="{00000000-0005-0000-0000-00000C000000}"/>
    <cellStyle name="Neutraal" xfId="13" xr:uid="{00000000-0005-0000-0000-00000D000000}"/>
    <cellStyle name="Normal 2" xfId="14" xr:uid="{00000000-0005-0000-0000-00000E000000}"/>
    <cellStyle name="Normal 2 2" xfId="15" xr:uid="{00000000-0005-0000-0000-00000F000000}"/>
    <cellStyle name="Normal 2 2 2" xfId="33" xr:uid="{00000000-0005-0000-0000-000010000000}"/>
    <cellStyle name="Normal 2 2 2 2" xfId="46" xr:uid="{00000000-0005-0000-0000-000011000000}"/>
    <cellStyle name="Normal 2 2 2 3" xfId="41" xr:uid="{00000000-0005-0000-0000-000012000000}"/>
    <cellStyle name="Normal 2 2 3" xfId="37" xr:uid="{00000000-0005-0000-0000-000013000000}"/>
    <cellStyle name="Normal 2 2 4" xfId="35" xr:uid="{00000000-0005-0000-0000-000014000000}"/>
    <cellStyle name="Normal 2 3" xfId="29" xr:uid="{00000000-0005-0000-0000-000015000000}"/>
    <cellStyle name="Normal 2 3 2" xfId="43" xr:uid="{00000000-0005-0000-0000-000016000000}"/>
    <cellStyle name="Normal 2 3 3" xfId="38" xr:uid="{00000000-0005-0000-0000-000017000000}"/>
    <cellStyle name="Normal 2 4" xfId="31" xr:uid="{00000000-0005-0000-0000-000018000000}"/>
    <cellStyle name="Normal 2 4 2" xfId="44" xr:uid="{00000000-0005-0000-0000-000019000000}"/>
    <cellStyle name="Normal 2 4 3" xfId="39" xr:uid="{00000000-0005-0000-0000-00001A000000}"/>
    <cellStyle name="Normal 2 5" xfId="32" xr:uid="{00000000-0005-0000-0000-00001B000000}"/>
    <cellStyle name="Normal 2 5 2" xfId="45" xr:uid="{00000000-0005-0000-0000-00001C000000}"/>
    <cellStyle name="Normal 2 5 3" xfId="40" xr:uid="{00000000-0005-0000-0000-00001D000000}"/>
    <cellStyle name="Normal 2 6" xfId="36" xr:uid="{00000000-0005-0000-0000-00001E000000}"/>
    <cellStyle name="Normal 2 6 2" xfId="47" xr:uid="{00000000-0005-0000-0000-00001F000000}"/>
    <cellStyle name="Normal 2 7" xfId="42" xr:uid="{00000000-0005-0000-0000-000020000000}"/>
    <cellStyle name="Normal 2 8" xfId="34" xr:uid="{00000000-0005-0000-0000-000021000000}"/>
    <cellStyle name="Normal 3" xfId="48" xr:uid="{00000000-0005-0000-0000-000022000000}"/>
    <cellStyle name="Normal 4" xfId="49" xr:uid="{00000000-0005-0000-0000-000023000000}"/>
    <cellStyle name="Normal 5" xfId="50" xr:uid="{00000000-0005-0000-0000-000024000000}"/>
    <cellStyle name="Not requested" xfId="16" xr:uid="{00000000-0005-0000-0000-000025000000}"/>
    <cellStyle name="Notitie" xfId="17" xr:uid="{00000000-0005-0000-0000-000026000000}"/>
    <cellStyle name="Ongeldig" xfId="18" xr:uid="{00000000-0005-0000-0000-000027000000}"/>
    <cellStyle name="Optional" xfId="19" xr:uid="{00000000-0005-0000-0000-000028000000}"/>
    <cellStyle name="Optional 2" xfId="51" xr:uid="{00000000-0005-0000-0000-000029000000}"/>
    <cellStyle name="Required" xfId="20" xr:uid="{00000000-0005-0000-0000-00002B000000}"/>
    <cellStyle name="Required 2" xfId="21" xr:uid="{00000000-0005-0000-0000-00002C000000}"/>
    <cellStyle name="Required 2 2" xfId="53" xr:uid="{00000000-0005-0000-0000-00002D000000}"/>
    <cellStyle name="Required 3" xfId="52" xr:uid="{00000000-0005-0000-0000-00002E000000}"/>
    <cellStyle name="Standard" xfId="0" builtinId="0"/>
    <cellStyle name="Standard 2" xfId="1" xr:uid="{00000000-0005-0000-0000-000030000000}"/>
    <cellStyle name="Titel" xfId="22" xr:uid="{00000000-0005-0000-0000-000031000000}"/>
    <cellStyle name="Totaal" xfId="23" xr:uid="{00000000-0005-0000-0000-000032000000}"/>
    <cellStyle name="Uitvoer" xfId="24" xr:uid="{00000000-0005-0000-0000-000033000000}"/>
    <cellStyle name="Verklarende tekst" xfId="25" xr:uid="{00000000-0005-0000-0000-000034000000}"/>
    <cellStyle name="Verklarende tekst 2" xfId="26" xr:uid="{00000000-0005-0000-0000-000035000000}"/>
    <cellStyle name="Waarschuwingstekst" xfId="27" xr:uid="{00000000-0005-0000-0000-00003600000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mote.php/webdav/Shared/wip_member/AT-OM/1_publications/2024_nuclear_paradox/04_data/Kopie%20von%20dat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tubcloud.tu-berlin.de/remote.php/webdav/Shared/wip_member/AT-OM/1_publications/2024_nuclear_paradox/04_data/ar6_snapshot_1700060116_IPCC_C1_scenarios_v06_fab_15-07-2024.xlsx" TargetMode="External"/><Relationship Id="rId1" Type="http://schemas.openxmlformats.org/officeDocument/2006/relationships/externalLinkPath" Target="/remote.php/webdav/Shared/wip_member/AT-OM/1_publications/2024_nuclear_paradox/04_data/ar6_snapshot_1700060116_IPCC_C1_scenarios_v06_fab_15-07-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Meesage_B_2000"/>
    </sheetNames>
    <sheetDataSet>
      <sheetData sheetId="0" refreshError="1"/>
      <sheetData sheetId="1" refreshError="1"/>
      <sheetData sheetId="2">
        <row r="1">
          <cell r="V1">
            <v>1990</v>
          </cell>
          <cell r="W1">
            <v>2050</v>
          </cell>
          <cell r="AD1">
            <v>2100</v>
          </cell>
        </row>
        <row r="2">
          <cell r="V2" t="str">
            <v>Real</v>
          </cell>
          <cell r="W2" t="str">
            <v>B1</v>
          </cell>
          <cell r="X2" t="str">
            <v>B2</v>
          </cell>
          <cell r="Y2" t="str">
            <v>A1B</v>
          </cell>
          <cell r="Z2" t="str">
            <v>A1C</v>
          </cell>
          <cell r="AA2" t="str">
            <v>A1G</v>
          </cell>
          <cell r="AB2" t="str">
            <v>A1T</v>
          </cell>
          <cell r="AC2" t="str">
            <v>A2a</v>
          </cell>
          <cell r="AD2" t="str">
            <v>B1</v>
          </cell>
          <cell r="AE2" t="str">
            <v>B2</v>
          </cell>
          <cell r="AF2" t="str">
            <v>A1B</v>
          </cell>
          <cell r="AG2" t="str">
            <v>A1C</v>
          </cell>
          <cell r="AH2" t="str">
            <v>A1G</v>
          </cell>
          <cell r="AI2" t="str">
            <v>A1T</v>
          </cell>
          <cell r="AJ2" t="str">
            <v>A2a</v>
          </cell>
        </row>
        <row r="3">
          <cell r="U3" t="str">
            <v>Coal Conversion</v>
          </cell>
          <cell r="V3">
            <v>16.2</v>
          </cell>
          <cell r="W3">
            <v>1.0999999999999996</v>
          </cell>
          <cell r="X3">
            <v>9.6999999999999993</v>
          </cell>
          <cell r="Y3">
            <v>16.2</v>
          </cell>
          <cell r="Z3">
            <v>45.7</v>
          </cell>
          <cell r="AA3">
            <v>36.599999999999994</v>
          </cell>
          <cell r="AB3">
            <v>14.399999999999999</v>
          </cell>
          <cell r="AC3">
            <v>26.599999999999998</v>
          </cell>
          <cell r="AD3">
            <v>0</v>
          </cell>
          <cell r="AE3">
            <v>0</v>
          </cell>
          <cell r="AF3">
            <v>1.8</v>
          </cell>
          <cell r="AG3">
            <v>6.5</v>
          </cell>
          <cell r="AH3">
            <v>7.5</v>
          </cell>
          <cell r="AI3">
            <v>0.1</v>
          </cell>
          <cell r="AJ3">
            <v>7.2</v>
          </cell>
        </row>
        <row r="4">
          <cell r="U4" t="str">
            <v>IGCC</v>
          </cell>
          <cell r="V4">
            <v>0</v>
          </cell>
          <cell r="W4">
            <v>0.30000000000000071</v>
          </cell>
          <cell r="X4">
            <v>15.9</v>
          </cell>
          <cell r="Y4">
            <v>24.700000000000003</v>
          </cell>
          <cell r="Z4">
            <v>11.2</v>
          </cell>
          <cell r="AA4">
            <v>13</v>
          </cell>
          <cell r="AB4">
            <v>3.5999999999999996</v>
          </cell>
          <cell r="AC4">
            <v>41.1</v>
          </cell>
          <cell r="AD4">
            <v>130.19999999999999</v>
          </cell>
          <cell r="AE4">
            <v>65.099999999999994</v>
          </cell>
          <cell r="AF4">
            <v>38.799999999999997</v>
          </cell>
          <cell r="AG4">
            <v>47.499999999999993</v>
          </cell>
          <cell r="AH4">
            <v>0</v>
          </cell>
          <cell r="AI4">
            <v>0</v>
          </cell>
          <cell r="AJ4">
            <v>127.8</v>
          </cell>
        </row>
        <row r="5">
          <cell r="U5" t="str">
            <v>Coal Fuel Cell</v>
          </cell>
          <cell r="V5">
            <v>0</v>
          </cell>
          <cell r="W5">
            <v>0</v>
          </cell>
          <cell r="X5">
            <v>0</v>
          </cell>
          <cell r="Y5">
            <v>2.2000000000000002</v>
          </cell>
          <cell r="Z5">
            <v>12.9</v>
          </cell>
          <cell r="AA5">
            <v>2.4</v>
          </cell>
          <cell r="AB5">
            <v>0</v>
          </cell>
          <cell r="AC5">
            <v>0</v>
          </cell>
          <cell r="AD5">
            <v>0</v>
          </cell>
          <cell r="AE5">
            <v>0</v>
          </cell>
          <cell r="AF5">
            <v>0.1</v>
          </cell>
          <cell r="AG5">
            <v>204.9</v>
          </cell>
          <cell r="AH5">
            <v>0</v>
          </cell>
          <cell r="AI5">
            <v>0</v>
          </cell>
          <cell r="AJ5">
            <v>0</v>
          </cell>
        </row>
        <row r="6">
          <cell r="U6" t="str">
            <v>Oil</v>
          </cell>
          <cell r="V6">
            <v>4.8</v>
          </cell>
          <cell r="W6">
            <v>0.1</v>
          </cell>
          <cell r="X6">
            <v>0.1</v>
          </cell>
          <cell r="Y6">
            <v>0.1</v>
          </cell>
          <cell r="Z6">
            <v>0.1</v>
          </cell>
          <cell r="AA6">
            <v>7.8999999999999995</v>
          </cell>
          <cell r="AB6">
            <v>0.1</v>
          </cell>
          <cell r="AC6">
            <v>0.1</v>
          </cell>
          <cell r="AD6">
            <v>0</v>
          </cell>
          <cell r="AE6">
            <v>0</v>
          </cell>
          <cell r="AF6">
            <v>0</v>
          </cell>
          <cell r="AG6">
            <v>0</v>
          </cell>
          <cell r="AH6">
            <v>0</v>
          </cell>
          <cell r="AI6">
            <v>0</v>
          </cell>
          <cell r="AJ6">
            <v>0</v>
          </cell>
        </row>
        <row r="7">
          <cell r="U7" t="str">
            <v>Gas Standard</v>
          </cell>
          <cell r="V7">
            <v>5.7</v>
          </cell>
          <cell r="W7">
            <v>0.10000000000000003</v>
          </cell>
          <cell r="X7">
            <v>0.4</v>
          </cell>
          <cell r="Y7">
            <v>0.10000000000000003</v>
          </cell>
          <cell r="Z7">
            <v>0.10000000000000003</v>
          </cell>
          <cell r="AA7">
            <v>4.2</v>
          </cell>
          <cell r="AB7">
            <v>1.1000000000000001</v>
          </cell>
          <cell r="AC7">
            <v>0.10000000000000003</v>
          </cell>
          <cell r="AD7">
            <v>0</v>
          </cell>
          <cell r="AE7">
            <v>0</v>
          </cell>
          <cell r="AF7">
            <v>0</v>
          </cell>
          <cell r="AG7">
            <v>0</v>
          </cell>
          <cell r="AH7">
            <v>0</v>
          </cell>
          <cell r="AI7">
            <v>0</v>
          </cell>
          <cell r="AJ7">
            <v>0</v>
          </cell>
        </row>
        <row r="8">
          <cell r="U8" t="str">
            <v>NGCC</v>
          </cell>
          <cell r="V8">
            <v>0.6</v>
          </cell>
          <cell r="W8">
            <v>29.9</v>
          </cell>
          <cell r="X8">
            <v>45</v>
          </cell>
          <cell r="Y8">
            <v>79.400000000000006</v>
          </cell>
          <cell r="Z8">
            <v>37.299999999999997</v>
          </cell>
          <cell r="AA8">
            <v>58</v>
          </cell>
          <cell r="AB8">
            <v>50.5</v>
          </cell>
          <cell r="AC8">
            <v>26.9</v>
          </cell>
          <cell r="AD8">
            <v>137.4</v>
          </cell>
          <cell r="AE8">
            <v>72.7</v>
          </cell>
          <cell r="AF8">
            <v>175.5</v>
          </cell>
          <cell r="AG8">
            <v>4.9000000000000057</v>
          </cell>
          <cell r="AH8">
            <v>216.10000000000002</v>
          </cell>
          <cell r="AI8">
            <v>29.200000000000003</v>
          </cell>
          <cell r="AJ8">
            <v>70.7</v>
          </cell>
        </row>
        <row r="9">
          <cell r="U9" t="str">
            <v>NGFC</v>
          </cell>
          <cell r="V9">
            <v>0</v>
          </cell>
          <cell r="W9">
            <v>0</v>
          </cell>
          <cell r="X9">
            <v>5.0999999999999996</v>
          </cell>
          <cell r="Y9">
            <v>15.1</v>
          </cell>
          <cell r="Z9">
            <v>15.4</v>
          </cell>
          <cell r="AA9">
            <v>31.299999999999997</v>
          </cell>
          <cell r="AB9">
            <v>3.4999999999999996</v>
          </cell>
          <cell r="AC9">
            <v>1.4999999999999996</v>
          </cell>
          <cell r="AD9">
            <v>0</v>
          </cell>
          <cell r="AE9">
            <v>0</v>
          </cell>
          <cell r="AF9">
            <v>0</v>
          </cell>
          <cell r="AG9">
            <v>60.5</v>
          </cell>
          <cell r="AH9">
            <v>0</v>
          </cell>
          <cell r="AI9">
            <v>0</v>
          </cell>
          <cell r="AJ9">
            <v>0</v>
          </cell>
        </row>
        <row r="10">
          <cell r="U10" t="str">
            <v>Biofuel</v>
          </cell>
          <cell r="V10">
            <v>0.5</v>
          </cell>
          <cell r="W10">
            <v>0.59999999999999964</v>
          </cell>
          <cell r="X10">
            <v>2.8</v>
          </cell>
          <cell r="Y10">
            <v>7.8</v>
          </cell>
          <cell r="Z10">
            <v>9.5</v>
          </cell>
          <cell r="AA10">
            <v>14.899999999999999</v>
          </cell>
          <cell r="AB10">
            <v>3.1999999999999997</v>
          </cell>
          <cell r="AC10">
            <v>2.2999999999999998</v>
          </cell>
          <cell r="AD10">
            <v>41.400000000000006</v>
          </cell>
          <cell r="AE10">
            <v>22.3</v>
          </cell>
          <cell r="AF10">
            <v>77.599999999999994</v>
          </cell>
          <cell r="AG10">
            <v>3</v>
          </cell>
          <cell r="AH10">
            <v>8.9</v>
          </cell>
          <cell r="AI10">
            <v>6.4</v>
          </cell>
          <cell r="AJ10">
            <v>26.2</v>
          </cell>
        </row>
        <row r="11">
          <cell r="U11" t="str">
            <v>Nuclear</v>
          </cell>
          <cell r="V11">
            <v>5.7</v>
          </cell>
          <cell r="W11">
            <v>5.7999999999999989</v>
          </cell>
          <cell r="X11">
            <v>18.899999999999999</v>
          </cell>
          <cell r="Y11">
            <v>9.6999999999999993</v>
          </cell>
          <cell r="Z11">
            <v>7.7999999999999989</v>
          </cell>
          <cell r="AA11">
            <v>13.599999999999998</v>
          </cell>
          <cell r="AB11">
            <v>7.5999999999999979</v>
          </cell>
          <cell r="AC11">
            <v>32.299999999999997</v>
          </cell>
          <cell r="AD11">
            <v>100.6</v>
          </cell>
          <cell r="AE11">
            <v>50.6</v>
          </cell>
          <cell r="AF11">
            <v>9.3999999999999986</v>
          </cell>
          <cell r="AG11">
            <v>0</v>
          </cell>
          <cell r="AH11">
            <v>28.1</v>
          </cell>
          <cell r="AI11">
            <v>0</v>
          </cell>
          <cell r="AJ11">
            <v>81.8</v>
          </cell>
        </row>
        <row r="12">
          <cell r="U12" t="str">
            <v>Advanced Nuclear/Other</v>
          </cell>
          <cell r="V12">
            <v>1.3</v>
          </cell>
          <cell r="W12">
            <v>23.9</v>
          </cell>
          <cell r="X12">
            <v>27.9</v>
          </cell>
          <cell r="Y12">
            <v>72.699999999999989</v>
          </cell>
          <cell r="Z12">
            <v>111.5</v>
          </cell>
          <cell r="AA12">
            <v>75.099999999999994</v>
          </cell>
          <cell r="AB12">
            <v>72.699999999999989</v>
          </cell>
          <cell r="AC12">
            <v>13.2</v>
          </cell>
          <cell r="AD12">
            <v>140.69999999999999</v>
          </cell>
          <cell r="AE12">
            <v>88.7</v>
          </cell>
          <cell r="AF12">
            <v>343.7</v>
          </cell>
          <cell r="AG12">
            <v>342.2</v>
          </cell>
          <cell r="AH12">
            <v>299.8</v>
          </cell>
          <cell r="AI12">
            <v>104.9</v>
          </cell>
          <cell r="AJ12">
            <v>50.300000000000004</v>
          </cell>
        </row>
        <row r="13">
          <cell r="U13" t="str">
            <v>Hydro</v>
          </cell>
          <cell r="V13">
            <v>7.9</v>
          </cell>
          <cell r="W13">
            <v>20.099999999999998</v>
          </cell>
          <cell r="X13">
            <v>19.7</v>
          </cell>
          <cell r="Y13">
            <v>28.4</v>
          </cell>
          <cell r="Z13">
            <v>26.9</v>
          </cell>
          <cell r="AA13">
            <v>27</v>
          </cell>
          <cell r="AB13">
            <v>23.2</v>
          </cell>
          <cell r="AC13">
            <v>21.099999999999998</v>
          </cell>
          <cell r="AD13">
            <v>32</v>
          </cell>
          <cell r="AE13">
            <v>28.4</v>
          </cell>
          <cell r="AF13">
            <v>39.700000000000003</v>
          </cell>
          <cell r="AG13">
            <v>40.9</v>
          </cell>
          <cell r="AH13">
            <v>36.599999999999994</v>
          </cell>
          <cell r="AI13">
            <v>25.799999999999997</v>
          </cell>
          <cell r="AJ13">
            <v>32.199999999999996</v>
          </cell>
        </row>
        <row r="14">
          <cell r="U14" t="str">
            <v>Wind</v>
          </cell>
          <cell r="V14">
            <v>1.0999999999999999E-2</v>
          </cell>
          <cell r="W14">
            <v>11.3</v>
          </cell>
          <cell r="X14">
            <v>11.5</v>
          </cell>
          <cell r="Y14">
            <v>17</v>
          </cell>
          <cell r="Z14">
            <v>10.9</v>
          </cell>
          <cell r="AA14">
            <v>14</v>
          </cell>
          <cell r="AB14">
            <v>15.9</v>
          </cell>
          <cell r="AC14">
            <v>13.2</v>
          </cell>
          <cell r="AD14">
            <v>25.1</v>
          </cell>
          <cell r="AE14">
            <v>17.2</v>
          </cell>
          <cell r="AF14">
            <v>31.799999999999997</v>
          </cell>
          <cell r="AG14">
            <v>18.8</v>
          </cell>
          <cell r="AH14">
            <v>19.099999999999998</v>
          </cell>
          <cell r="AI14">
            <v>17.5</v>
          </cell>
          <cell r="AJ14">
            <v>18.2</v>
          </cell>
        </row>
        <row r="15">
          <cell r="U15" t="str">
            <v>Other Renewables</v>
          </cell>
          <cell r="V15">
            <v>0.11</v>
          </cell>
          <cell r="W15">
            <v>20.299999999999997</v>
          </cell>
          <cell r="X15">
            <v>18.399999999999999</v>
          </cell>
          <cell r="Y15">
            <v>27.599999999999998</v>
          </cell>
          <cell r="Z15">
            <v>5.5999999999999979</v>
          </cell>
          <cell r="AA15">
            <v>21.4</v>
          </cell>
          <cell r="AB15">
            <v>26.9</v>
          </cell>
          <cell r="AC15">
            <v>8.3999999999999986</v>
          </cell>
          <cell r="AD15">
            <v>46.6</v>
          </cell>
          <cell r="AE15">
            <v>50.4</v>
          </cell>
          <cell r="AF15">
            <v>71.599999999999994</v>
          </cell>
          <cell r="AG15">
            <v>40</v>
          </cell>
          <cell r="AH15">
            <v>52.4</v>
          </cell>
          <cell r="AI15">
            <v>69.2</v>
          </cell>
          <cell r="AJ15">
            <v>57.6</v>
          </cell>
        </row>
        <row r="16">
          <cell r="U16" t="str">
            <v>Hydrogen Fuel Cell</v>
          </cell>
          <cell r="V16">
            <v>0</v>
          </cell>
          <cell r="W16">
            <v>67.5</v>
          </cell>
          <cell r="X16">
            <v>10.5</v>
          </cell>
          <cell r="Y16">
            <v>15.7</v>
          </cell>
          <cell r="Z16">
            <v>0</v>
          </cell>
          <cell r="AA16">
            <v>20.3</v>
          </cell>
          <cell r="AB16">
            <v>51.8</v>
          </cell>
          <cell r="AC16">
            <v>1.8000000000000007</v>
          </cell>
          <cell r="AD16">
            <v>-72.8</v>
          </cell>
          <cell r="AE16">
            <v>11.4</v>
          </cell>
          <cell r="AF16">
            <v>104.10000000000001</v>
          </cell>
          <cell r="AG16">
            <v>0</v>
          </cell>
          <cell r="AH16">
            <v>39.9</v>
          </cell>
          <cell r="AI16">
            <v>321.09999999999997</v>
          </cell>
          <cell r="AJ16">
            <v>2</v>
          </cell>
        </row>
        <row r="17">
          <cell r="U17" t="str">
            <v>Photovoltaic</v>
          </cell>
          <cell r="V17">
            <v>1E-3</v>
          </cell>
          <cell r="W17">
            <v>23.4</v>
          </cell>
          <cell r="X17">
            <v>25.2</v>
          </cell>
          <cell r="Y17">
            <v>38.1</v>
          </cell>
          <cell r="Z17">
            <v>33.700000000000003</v>
          </cell>
          <cell r="AA17">
            <v>39.4</v>
          </cell>
          <cell r="AB17">
            <v>34.9</v>
          </cell>
          <cell r="AC17">
            <v>22.3</v>
          </cell>
          <cell r="AD17">
            <v>86.6</v>
          </cell>
          <cell r="AE17">
            <v>57.3</v>
          </cell>
          <cell r="AF17">
            <v>115.6</v>
          </cell>
          <cell r="AG17">
            <v>99.5</v>
          </cell>
          <cell r="AH17">
            <v>103.19999999999999</v>
          </cell>
          <cell r="AI17">
            <v>91.6</v>
          </cell>
          <cell r="AJ17">
            <v>56.9</v>
          </cell>
        </row>
        <row r="18">
          <cell r="U18" t="str">
            <v>Coal Synliquids</v>
          </cell>
          <cell r="V18">
            <v>0</v>
          </cell>
          <cell r="W18">
            <v>5.4</v>
          </cell>
          <cell r="X18">
            <v>4.2</v>
          </cell>
          <cell r="Y18">
            <v>38.900000000000006</v>
          </cell>
          <cell r="Z18">
            <v>181.2</v>
          </cell>
          <cell r="AA18">
            <v>33.5</v>
          </cell>
          <cell r="AB18">
            <v>29</v>
          </cell>
          <cell r="AC18">
            <v>52.6</v>
          </cell>
          <cell r="AD18">
            <v>141.19999999999999</v>
          </cell>
          <cell r="AE18">
            <v>71.8</v>
          </cell>
          <cell r="AF18">
            <v>14.799999999999997</v>
          </cell>
          <cell r="AG18">
            <v>493.1</v>
          </cell>
          <cell r="AH18">
            <v>22.9</v>
          </cell>
          <cell r="AI18">
            <v>14.099999999999994</v>
          </cell>
          <cell r="AJ18">
            <v>329.8</v>
          </cell>
        </row>
        <row r="19">
          <cell r="U19" t="str">
            <v>Biomass Synliquids</v>
          </cell>
          <cell r="V19">
            <v>1.5</v>
          </cell>
          <cell r="W19">
            <v>26.200000000000003</v>
          </cell>
          <cell r="X19">
            <v>31.8</v>
          </cell>
          <cell r="Y19">
            <v>1.4000000000000021</v>
          </cell>
          <cell r="Z19">
            <v>33.1</v>
          </cell>
          <cell r="AA19">
            <v>1.1000000000000014</v>
          </cell>
          <cell r="AB19">
            <v>9.6000000000000014</v>
          </cell>
          <cell r="AC19">
            <v>14.7</v>
          </cell>
          <cell r="AD19">
            <v>43.9</v>
          </cell>
          <cell r="AE19">
            <v>34.9</v>
          </cell>
          <cell r="AF19">
            <v>0.29999999999999716</v>
          </cell>
          <cell r="AG19">
            <v>28.4</v>
          </cell>
          <cell r="AH19">
            <v>42.8</v>
          </cell>
          <cell r="AI19">
            <v>14.5</v>
          </cell>
          <cell r="AJ19">
            <v>0</v>
          </cell>
        </row>
        <row r="20">
          <cell r="U20" t="str">
            <v>Gas Synliquids</v>
          </cell>
          <cell r="V20">
            <v>0</v>
          </cell>
          <cell r="W20">
            <v>9.6999999999999993</v>
          </cell>
          <cell r="X20">
            <v>13</v>
          </cell>
          <cell r="Y20">
            <v>9.8000000000000007</v>
          </cell>
          <cell r="Z20">
            <v>37.700000000000003</v>
          </cell>
          <cell r="AA20">
            <v>6.5</v>
          </cell>
          <cell r="AB20">
            <v>7.7</v>
          </cell>
          <cell r="AC20">
            <v>7.9</v>
          </cell>
          <cell r="AD20">
            <v>67.400000000000006</v>
          </cell>
          <cell r="AE20">
            <v>39.5</v>
          </cell>
          <cell r="AF20">
            <v>6.3999999999999986</v>
          </cell>
          <cell r="AG20">
            <v>176.8</v>
          </cell>
          <cell r="AH20">
            <v>34.4</v>
          </cell>
          <cell r="AI20">
            <v>10.399999999999999</v>
          </cell>
          <cell r="AJ20">
            <v>103.5</v>
          </cell>
        </row>
        <row r="21">
          <cell r="U21" t="str">
            <v>Syngases</v>
          </cell>
          <cell r="V21">
            <v>0</v>
          </cell>
          <cell r="W21">
            <v>0.6</v>
          </cell>
          <cell r="X21">
            <v>0.1</v>
          </cell>
          <cell r="Y21">
            <v>6.5</v>
          </cell>
          <cell r="Z21">
            <v>2.1</v>
          </cell>
          <cell r="AA21">
            <v>0.6</v>
          </cell>
          <cell r="AB21">
            <v>0</v>
          </cell>
          <cell r="AC21">
            <v>0.6</v>
          </cell>
          <cell r="AD21">
            <v>-60.6</v>
          </cell>
          <cell r="AE21">
            <v>0</v>
          </cell>
          <cell r="AF21">
            <v>854.7</v>
          </cell>
          <cell r="AG21">
            <v>84.3</v>
          </cell>
          <cell r="AH21">
            <v>0</v>
          </cell>
          <cell r="AI21">
            <v>990.2</v>
          </cell>
          <cell r="AJ21">
            <v>35.6</v>
          </cell>
        </row>
        <row r="22">
          <cell r="U22" t="str">
            <v>Hydrogen H2(1)</v>
          </cell>
          <cell r="V22">
            <v>0</v>
          </cell>
          <cell r="W22">
            <v>111.6</v>
          </cell>
          <cell r="X22">
            <v>36.4</v>
          </cell>
          <cell r="Y22">
            <v>28</v>
          </cell>
          <cell r="Z22">
            <v>12.099999999999998</v>
          </cell>
          <cell r="AA22">
            <v>82.3</v>
          </cell>
          <cell r="AB22">
            <v>29.9</v>
          </cell>
          <cell r="AC22">
            <v>21.2</v>
          </cell>
          <cell r="AD22">
            <v>0</v>
          </cell>
          <cell r="AE22">
            <v>0</v>
          </cell>
          <cell r="AF22">
            <v>0</v>
          </cell>
          <cell r="AG22">
            <v>0</v>
          </cell>
          <cell r="AH22">
            <v>0</v>
          </cell>
          <cell r="AI22">
            <v>0</v>
          </cell>
          <cell r="AJ22">
            <v>0</v>
          </cell>
        </row>
        <row r="23">
          <cell r="U23" t="str">
            <v>Hydrogen H2(2)</v>
          </cell>
          <cell r="V23">
            <v>0</v>
          </cell>
          <cell r="W23">
            <v>27.700000000000003</v>
          </cell>
          <cell r="X23">
            <v>10.4</v>
          </cell>
          <cell r="Y23">
            <v>4.8000000000000007</v>
          </cell>
          <cell r="Z23">
            <v>0.80000000000000071</v>
          </cell>
          <cell r="AA23">
            <v>0.30000000000000071</v>
          </cell>
          <cell r="AB23">
            <v>0.90000000000000036</v>
          </cell>
          <cell r="AC23">
            <v>4.6000000000000005</v>
          </cell>
          <cell r="AD23">
            <v>0</v>
          </cell>
          <cell r="AE23">
            <v>0</v>
          </cell>
          <cell r="AF23">
            <v>0</v>
          </cell>
          <cell r="AG23">
            <v>0</v>
          </cell>
          <cell r="AH23">
            <v>0</v>
          </cell>
          <cell r="AI23">
            <v>0</v>
          </cell>
          <cell r="AJ23">
            <v>0</v>
          </cell>
        </row>
        <row r="24">
          <cell r="U24" t="str">
            <v>Hydrogen H2(3)</v>
          </cell>
          <cell r="V24">
            <v>0</v>
          </cell>
          <cell r="W24">
            <v>62.7</v>
          </cell>
          <cell r="X24">
            <v>0</v>
          </cell>
          <cell r="Y24">
            <v>97.9</v>
          </cell>
          <cell r="Z24">
            <v>5.0999999999999996</v>
          </cell>
          <cell r="AA24">
            <v>0</v>
          </cell>
          <cell r="AB24">
            <v>125</v>
          </cell>
          <cell r="AC24">
            <v>0</v>
          </cell>
          <cell r="AD24">
            <v>0</v>
          </cell>
          <cell r="AE24">
            <v>0</v>
          </cell>
          <cell r="AF24">
            <v>0</v>
          </cell>
          <cell r="AG24">
            <v>0</v>
          </cell>
          <cell r="AH24">
            <v>0</v>
          </cell>
          <cell r="AI24">
            <v>0</v>
          </cell>
          <cell r="AJ24">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elle1"/>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3" xr16:uid="{00000000-0016-0000-0500-000001000000}" autoFormatId="16" applyNumberFormats="0" applyBorderFormats="0" applyFontFormats="0" applyPatternFormats="0" applyAlignmentFormats="0" applyWidthHeightFormats="0">
  <queryTableRefresh nextId="7" unboundColumnsRight="1">
    <queryTableFields count="6">
      <queryTableField id="1" name="Technology" tableColumnId="1"/>
      <queryTableField id="2" name="Publication Year" tableColumnId="2"/>
      <queryTableField id="3" name="Scenario" tableColumnId="3"/>
      <queryTableField id="4" name="Year" tableColumnId="4"/>
      <queryTableField id="5" name="Wert"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700-000002000000}" autoFormatId="16" applyNumberFormats="0" applyBorderFormats="0" applyFontFormats="0" applyPatternFormats="0" applyAlignmentFormats="0" applyWidthHeightFormats="0">
  <queryTableRefresh nextId="9">
    <queryTableFields count="6">
      <queryTableField id="1" name="Technology" tableColumnId="1"/>
      <queryTableField id="3" name="scenario_Ambition" tableColumnId="3"/>
      <queryTableField id="2" name="Issue_Year" tableColumnId="2"/>
      <queryTableField id="6" name="Forecast_Time" tableColumnId="6"/>
      <queryTableField id="4" name="Year" tableColumnId="4"/>
      <queryTableField id="5" name="Generation in TWh"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2" xr16:uid="{3AC123C5-89E9-41F2-886D-1B794C39AF0E}" autoFormatId="16" applyNumberFormats="0" applyBorderFormats="0" applyFontFormats="0" applyPatternFormats="0" applyAlignmentFormats="0" applyWidthHeightFormats="0">
  <queryTableRefresh nextId="9">
    <queryTableFields count="4">
      <queryTableField id="4" name="Total" tableColumnId="4"/>
      <queryTableField id="1" name="Model" tableColumnId="1"/>
      <queryTableField id="6" name="Year" tableColumnId="5"/>
      <queryTableField id="8" name="Electricity generation from nuclear power in EJ"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le27_1" displayName="Tabelle27_1" ref="A4:F188" tableType="queryTable" totalsRowShown="0">
  <autoFilter ref="A4:F188" xr:uid="{00000000-0009-0000-0100-000007000000}"/>
  <tableColumns count="6">
    <tableColumn id="1" xr3:uid="{00000000-0010-0000-0300-000001000000}" uniqueName="1" name="Technology" queryTableFieldId="1" dataDxfId="9"/>
    <tableColumn id="2" xr3:uid="{00000000-0010-0000-0300-000002000000}" uniqueName="2" name="Publication Year" queryTableFieldId="2" dataDxfId="8"/>
    <tableColumn id="3" xr3:uid="{00000000-0010-0000-0300-000003000000}" uniqueName="3" name="Scenario" queryTableFieldId="3" dataDxfId="7"/>
    <tableColumn id="4" xr3:uid="{00000000-0010-0000-0300-000004000000}" uniqueName="4" name="Year" queryTableFieldId="4" dataDxfId="6"/>
    <tableColumn id="5" xr3:uid="{00000000-0010-0000-0300-000005000000}" uniqueName="5" name="Installed capacity" queryTableFieldId="5"/>
    <tableColumn id="6" xr3:uid="{00000000-0010-0000-0300-000006000000}" uniqueName="6" name="Scenario_ambition" queryTableFieldId="6"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elle_Tabelle1" displayName="Tabelle_Tabelle1" ref="A4:F2449" tableType="queryTable" totalsRowShown="0">
  <autoFilter ref="A4:F2449" xr:uid="{00000000-0009-0000-0100-000001000000}"/>
  <tableColumns count="6">
    <tableColumn id="1" xr3:uid="{00000000-0010-0000-0500-000001000000}" uniqueName="1" name="Technology" queryTableFieldId="1"/>
    <tableColumn id="3" xr3:uid="{00000000-0010-0000-0500-000003000000}" uniqueName="3" name="scenario_Ambition" queryTableFieldId="3"/>
    <tableColumn id="2" xr3:uid="{00000000-0010-0000-0500-000002000000}" uniqueName="2" name="Issue_Year" queryTableFieldId="2" dataDxfId="4"/>
    <tableColumn id="6" xr3:uid="{00000000-0010-0000-0500-000006000000}" uniqueName="6" name="Forecast_Time" queryTableFieldId="6"/>
    <tableColumn id="4" xr3:uid="{00000000-0010-0000-0500-000004000000}" uniqueName="4" name="Year" queryTableFieldId="4" dataDxfId="3"/>
    <tableColumn id="5" xr3:uid="{00000000-0010-0000-0500-000005000000}" uniqueName="5" name="Generation in TWh"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D61EB-D4CD-45A5-A977-FBC7528FAB3D}" name="Tabelle14_1" displayName="Tabelle14_1" ref="A4:D868" tableType="queryTable" totalsRowShown="0">
  <autoFilter ref="A4:D868" xr:uid="{B40D61EB-D4CD-45A5-A977-FBC7528FAB3D}"/>
  <tableColumns count="4">
    <tableColumn id="4" xr3:uid="{06A92E96-C7BF-4458-9C52-6F7298134BEC}" uniqueName="4" name="Scenario" queryTableFieldId="4" dataDxfId="2"/>
    <tableColumn id="1" xr3:uid="{41495469-9173-4647-A320-35DCF52A4C3F}" uniqueName="1" name="Model" queryTableFieldId="1" dataDxfId="1"/>
    <tableColumn id="5" xr3:uid="{F2262A27-882C-4F72-811E-F10E3B4258CB}" uniqueName="5" name="Year" queryTableFieldId="6" dataDxfId="0"/>
    <tableColumn id="2" xr3:uid="{E3BB41AA-3678-4255-8086-C980D0741EC9}" uniqueName="2" name="Electricity generation from nuclear power in EJ" queryTableFieldId="8"/>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W13"/>
  <sheetViews>
    <sheetView zoomScale="130" zoomScaleNormal="130" workbookViewId="0">
      <selection activeCell="G40" sqref="G40"/>
    </sheetView>
  </sheetViews>
  <sheetFormatPr baseColWidth="10" defaultRowHeight="15" x14ac:dyDescent="0.25"/>
  <sheetData>
    <row r="1" spans="1:75" x14ac:dyDescent="0.25">
      <c r="A1" s="1" t="s">
        <v>208</v>
      </c>
      <c r="B1" t="s">
        <v>282</v>
      </c>
    </row>
    <row r="2" spans="1:75" x14ac:dyDescent="0.25">
      <c r="A2" s="1" t="s">
        <v>86</v>
      </c>
      <c r="B2" t="s">
        <v>283</v>
      </c>
    </row>
    <row r="4" spans="1:75" x14ac:dyDescent="0.25">
      <c r="A4" s="4" t="s">
        <v>69</v>
      </c>
      <c r="B4">
        <v>1950</v>
      </c>
      <c r="C4">
        <f>B4+1</f>
        <v>1951</v>
      </c>
      <c r="D4">
        <f>C4+1</f>
        <v>1952</v>
      </c>
      <c r="E4">
        <f t="shared" ref="E4:BP4" si="0">D4+1</f>
        <v>1953</v>
      </c>
      <c r="F4">
        <f t="shared" si="0"/>
        <v>1954</v>
      </c>
      <c r="G4">
        <f t="shared" si="0"/>
        <v>1955</v>
      </c>
      <c r="H4">
        <f t="shared" si="0"/>
        <v>1956</v>
      </c>
      <c r="I4">
        <f t="shared" si="0"/>
        <v>1957</v>
      </c>
      <c r="J4">
        <f t="shared" si="0"/>
        <v>1958</v>
      </c>
      <c r="K4">
        <f t="shared" si="0"/>
        <v>1959</v>
      </c>
      <c r="L4">
        <f t="shared" si="0"/>
        <v>1960</v>
      </c>
      <c r="M4">
        <f t="shared" si="0"/>
        <v>1961</v>
      </c>
      <c r="N4">
        <f t="shared" si="0"/>
        <v>1962</v>
      </c>
      <c r="O4">
        <f t="shared" si="0"/>
        <v>1963</v>
      </c>
      <c r="P4">
        <f t="shared" si="0"/>
        <v>1964</v>
      </c>
      <c r="Q4">
        <f t="shared" si="0"/>
        <v>1965</v>
      </c>
      <c r="R4">
        <f t="shared" si="0"/>
        <v>1966</v>
      </c>
      <c r="S4">
        <f t="shared" si="0"/>
        <v>1967</v>
      </c>
      <c r="T4">
        <f t="shared" si="0"/>
        <v>1968</v>
      </c>
      <c r="U4">
        <f t="shared" si="0"/>
        <v>1969</v>
      </c>
      <c r="V4">
        <f t="shared" si="0"/>
        <v>1970</v>
      </c>
      <c r="W4">
        <f t="shared" si="0"/>
        <v>1971</v>
      </c>
      <c r="X4">
        <f t="shared" si="0"/>
        <v>1972</v>
      </c>
      <c r="Y4">
        <f t="shared" si="0"/>
        <v>1973</v>
      </c>
      <c r="Z4">
        <f t="shared" si="0"/>
        <v>1974</v>
      </c>
      <c r="AA4">
        <f t="shared" si="0"/>
        <v>1975</v>
      </c>
      <c r="AB4">
        <f t="shared" si="0"/>
        <v>1976</v>
      </c>
      <c r="AC4">
        <f t="shared" si="0"/>
        <v>1977</v>
      </c>
      <c r="AD4">
        <f t="shared" si="0"/>
        <v>1978</v>
      </c>
      <c r="AE4">
        <f t="shared" si="0"/>
        <v>1979</v>
      </c>
      <c r="AF4">
        <f t="shared" si="0"/>
        <v>1980</v>
      </c>
      <c r="AG4">
        <f t="shared" si="0"/>
        <v>1981</v>
      </c>
      <c r="AH4">
        <f t="shared" si="0"/>
        <v>1982</v>
      </c>
      <c r="AI4">
        <f t="shared" si="0"/>
        <v>1983</v>
      </c>
      <c r="AJ4">
        <f t="shared" si="0"/>
        <v>1984</v>
      </c>
      <c r="AK4">
        <f t="shared" si="0"/>
        <v>1985</v>
      </c>
      <c r="AL4">
        <f t="shared" si="0"/>
        <v>1986</v>
      </c>
      <c r="AM4">
        <f t="shared" si="0"/>
        <v>1987</v>
      </c>
      <c r="AN4">
        <f t="shared" si="0"/>
        <v>1988</v>
      </c>
      <c r="AO4">
        <f t="shared" si="0"/>
        <v>1989</v>
      </c>
      <c r="AP4">
        <f t="shared" si="0"/>
        <v>1990</v>
      </c>
      <c r="AQ4">
        <f t="shared" si="0"/>
        <v>1991</v>
      </c>
      <c r="AR4">
        <f t="shared" si="0"/>
        <v>1992</v>
      </c>
      <c r="AS4">
        <f t="shared" si="0"/>
        <v>1993</v>
      </c>
      <c r="AT4">
        <f t="shared" si="0"/>
        <v>1994</v>
      </c>
      <c r="AU4">
        <f t="shared" si="0"/>
        <v>1995</v>
      </c>
      <c r="AV4">
        <f t="shared" si="0"/>
        <v>1996</v>
      </c>
      <c r="AW4">
        <f t="shared" si="0"/>
        <v>1997</v>
      </c>
      <c r="AX4">
        <f t="shared" si="0"/>
        <v>1998</v>
      </c>
      <c r="AY4">
        <f t="shared" si="0"/>
        <v>1999</v>
      </c>
      <c r="AZ4">
        <f t="shared" si="0"/>
        <v>2000</v>
      </c>
      <c r="BA4">
        <f t="shared" si="0"/>
        <v>2001</v>
      </c>
      <c r="BB4">
        <f t="shared" si="0"/>
        <v>2002</v>
      </c>
      <c r="BC4">
        <f t="shared" si="0"/>
        <v>2003</v>
      </c>
      <c r="BD4">
        <f t="shared" si="0"/>
        <v>2004</v>
      </c>
      <c r="BE4">
        <f t="shared" si="0"/>
        <v>2005</v>
      </c>
      <c r="BF4">
        <f t="shared" si="0"/>
        <v>2006</v>
      </c>
      <c r="BG4">
        <f t="shared" si="0"/>
        <v>2007</v>
      </c>
      <c r="BH4">
        <f t="shared" si="0"/>
        <v>2008</v>
      </c>
      <c r="BI4">
        <f t="shared" si="0"/>
        <v>2009</v>
      </c>
      <c r="BJ4">
        <f t="shared" si="0"/>
        <v>2010</v>
      </c>
      <c r="BK4">
        <f t="shared" si="0"/>
        <v>2011</v>
      </c>
      <c r="BL4">
        <f t="shared" si="0"/>
        <v>2012</v>
      </c>
      <c r="BM4">
        <f t="shared" si="0"/>
        <v>2013</v>
      </c>
      <c r="BN4">
        <f t="shared" si="0"/>
        <v>2014</v>
      </c>
      <c r="BO4">
        <f t="shared" si="0"/>
        <v>2015</v>
      </c>
      <c r="BP4">
        <f t="shared" si="0"/>
        <v>2016</v>
      </c>
      <c r="BQ4">
        <f t="shared" ref="BQ4:BV4" si="1">BP4+1</f>
        <v>2017</v>
      </c>
      <c r="BR4">
        <f t="shared" si="1"/>
        <v>2018</v>
      </c>
      <c r="BS4">
        <f t="shared" si="1"/>
        <v>2019</v>
      </c>
      <c r="BT4">
        <f t="shared" si="1"/>
        <v>2020</v>
      </c>
      <c r="BU4">
        <f t="shared" si="1"/>
        <v>2021</v>
      </c>
      <c r="BV4">
        <f t="shared" si="1"/>
        <v>2022</v>
      </c>
      <c r="BW4">
        <v>2050</v>
      </c>
    </row>
    <row r="5" spans="1:75" x14ac:dyDescent="0.25">
      <c r="A5" t="s">
        <v>70</v>
      </c>
      <c r="B5">
        <v>0</v>
      </c>
      <c r="C5">
        <v>0</v>
      </c>
      <c r="D5">
        <v>0</v>
      </c>
      <c r="E5">
        <v>0</v>
      </c>
      <c r="F5">
        <v>0</v>
      </c>
      <c r="G5">
        <v>0</v>
      </c>
      <c r="H5">
        <v>0</v>
      </c>
      <c r="I5">
        <v>60</v>
      </c>
      <c r="J5">
        <v>60</v>
      </c>
      <c r="K5">
        <v>60</v>
      </c>
      <c r="L5">
        <v>227</v>
      </c>
      <c r="M5">
        <v>227</v>
      </c>
      <c r="N5">
        <v>494</v>
      </c>
      <c r="O5">
        <v>494</v>
      </c>
      <c r="P5">
        <v>951</v>
      </c>
      <c r="Q5">
        <v>951</v>
      </c>
      <c r="R5">
        <v>1013</v>
      </c>
      <c r="S5">
        <v>2317</v>
      </c>
      <c r="T5">
        <v>2798</v>
      </c>
      <c r="U5">
        <v>4059</v>
      </c>
      <c r="V5">
        <v>5711</v>
      </c>
      <c r="W5">
        <v>7266</v>
      </c>
      <c r="X5">
        <v>11884</v>
      </c>
      <c r="Y5">
        <v>20621</v>
      </c>
      <c r="Z5">
        <v>29307</v>
      </c>
      <c r="AA5">
        <v>36302</v>
      </c>
      <c r="AB5">
        <v>44426</v>
      </c>
      <c r="AC5">
        <v>51963</v>
      </c>
      <c r="AD5">
        <v>61530</v>
      </c>
      <c r="AE5">
        <v>63828</v>
      </c>
      <c r="AF5">
        <v>77857</v>
      </c>
      <c r="AG5">
        <v>93754</v>
      </c>
      <c r="AH5">
        <v>103142</v>
      </c>
      <c r="AI5">
        <v>113494</v>
      </c>
      <c r="AJ5">
        <v>131706</v>
      </c>
      <c r="AK5">
        <v>155326</v>
      </c>
      <c r="AL5">
        <v>175188</v>
      </c>
      <c r="AM5">
        <v>192252</v>
      </c>
      <c r="AN5">
        <v>202110</v>
      </c>
      <c r="AO5">
        <v>207470</v>
      </c>
      <c r="AP5">
        <v>212381</v>
      </c>
      <c r="AQ5">
        <v>215647</v>
      </c>
      <c r="AR5">
        <v>216573</v>
      </c>
      <c r="AS5">
        <v>222099</v>
      </c>
      <c r="AT5">
        <v>224875</v>
      </c>
      <c r="AU5">
        <v>227993</v>
      </c>
      <c r="AV5">
        <v>229317</v>
      </c>
      <c r="AW5">
        <v>231272</v>
      </c>
      <c r="AX5">
        <v>233735</v>
      </c>
      <c r="AY5">
        <v>235699</v>
      </c>
      <c r="AZ5">
        <v>238301</v>
      </c>
      <c r="BA5">
        <v>240282</v>
      </c>
      <c r="BB5">
        <v>243998</v>
      </c>
      <c r="BC5">
        <v>244356</v>
      </c>
      <c r="BD5">
        <v>247816</v>
      </c>
      <c r="BE5">
        <v>248473</v>
      </c>
      <c r="BF5">
        <v>248108</v>
      </c>
      <c r="BG5">
        <v>249108</v>
      </c>
      <c r="BH5">
        <v>248700</v>
      </c>
      <c r="BI5">
        <v>248706</v>
      </c>
      <c r="BJ5">
        <v>251958</v>
      </c>
      <c r="BK5">
        <v>242272</v>
      </c>
      <c r="BL5">
        <v>242595</v>
      </c>
      <c r="BM5">
        <v>246083</v>
      </c>
      <c r="BN5">
        <v>250063</v>
      </c>
      <c r="BO5">
        <v>257473</v>
      </c>
      <c r="BP5">
        <v>266213</v>
      </c>
      <c r="BQ5">
        <v>269010</v>
      </c>
      <c r="BR5">
        <v>278494</v>
      </c>
      <c r="BS5">
        <v>280664</v>
      </c>
      <c r="BT5">
        <v>283669</v>
      </c>
      <c r="BU5">
        <v>284349</v>
      </c>
      <c r="BV5">
        <v>289634</v>
      </c>
    </row>
    <row r="6" spans="1:75" x14ac:dyDescent="0.25">
      <c r="A6" t="s">
        <v>71</v>
      </c>
      <c r="B6">
        <v>0</v>
      </c>
      <c r="C6">
        <v>0</v>
      </c>
      <c r="D6">
        <v>0</v>
      </c>
      <c r="E6">
        <v>0</v>
      </c>
      <c r="F6">
        <v>0</v>
      </c>
      <c r="G6">
        <v>0</v>
      </c>
      <c r="H6">
        <v>0</v>
      </c>
      <c r="I6">
        <v>0</v>
      </c>
      <c r="J6">
        <v>0</v>
      </c>
      <c r="K6">
        <v>0</v>
      </c>
      <c r="L6">
        <v>0</v>
      </c>
      <c r="M6">
        <v>0</v>
      </c>
      <c r="N6">
        <v>22</v>
      </c>
      <c r="O6">
        <v>39</v>
      </c>
      <c r="P6">
        <v>49</v>
      </c>
      <c r="Q6">
        <v>49</v>
      </c>
      <c r="R6">
        <v>101</v>
      </c>
      <c r="S6">
        <v>290</v>
      </c>
      <c r="T6">
        <v>290</v>
      </c>
      <c r="U6">
        <v>290</v>
      </c>
      <c r="V6">
        <v>290</v>
      </c>
      <c r="W6">
        <v>1409</v>
      </c>
      <c r="X6">
        <v>2014</v>
      </c>
      <c r="Y6">
        <v>2529</v>
      </c>
      <c r="Z6">
        <v>2859</v>
      </c>
      <c r="AA6">
        <v>2859</v>
      </c>
      <c r="AB6">
        <v>3636</v>
      </c>
      <c r="AC6">
        <v>5180</v>
      </c>
      <c r="AD6">
        <v>5949</v>
      </c>
      <c r="AE6">
        <v>5949</v>
      </c>
      <c r="AF6">
        <v>6136</v>
      </c>
      <c r="AG6">
        <v>6136</v>
      </c>
      <c r="AH6">
        <v>8608</v>
      </c>
      <c r="AI6">
        <v>9937</v>
      </c>
      <c r="AJ6">
        <v>11829</v>
      </c>
      <c r="AK6">
        <v>12034</v>
      </c>
      <c r="AL6">
        <v>13367</v>
      </c>
      <c r="AM6">
        <v>14162</v>
      </c>
      <c r="AN6">
        <v>14162</v>
      </c>
      <c r="AO6">
        <v>14364</v>
      </c>
      <c r="AP6">
        <v>16120</v>
      </c>
      <c r="AQ6">
        <v>16120</v>
      </c>
      <c r="AR6">
        <v>17402</v>
      </c>
      <c r="AS6">
        <v>18280</v>
      </c>
      <c r="AT6">
        <v>18280</v>
      </c>
      <c r="AU6">
        <v>18482</v>
      </c>
      <c r="AV6">
        <v>19132</v>
      </c>
      <c r="AW6">
        <v>18685</v>
      </c>
      <c r="AX6">
        <v>19292</v>
      </c>
      <c r="AY6">
        <v>20069</v>
      </c>
      <c r="AZ6">
        <v>20675</v>
      </c>
      <c r="BA6">
        <v>20675</v>
      </c>
      <c r="BB6">
        <v>21352</v>
      </c>
      <c r="BC6">
        <v>22029</v>
      </c>
      <c r="BD6">
        <v>21939</v>
      </c>
      <c r="BE6">
        <v>22429</v>
      </c>
      <c r="BF6">
        <v>22919</v>
      </c>
      <c r="BG6">
        <v>23771</v>
      </c>
      <c r="BH6">
        <v>23771</v>
      </c>
      <c r="BI6">
        <v>23973</v>
      </c>
      <c r="BJ6">
        <v>24175</v>
      </c>
      <c r="BK6">
        <v>24377</v>
      </c>
      <c r="BL6">
        <v>23742</v>
      </c>
      <c r="BM6">
        <v>23742</v>
      </c>
      <c r="BN6">
        <v>24435</v>
      </c>
      <c r="BO6">
        <v>24435</v>
      </c>
      <c r="BP6">
        <v>24435</v>
      </c>
      <c r="BQ6">
        <v>23774</v>
      </c>
      <c r="BR6">
        <v>23774</v>
      </c>
      <c r="BS6">
        <v>23569</v>
      </c>
      <c r="BT6">
        <v>23569</v>
      </c>
      <c r="BU6">
        <v>24109</v>
      </c>
      <c r="BV6">
        <v>22414</v>
      </c>
    </row>
    <row r="7" spans="1:75" x14ac:dyDescent="0.25">
      <c r="A7" t="s">
        <v>72</v>
      </c>
      <c r="B7">
        <v>0</v>
      </c>
      <c r="C7">
        <v>0</v>
      </c>
      <c r="D7">
        <v>0</v>
      </c>
      <c r="E7">
        <v>0</v>
      </c>
      <c r="F7">
        <v>0</v>
      </c>
      <c r="G7">
        <v>0</v>
      </c>
      <c r="H7">
        <v>0</v>
      </c>
      <c r="I7">
        <v>0</v>
      </c>
      <c r="J7">
        <v>0</v>
      </c>
      <c r="K7">
        <v>0</v>
      </c>
      <c r="L7">
        <v>0</v>
      </c>
      <c r="M7">
        <v>0</v>
      </c>
      <c r="N7">
        <v>0</v>
      </c>
      <c r="O7">
        <v>0</v>
      </c>
      <c r="P7">
        <v>0</v>
      </c>
      <c r="Q7">
        <v>0</v>
      </c>
      <c r="R7">
        <v>0</v>
      </c>
      <c r="S7">
        <v>53</v>
      </c>
      <c r="T7">
        <v>53</v>
      </c>
      <c r="U7">
        <v>53</v>
      </c>
      <c r="V7">
        <v>53</v>
      </c>
      <c r="W7">
        <v>53</v>
      </c>
      <c r="X7">
        <v>53</v>
      </c>
      <c r="Y7">
        <v>53</v>
      </c>
      <c r="Z7">
        <v>13</v>
      </c>
      <c r="AA7">
        <v>13</v>
      </c>
      <c r="AB7">
        <v>343</v>
      </c>
      <c r="AC7">
        <v>343</v>
      </c>
      <c r="AD7">
        <v>343</v>
      </c>
      <c r="AE7">
        <v>343</v>
      </c>
      <c r="AF7">
        <v>343</v>
      </c>
      <c r="AG7">
        <v>343</v>
      </c>
      <c r="AH7">
        <v>343</v>
      </c>
      <c r="AI7">
        <v>343</v>
      </c>
      <c r="AJ7">
        <v>343</v>
      </c>
      <c r="AK7">
        <v>639</v>
      </c>
      <c r="AL7">
        <v>639</v>
      </c>
      <c r="AM7">
        <v>639</v>
      </c>
      <c r="AN7">
        <v>330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100</v>
      </c>
      <c r="BV7">
        <v>100</v>
      </c>
    </row>
    <row r="8" spans="1:75" x14ac:dyDescent="0.25">
      <c r="A8" t="s">
        <v>73</v>
      </c>
      <c r="B8">
        <v>0</v>
      </c>
      <c r="C8">
        <v>0</v>
      </c>
      <c r="D8">
        <v>0</v>
      </c>
      <c r="E8">
        <v>0</v>
      </c>
      <c r="F8">
        <v>0</v>
      </c>
      <c r="G8">
        <v>0</v>
      </c>
      <c r="H8">
        <v>0</v>
      </c>
      <c r="I8">
        <v>24</v>
      </c>
      <c r="J8">
        <v>24</v>
      </c>
      <c r="K8">
        <v>24</v>
      </c>
      <c r="L8">
        <v>221</v>
      </c>
      <c r="M8">
        <v>236</v>
      </c>
      <c r="N8">
        <v>236</v>
      </c>
      <c r="O8">
        <v>309</v>
      </c>
      <c r="P8">
        <v>476</v>
      </c>
      <c r="Q8">
        <v>476</v>
      </c>
      <c r="R8">
        <v>772</v>
      </c>
      <c r="S8">
        <v>713</v>
      </c>
      <c r="T8">
        <v>960</v>
      </c>
      <c r="U8">
        <v>2857</v>
      </c>
      <c r="V8">
        <v>4831</v>
      </c>
      <c r="W8">
        <v>8245</v>
      </c>
      <c r="X8">
        <v>11346</v>
      </c>
      <c r="Y8">
        <v>13745</v>
      </c>
      <c r="Z8">
        <v>22616</v>
      </c>
      <c r="AA8">
        <v>24961</v>
      </c>
      <c r="AB8">
        <v>27805</v>
      </c>
      <c r="AC8">
        <v>30227</v>
      </c>
      <c r="AD8">
        <v>34853</v>
      </c>
      <c r="AE8">
        <v>36810</v>
      </c>
      <c r="AF8">
        <v>37800</v>
      </c>
      <c r="AG8">
        <v>40970</v>
      </c>
      <c r="AH8">
        <v>44349</v>
      </c>
      <c r="AI8">
        <v>47260</v>
      </c>
      <c r="AJ8">
        <v>58112</v>
      </c>
      <c r="AK8">
        <v>63837</v>
      </c>
      <c r="AL8">
        <v>67571</v>
      </c>
      <c r="AM8">
        <v>70918</v>
      </c>
      <c r="AN8">
        <v>71707</v>
      </c>
      <c r="AO8">
        <v>74685</v>
      </c>
      <c r="AP8">
        <v>75752</v>
      </c>
      <c r="AQ8">
        <v>75752</v>
      </c>
      <c r="AR8">
        <v>76819</v>
      </c>
      <c r="AS8">
        <v>79483</v>
      </c>
      <c r="AT8">
        <v>80414</v>
      </c>
      <c r="AU8">
        <v>79773</v>
      </c>
      <c r="AV8">
        <v>82403</v>
      </c>
      <c r="AW8">
        <v>82348</v>
      </c>
      <c r="AX8">
        <v>82348</v>
      </c>
      <c r="AY8">
        <v>81748</v>
      </c>
      <c r="AZ8">
        <v>81748</v>
      </c>
      <c r="BA8">
        <v>82029</v>
      </c>
      <c r="BB8">
        <v>82029</v>
      </c>
      <c r="BC8">
        <v>82029</v>
      </c>
      <c r="BD8">
        <v>82548</v>
      </c>
      <c r="BE8">
        <v>84123</v>
      </c>
      <c r="BF8">
        <v>84123</v>
      </c>
      <c r="BG8">
        <v>83352</v>
      </c>
      <c r="BH8">
        <v>83352</v>
      </c>
      <c r="BI8">
        <v>82006</v>
      </c>
      <c r="BJ8">
        <v>81567</v>
      </c>
      <c r="BK8">
        <v>52588</v>
      </c>
      <c r="BL8">
        <v>52142</v>
      </c>
      <c r="BM8">
        <v>51504</v>
      </c>
      <c r="BN8">
        <v>50295</v>
      </c>
      <c r="BO8">
        <v>50295</v>
      </c>
      <c r="BP8">
        <v>50295</v>
      </c>
      <c r="BQ8">
        <v>47934</v>
      </c>
      <c r="BR8">
        <v>47315</v>
      </c>
      <c r="BS8">
        <v>46265</v>
      </c>
      <c r="BT8">
        <v>44783</v>
      </c>
      <c r="BU8">
        <v>42510</v>
      </c>
      <c r="BV8">
        <v>42210</v>
      </c>
    </row>
    <row r="9" spans="1:75" x14ac:dyDescent="0.25">
      <c r="A9" t="s">
        <v>74</v>
      </c>
      <c r="B9">
        <v>0</v>
      </c>
      <c r="C9">
        <v>0</v>
      </c>
      <c r="D9">
        <v>0</v>
      </c>
      <c r="E9">
        <v>0</v>
      </c>
      <c r="F9">
        <v>0</v>
      </c>
      <c r="G9">
        <v>0</v>
      </c>
      <c r="H9">
        <v>0</v>
      </c>
      <c r="I9">
        <v>0</v>
      </c>
      <c r="J9">
        <v>0</v>
      </c>
      <c r="K9">
        <v>0</v>
      </c>
      <c r="L9">
        <v>0</v>
      </c>
      <c r="M9">
        <v>0</v>
      </c>
      <c r="N9">
        <v>11</v>
      </c>
      <c r="O9">
        <v>11</v>
      </c>
      <c r="P9">
        <v>11</v>
      </c>
      <c r="Q9">
        <v>11</v>
      </c>
      <c r="R9">
        <v>71</v>
      </c>
      <c r="S9">
        <v>71</v>
      </c>
      <c r="T9">
        <v>71</v>
      </c>
      <c r="U9">
        <v>71</v>
      </c>
      <c r="V9">
        <v>71</v>
      </c>
      <c r="W9">
        <v>71</v>
      </c>
      <c r="X9">
        <v>11</v>
      </c>
      <c r="Y9">
        <v>193</v>
      </c>
      <c r="Z9">
        <v>193</v>
      </c>
      <c r="AA9">
        <v>427</v>
      </c>
      <c r="AB9">
        <v>427</v>
      </c>
      <c r="AC9">
        <v>416</v>
      </c>
      <c r="AD9">
        <v>433</v>
      </c>
      <c r="AE9">
        <v>433</v>
      </c>
      <c r="AF9">
        <v>993</v>
      </c>
      <c r="AG9">
        <v>993</v>
      </c>
      <c r="AH9">
        <v>993</v>
      </c>
      <c r="AI9">
        <v>993</v>
      </c>
      <c r="AJ9">
        <v>993</v>
      </c>
      <c r="AK9">
        <v>993</v>
      </c>
      <c r="AL9">
        <v>2193</v>
      </c>
      <c r="AM9">
        <v>2193</v>
      </c>
      <c r="AN9">
        <v>2193</v>
      </c>
      <c r="AO9">
        <v>2193</v>
      </c>
      <c r="AP9">
        <v>2193</v>
      </c>
      <c r="AQ9">
        <v>2176</v>
      </c>
      <c r="AR9">
        <v>2176</v>
      </c>
      <c r="AS9">
        <v>2176</v>
      </c>
      <c r="AT9">
        <v>1942</v>
      </c>
      <c r="AU9">
        <v>1942</v>
      </c>
      <c r="AV9">
        <v>742</v>
      </c>
      <c r="AW9">
        <v>742</v>
      </c>
      <c r="AX9">
        <v>690</v>
      </c>
      <c r="AY9">
        <v>690</v>
      </c>
      <c r="AZ9">
        <v>690</v>
      </c>
      <c r="BA9">
        <v>690</v>
      </c>
      <c r="BB9">
        <v>690</v>
      </c>
      <c r="BC9">
        <v>690</v>
      </c>
      <c r="BD9">
        <v>690</v>
      </c>
      <c r="BE9">
        <v>690</v>
      </c>
      <c r="BF9">
        <v>690</v>
      </c>
      <c r="BG9">
        <v>690</v>
      </c>
      <c r="BH9">
        <v>690</v>
      </c>
      <c r="BI9">
        <v>560</v>
      </c>
      <c r="BJ9">
        <v>560</v>
      </c>
      <c r="BK9">
        <v>580</v>
      </c>
      <c r="BL9">
        <v>580</v>
      </c>
      <c r="BM9">
        <v>580</v>
      </c>
      <c r="BN9">
        <v>580</v>
      </c>
      <c r="BO9">
        <v>1400</v>
      </c>
      <c r="BP9">
        <v>1400</v>
      </c>
      <c r="BQ9">
        <v>1400</v>
      </c>
      <c r="BR9">
        <v>1400</v>
      </c>
      <c r="BS9">
        <v>1400</v>
      </c>
      <c r="BT9">
        <v>1400</v>
      </c>
      <c r="BU9">
        <v>1400</v>
      </c>
      <c r="BV9">
        <v>1400</v>
      </c>
    </row>
    <row r="10" spans="1:75" x14ac:dyDescent="0.25">
      <c r="A10" t="s">
        <v>75</v>
      </c>
      <c r="B10">
        <v>0</v>
      </c>
      <c r="C10">
        <v>0</v>
      </c>
      <c r="D10">
        <v>0</v>
      </c>
      <c r="E10">
        <v>0</v>
      </c>
      <c r="F10">
        <v>5</v>
      </c>
      <c r="G10">
        <v>5</v>
      </c>
      <c r="H10">
        <v>5</v>
      </c>
      <c r="I10">
        <v>5</v>
      </c>
      <c r="J10">
        <v>5</v>
      </c>
      <c r="K10">
        <v>5</v>
      </c>
      <c r="L10">
        <v>5</v>
      </c>
      <c r="M10">
        <v>5</v>
      </c>
      <c r="N10">
        <v>5</v>
      </c>
      <c r="O10">
        <v>5</v>
      </c>
      <c r="P10">
        <v>107</v>
      </c>
      <c r="Q10">
        <v>107</v>
      </c>
      <c r="R10">
        <v>107</v>
      </c>
      <c r="S10">
        <v>253</v>
      </c>
      <c r="T10">
        <v>253</v>
      </c>
      <c r="U10">
        <v>253</v>
      </c>
      <c r="V10">
        <v>253</v>
      </c>
      <c r="W10">
        <v>253</v>
      </c>
      <c r="X10">
        <v>253</v>
      </c>
      <c r="Y10">
        <v>1178</v>
      </c>
      <c r="Z10">
        <v>1200</v>
      </c>
      <c r="AA10">
        <v>2136</v>
      </c>
      <c r="AB10">
        <v>3072</v>
      </c>
      <c r="AC10">
        <v>3812</v>
      </c>
      <c r="AD10">
        <v>4737</v>
      </c>
      <c r="AE10">
        <v>6587</v>
      </c>
      <c r="AF10">
        <v>6587</v>
      </c>
      <c r="AG10">
        <v>8437</v>
      </c>
      <c r="AH10">
        <v>9362</v>
      </c>
      <c r="AI10">
        <v>12295</v>
      </c>
      <c r="AJ10">
        <v>12295</v>
      </c>
      <c r="AK10">
        <v>14145</v>
      </c>
      <c r="AL10">
        <v>13220</v>
      </c>
      <c r="AM10">
        <v>14405</v>
      </c>
      <c r="AN10">
        <v>14405</v>
      </c>
      <c r="AO10">
        <v>14405</v>
      </c>
      <c r="AP10">
        <v>15184</v>
      </c>
      <c r="AQ10">
        <v>14259</v>
      </c>
      <c r="AR10">
        <v>14259</v>
      </c>
      <c r="AS10">
        <v>14259</v>
      </c>
      <c r="AT10">
        <v>14259</v>
      </c>
      <c r="AU10">
        <v>14259</v>
      </c>
      <c r="AV10">
        <v>13519</v>
      </c>
      <c r="AW10">
        <v>13519</v>
      </c>
      <c r="AX10">
        <v>13519</v>
      </c>
      <c r="AY10">
        <v>13519</v>
      </c>
      <c r="AZ10">
        <v>12594</v>
      </c>
      <c r="BA10">
        <v>12594</v>
      </c>
      <c r="BB10">
        <v>12589</v>
      </c>
      <c r="BC10">
        <v>12589</v>
      </c>
      <c r="BD10">
        <v>11404</v>
      </c>
      <c r="BE10">
        <v>11404</v>
      </c>
      <c r="BF10">
        <v>11404</v>
      </c>
      <c r="BG10">
        <v>11404</v>
      </c>
      <c r="BH10">
        <v>11404</v>
      </c>
      <c r="BI10">
        <v>10219</v>
      </c>
      <c r="BJ10">
        <v>10219</v>
      </c>
      <c r="BK10">
        <v>10219</v>
      </c>
      <c r="BL10">
        <v>10219</v>
      </c>
      <c r="BM10">
        <v>10219</v>
      </c>
      <c r="BN10">
        <v>10219</v>
      </c>
      <c r="BO10">
        <v>10219</v>
      </c>
      <c r="BP10">
        <v>10219</v>
      </c>
      <c r="BQ10">
        <v>10219</v>
      </c>
      <c r="BR10">
        <v>9283</v>
      </c>
      <c r="BS10">
        <v>9283</v>
      </c>
      <c r="BT10">
        <v>8358</v>
      </c>
      <c r="BU10">
        <v>7433</v>
      </c>
      <c r="BV10">
        <v>7433</v>
      </c>
    </row>
    <row r="11" spans="1:75" x14ac:dyDescent="0.25">
      <c r="A11" t="s">
        <v>76</v>
      </c>
      <c r="B11">
        <v>0</v>
      </c>
      <c r="C11">
        <v>0</v>
      </c>
      <c r="D11">
        <v>0</v>
      </c>
      <c r="E11">
        <v>0</v>
      </c>
      <c r="F11">
        <v>0</v>
      </c>
      <c r="G11">
        <v>0</v>
      </c>
      <c r="H11">
        <v>49</v>
      </c>
      <c r="I11">
        <v>98</v>
      </c>
      <c r="J11">
        <v>147</v>
      </c>
      <c r="K11">
        <v>379</v>
      </c>
      <c r="L11">
        <v>467</v>
      </c>
      <c r="M11">
        <v>467</v>
      </c>
      <c r="N11">
        <v>989</v>
      </c>
      <c r="O11">
        <v>1246</v>
      </c>
      <c r="P11">
        <v>1546</v>
      </c>
      <c r="Q11">
        <v>3173</v>
      </c>
      <c r="R11">
        <v>3953</v>
      </c>
      <c r="S11">
        <v>4170</v>
      </c>
      <c r="T11">
        <v>4387</v>
      </c>
      <c r="U11">
        <v>4777</v>
      </c>
      <c r="V11">
        <v>4777</v>
      </c>
      <c r="W11">
        <v>6222</v>
      </c>
      <c r="X11">
        <v>7242</v>
      </c>
      <c r="Y11">
        <v>7162</v>
      </c>
      <c r="Z11">
        <v>7162</v>
      </c>
      <c r="AA11">
        <v>7162</v>
      </c>
      <c r="AB11">
        <v>8617</v>
      </c>
      <c r="AC11">
        <v>9112</v>
      </c>
      <c r="AD11">
        <v>9112</v>
      </c>
      <c r="AE11">
        <v>9112</v>
      </c>
      <c r="AF11">
        <v>9073</v>
      </c>
      <c r="AG11">
        <v>9049</v>
      </c>
      <c r="AH11">
        <v>9049</v>
      </c>
      <c r="AI11">
        <v>10669</v>
      </c>
      <c r="AJ11">
        <v>11799</v>
      </c>
      <c r="AK11">
        <v>12164</v>
      </c>
      <c r="AL11">
        <v>12011</v>
      </c>
      <c r="AM11">
        <v>12011</v>
      </c>
      <c r="AN11">
        <v>13708</v>
      </c>
      <c r="AO11">
        <v>14025</v>
      </c>
      <c r="AP11">
        <v>12645</v>
      </c>
      <c r="AQ11">
        <v>12255</v>
      </c>
      <c r="AR11">
        <v>11790</v>
      </c>
      <c r="AS11">
        <v>11790</v>
      </c>
      <c r="AT11">
        <v>11250</v>
      </c>
      <c r="AU11">
        <v>11250</v>
      </c>
      <c r="AV11">
        <v>11250</v>
      </c>
      <c r="AW11">
        <v>11250</v>
      </c>
      <c r="AX11">
        <v>11113</v>
      </c>
      <c r="AY11">
        <v>11113</v>
      </c>
      <c r="AZ11">
        <v>10643</v>
      </c>
      <c r="BA11">
        <v>10643</v>
      </c>
      <c r="BB11">
        <v>10397</v>
      </c>
      <c r="BC11">
        <v>10201</v>
      </c>
      <c r="BD11">
        <v>10009</v>
      </c>
      <c r="BE11">
        <v>10009</v>
      </c>
      <c r="BF11">
        <v>9139</v>
      </c>
      <c r="BG11">
        <v>9139</v>
      </c>
      <c r="BH11">
        <v>9139</v>
      </c>
      <c r="BI11">
        <v>9139</v>
      </c>
      <c r="BJ11">
        <v>9139</v>
      </c>
      <c r="BK11">
        <v>8922</v>
      </c>
      <c r="BL11">
        <v>8215</v>
      </c>
      <c r="BM11">
        <v>8215</v>
      </c>
      <c r="BN11">
        <v>8215</v>
      </c>
      <c r="BO11">
        <v>7725</v>
      </c>
      <c r="BP11">
        <v>7725</v>
      </c>
      <c r="BQ11">
        <v>7725</v>
      </c>
      <c r="BR11">
        <v>6635</v>
      </c>
      <c r="BS11">
        <v>6635</v>
      </c>
      <c r="BT11">
        <v>6635</v>
      </c>
      <c r="BU11">
        <v>6145</v>
      </c>
      <c r="BV11">
        <v>5650</v>
      </c>
    </row>
    <row r="12" spans="1:75" x14ac:dyDescent="0.25">
      <c r="A12" t="s">
        <v>77</v>
      </c>
      <c r="B12">
        <v>0</v>
      </c>
      <c r="C12">
        <v>0</v>
      </c>
      <c r="D12">
        <v>0</v>
      </c>
      <c r="E12">
        <v>0</v>
      </c>
      <c r="F12">
        <v>5</v>
      </c>
      <c r="G12">
        <v>5</v>
      </c>
      <c r="H12">
        <v>54</v>
      </c>
      <c r="I12">
        <v>187</v>
      </c>
      <c r="J12">
        <v>236</v>
      </c>
      <c r="K12">
        <v>468</v>
      </c>
      <c r="L12">
        <v>920</v>
      </c>
      <c r="M12">
        <v>935</v>
      </c>
      <c r="N12">
        <v>1757</v>
      </c>
      <c r="O12">
        <v>2104</v>
      </c>
      <c r="P12">
        <v>3140</v>
      </c>
      <c r="Q12">
        <v>4767</v>
      </c>
      <c r="R12">
        <v>6017</v>
      </c>
      <c r="S12">
        <v>7867</v>
      </c>
      <c r="T12">
        <v>8812</v>
      </c>
      <c r="U12">
        <v>12360</v>
      </c>
      <c r="V12">
        <v>15986</v>
      </c>
      <c r="W12">
        <v>23519</v>
      </c>
      <c r="X12">
        <v>32803</v>
      </c>
      <c r="Y12">
        <v>45481</v>
      </c>
      <c r="Z12">
        <v>63350</v>
      </c>
      <c r="AA12">
        <v>73860</v>
      </c>
      <c r="AB12">
        <v>88326</v>
      </c>
      <c r="AC12">
        <v>101053</v>
      </c>
      <c r="AD12">
        <v>116957</v>
      </c>
      <c r="AE12">
        <v>123062</v>
      </c>
      <c r="AF12">
        <v>138789</v>
      </c>
      <c r="AG12">
        <v>159682</v>
      </c>
      <c r="AH12">
        <v>175846</v>
      </c>
      <c r="AI12">
        <v>194991</v>
      </c>
      <c r="AJ12">
        <v>227077</v>
      </c>
      <c r="AK12">
        <v>259138</v>
      </c>
      <c r="AL12">
        <v>284189</v>
      </c>
      <c r="AM12">
        <v>306580</v>
      </c>
      <c r="AN12">
        <v>318615</v>
      </c>
      <c r="AO12">
        <v>327142</v>
      </c>
      <c r="AP12">
        <v>334275</v>
      </c>
      <c r="AQ12">
        <v>336209</v>
      </c>
      <c r="AR12">
        <v>339019</v>
      </c>
      <c r="AS12">
        <v>348087</v>
      </c>
      <c r="AT12">
        <v>351020</v>
      </c>
      <c r="AU12">
        <v>353699</v>
      </c>
      <c r="AV12">
        <v>356363</v>
      </c>
      <c r="AW12">
        <v>357816</v>
      </c>
      <c r="AX12">
        <v>360697</v>
      </c>
      <c r="AY12">
        <v>362838</v>
      </c>
      <c r="AZ12">
        <v>364651</v>
      </c>
      <c r="BA12">
        <v>366913</v>
      </c>
      <c r="BB12">
        <v>371055</v>
      </c>
      <c r="BC12">
        <v>371894</v>
      </c>
      <c r="BD12">
        <v>374406</v>
      </c>
      <c r="BE12">
        <v>377128</v>
      </c>
      <c r="BF12">
        <v>376383</v>
      </c>
      <c r="BG12">
        <v>377464</v>
      </c>
      <c r="BH12">
        <v>377056</v>
      </c>
      <c r="BI12">
        <v>374603</v>
      </c>
      <c r="BJ12">
        <v>377618</v>
      </c>
      <c r="BK12">
        <v>338958</v>
      </c>
      <c r="BL12">
        <v>337493</v>
      </c>
      <c r="BM12">
        <v>340343</v>
      </c>
      <c r="BN12">
        <v>343807</v>
      </c>
      <c r="BO12">
        <v>351547</v>
      </c>
      <c r="BP12">
        <v>360287</v>
      </c>
      <c r="BQ12">
        <v>360062</v>
      </c>
      <c r="BR12">
        <v>366901</v>
      </c>
      <c r="BS12">
        <v>367816</v>
      </c>
      <c r="BT12">
        <v>368414</v>
      </c>
      <c r="BU12">
        <v>366046</v>
      </c>
      <c r="BV12">
        <v>368841</v>
      </c>
    </row>
    <row r="13" spans="1:75" x14ac:dyDescent="0.25">
      <c r="A13" t="s">
        <v>85</v>
      </c>
      <c r="F13">
        <f>F12/1000</f>
        <v>5.0000000000000001E-3</v>
      </c>
      <c r="G13">
        <f t="shared" ref="G13:K13" si="2">G12/1000</f>
        <v>5.0000000000000001E-3</v>
      </c>
      <c r="H13">
        <f t="shared" si="2"/>
        <v>5.3999999999999999E-2</v>
      </c>
      <c r="I13">
        <f t="shared" si="2"/>
        <v>0.187</v>
      </c>
      <c r="J13">
        <f t="shared" si="2"/>
        <v>0.23599999999999999</v>
      </c>
      <c r="K13">
        <f t="shared" si="2"/>
        <v>0.46800000000000003</v>
      </c>
      <c r="L13">
        <f t="shared" ref="L13" si="3">L12/1000</f>
        <v>0.92</v>
      </c>
      <c r="M13">
        <f t="shared" ref="M13" si="4">M12/1000</f>
        <v>0.93500000000000005</v>
      </c>
      <c r="N13">
        <f t="shared" ref="N13" si="5">N12/1000</f>
        <v>1.7569999999999999</v>
      </c>
      <c r="O13">
        <f t="shared" ref="O13:P13" si="6">O12/1000</f>
        <v>2.1040000000000001</v>
      </c>
      <c r="P13">
        <f t="shared" si="6"/>
        <v>3.14</v>
      </c>
      <c r="Q13">
        <f t="shared" ref="Q13" si="7">Q12/1000</f>
        <v>4.7670000000000003</v>
      </c>
      <c r="R13">
        <f t="shared" ref="R13" si="8">R12/1000</f>
        <v>6.0170000000000003</v>
      </c>
      <c r="S13">
        <f t="shared" ref="S13" si="9">S12/1000</f>
        <v>7.867</v>
      </c>
      <c r="T13">
        <f t="shared" ref="T13:U13" si="10">T12/1000</f>
        <v>8.8119999999999994</v>
      </c>
      <c r="U13">
        <f t="shared" si="10"/>
        <v>12.36</v>
      </c>
      <c r="V13">
        <f t="shared" ref="V13" si="11">V12/1000</f>
        <v>15.986000000000001</v>
      </c>
      <c r="W13">
        <f t="shared" ref="W13" si="12">W12/1000</f>
        <v>23.518999999999998</v>
      </c>
      <c r="X13">
        <f t="shared" ref="X13" si="13">X12/1000</f>
        <v>32.802999999999997</v>
      </c>
      <c r="Y13">
        <f t="shared" ref="Y13:Z13" si="14">Y12/1000</f>
        <v>45.481000000000002</v>
      </c>
      <c r="Z13">
        <f t="shared" si="14"/>
        <v>63.35</v>
      </c>
      <c r="AA13">
        <f t="shared" ref="AA13" si="15">AA12/1000</f>
        <v>73.86</v>
      </c>
      <c r="AB13">
        <f t="shared" ref="AB13" si="16">AB12/1000</f>
        <v>88.325999999999993</v>
      </c>
      <c r="AC13">
        <f t="shared" ref="AC13" si="17">AC12/1000</f>
        <v>101.053</v>
      </c>
      <c r="AD13">
        <f t="shared" ref="AD13:AE13" si="18">AD12/1000</f>
        <v>116.95699999999999</v>
      </c>
      <c r="AE13">
        <f t="shared" si="18"/>
        <v>123.062</v>
      </c>
      <c r="AF13">
        <f t="shared" ref="AF13" si="19">AF12/1000</f>
        <v>138.78899999999999</v>
      </c>
      <c r="AG13">
        <f t="shared" ref="AG13" si="20">AG12/1000</f>
        <v>159.68199999999999</v>
      </c>
      <c r="AH13">
        <f t="shared" ref="AH13" si="21">AH12/1000</f>
        <v>175.846</v>
      </c>
      <c r="AI13">
        <f t="shared" ref="AI13:AJ13" si="22">AI12/1000</f>
        <v>194.99100000000001</v>
      </c>
      <c r="AJ13">
        <f t="shared" si="22"/>
        <v>227.077</v>
      </c>
      <c r="AK13">
        <f t="shared" ref="AK13" si="23">AK12/1000</f>
        <v>259.13799999999998</v>
      </c>
      <c r="AL13">
        <f t="shared" ref="AL13" si="24">AL12/1000</f>
        <v>284.18900000000002</v>
      </c>
      <c r="AM13">
        <f t="shared" ref="AM13" si="25">AM12/1000</f>
        <v>306.58</v>
      </c>
      <c r="AN13">
        <f t="shared" ref="AN13:AO13" si="26">AN12/1000</f>
        <v>318.61500000000001</v>
      </c>
      <c r="AO13">
        <f t="shared" si="26"/>
        <v>327.142</v>
      </c>
      <c r="AP13">
        <f t="shared" ref="AP13" si="27">AP12/1000</f>
        <v>334.27499999999998</v>
      </c>
      <c r="AQ13">
        <f t="shared" ref="AQ13" si="28">AQ12/1000</f>
        <v>336.209</v>
      </c>
      <c r="AR13">
        <f t="shared" ref="AR13" si="29">AR12/1000</f>
        <v>339.01900000000001</v>
      </c>
      <c r="AS13">
        <f t="shared" ref="AS13:AT13" si="30">AS12/1000</f>
        <v>348.08699999999999</v>
      </c>
      <c r="AT13">
        <f t="shared" si="30"/>
        <v>351.02</v>
      </c>
      <c r="AU13">
        <f t="shared" ref="AU13" si="31">AU12/1000</f>
        <v>353.69900000000001</v>
      </c>
      <c r="AV13">
        <f t="shared" ref="AV13" si="32">AV12/1000</f>
        <v>356.363</v>
      </c>
      <c r="AW13">
        <f t="shared" ref="AW13" si="33">AW12/1000</f>
        <v>357.81599999999997</v>
      </c>
      <c r="AX13">
        <f t="shared" ref="AX13:AY13" si="34">AX12/1000</f>
        <v>360.697</v>
      </c>
      <c r="AY13">
        <f t="shared" si="34"/>
        <v>362.83800000000002</v>
      </c>
      <c r="AZ13">
        <f t="shared" ref="AZ13" si="35">AZ12/1000</f>
        <v>364.65100000000001</v>
      </c>
      <c r="BA13">
        <f t="shared" ref="BA13" si="36">BA12/1000</f>
        <v>366.91300000000001</v>
      </c>
      <c r="BB13">
        <f t="shared" ref="BB13" si="37">BB12/1000</f>
        <v>371.05500000000001</v>
      </c>
      <c r="BC13">
        <f t="shared" ref="BC13:BD13" si="38">BC12/1000</f>
        <v>371.89400000000001</v>
      </c>
      <c r="BD13">
        <f t="shared" si="38"/>
        <v>374.40600000000001</v>
      </c>
      <c r="BE13">
        <f t="shared" ref="BE13" si="39">BE12/1000</f>
        <v>377.12799999999999</v>
      </c>
      <c r="BF13">
        <f t="shared" ref="BF13" si="40">BF12/1000</f>
        <v>376.38299999999998</v>
      </c>
      <c r="BG13">
        <f t="shared" ref="BG13" si="41">BG12/1000</f>
        <v>377.464</v>
      </c>
      <c r="BH13">
        <f t="shared" ref="BH13:BI13" si="42">BH12/1000</f>
        <v>377.05599999999998</v>
      </c>
      <c r="BI13">
        <f t="shared" si="42"/>
        <v>374.60300000000001</v>
      </c>
      <c r="BJ13">
        <f t="shared" ref="BJ13" si="43">BJ12/1000</f>
        <v>377.61799999999999</v>
      </c>
      <c r="BK13">
        <f t="shared" ref="BK13" si="44">BK12/1000</f>
        <v>338.95800000000003</v>
      </c>
      <c r="BL13">
        <f t="shared" ref="BL13" si="45">BL12/1000</f>
        <v>337.49299999999999</v>
      </c>
      <c r="BM13">
        <f t="shared" ref="BM13:BN13" si="46">BM12/1000</f>
        <v>340.34300000000002</v>
      </c>
      <c r="BN13">
        <f t="shared" si="46"/>
        <v>343.80700000000002</v>
      </c>
      <c r="BO13">
        <f t="shared" ref="BO13" si="47">BO12/1000</f>
        <v>351.54700000000003</v>
      </c>
      <c r="BP13">
        <f t="shared" ref="BP13" si="48">BP12/1000</f>
        <v>360.28699999999998</v>
      </c>
      <c r="BQ13">
        <f t="shared" ref="BQ13" si="49">BQ12/1000</f>
        <v>360.06200000000001</v>
      </c>
      <c r="BR13">
        <f t="shared" ref="BR13:BS13" si="50">BR12/1000</f>
        <v>366.90100000000001</v>
      </c>
      <c r="BS13">
        <f t="shared" si="50"/>
        <v>367.81599999999997</v>
      </c>
      <c r="BT13">
        <f t="shared" ref="BT13" si="51">BT12/1000</f>
        <v>368.41399999999999</v>
      </c>
      <c r="BU13">
        <f t="shared" ref="BU13" si="52">BU12/1000</f>
        <v>366.04599999999999</v>
      </c>
      <c r="BV13">
        <f t="shared" ref="BV13" si="53">BV12/1000</f>
        <v>368.84100000000001</v>
      </c>
      <c r="BW13">
        <f>BV13*3</f>
        <v>1106.5230000000001</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E6DD4-525B-44E7-AFC5-B0FFE0EAA0DA}">
  <dimension ref="A1:A71"/>
  <sheetViews>
    <sheetView tabSelected="1" workbookViewId="0">
      <selection activeCell="A4" sqref="A4"/>
    </sheetView>
  </sheetViews>
  <sheetFormatPr baseColWidth="10" defaultRowHeight="15" x14ac:dyDescent="0.25"/>
  <sheetData>
    <row r="1" spans="1:1" x14ac:dyDescent="0.25">
      <c r="A1" s="1" t="s">
        <v>1</v>
      </c>
    </row>
    <row r="2" spans="1:1" x14ac:dyDescent="0.25">
      <c r="A2" t="s">
        <v>367</v>
      </c>
    </row>
    <row r="3" spans="1:1" x14ac:dyDescent="0.25">
      <c r="A3" t="s">
        <v>364</v>
      </c>
    </row>
    <row r="4" spans="1:1" x14ac:dyDescent="0.25">
      <c r="A4" t="s">
        <v>363</v>
      </c>
    </row>
    <row r="5" spans="1:1" x14ac:dyDescent="0.25">
      <c r="A5" t="s">
        <v>297</v>
      </c>
    </row>
    <row r="6" spans="1:1" x14ac:dyDescent="0.25">
      <c r="A6" t="s">
        <v>298</v>
      </c>
    </row>
    <row r="7" spans="1:1" x14ac:dyDescent="0.25">
      <c r="A7" t="s">
        <v>299</v>
      </c>
    </row>
    <row r="8" spans="1:1" x14ac:dyDescent="0.25">
      <c r="A8" t="s">
        <v>300</v>
      </c>
    </row>
    <row r="9" spans="1:1" x14ac:dyDescent="0.25">
      <c r="A9" t="s">
        <v>301</v>
      </c>
    </row>
    <row r="10" spans="1:1" x14ac:dyDescent="0.25">
      <c r="A10" t="s">
        <v>302</v>
      </c>
    </row>
    <row r="11" spans="1:1" x14ac:dyDescent="0.25">
      <c r="A11" t="s">
        <v>354</v>
      </c>
    </row>
    <row r="12" spans="1:1" x14ac:dyDescent="0.25">
      <c r="A12" t="s">
        <v>303</v>
      </c>
    </row>
    <row r="13" spans="1:1" x14ac:dyDescent="0.25">
      <c r="A13" t="s">
        <v>304</v>
      </c>
    </row>
    <row r="14" spans="1:1" x14ac:dyDescent="0.25">
      <c r="A14" t="s">
        <v>305</v>
      </c>
    </row>
    <row r="15" spans="1:1" x14ac:dyDescent="0.25">
      <c r="A15" t="s">
        <v>306</v>
      </c>
    </row>
    <row r="16" spans="1:1" x14ac:dyDescent="0.25">
      <c r="A16" t="s">
        <v>307</v>
      </c>
    </row>
    <row r="17" spans="1:1" x14ac:dyDescent="0.25">
      <c r="A17" t="s">
        <v>308</v>
      </c>
    </row>
    <row r="18" spans="1:1" x14ac:dyDescent="0.25">
      <c r="A18" t="s">
        <v>309</v>
      </c>
    </row>
    <row r="19" spans="1:1" x14ac:dyDescent="0.25">
      <c r="A19" t="s">
        <v>310</v>
      </c>
    </row>
    <row r="20" spans="1:1" x14ac:dyDescent="0.25">
      <c r="A20" t="s">
        <v>311</v>
      </c>
    </row>
    <row r="21" spans="1:1" x14ac:dyDescent="0.25">
      <c r="A21" t="s">
        <v>312</v>
      </c>
    </row>
    <row r="22" spans="1:1" x14ac:dyDescent="0.25">
      <c r="A22" t="s">
        <v>313</v>
      </c>
    </row>
    <row r="23" spans="1:1" x14ac:dyDescent="0.25">
      <c r="A23" t="s">
        <v>314</v>
      </c>
    </row>
    <row r="24" spans="1:1" x14ac:dyDescent="0.25">
      <c r="A24" t="s">
        <v>315</v>
      </c>
    </row>
    <row r="25" spans="1:1" x14ac:dyDescent="0.25">
      <c r="A25" t="s">
        <v>316</v>
      </c>
    </row>
    <row r="26" spans="1:1" x14ac:dyDescent="0.25">
      <c r="A26" t="s">
        <v>317</v>
      </c>
    </row>
    <row r="27" spans="1:1" x14ac:dyDescent="0.25">
      <c r="A27" t="s">
        <v>318</v>
      </c>
    </row>
    <row r="28" spans="1:1" x14ac:dyDescent="0.25">
      <c r="A28" t="s">
        <v>319</v>
      </c>
    </row>
    <row r="29" spans="1:1" x14ac:dyDescent="0.25">
      <c r="A29" t="s">
        <v>320</v>
      </c>
    </row>
    <row r="30" spans="1:1" x14ac:dyDescent="0.25">
      <c r="A30" t="s">
        <v>321</v>
      </c>
    </row>
    <row r="31" spans="1:1" x14ac:dyDescent="0.25">
      <c r="A31" t="s">
        <v>322</v>
      </c>
    </row>
    <row r="32" spans="1:1" x14ac:dyDescent="0.25">
      <c r="A32" t="s">
        <v>323</v>
      </c>
    </row>
    <row r="33" spans="1:1" x14ac:dyDescent="0.25">
      <c r="A33" t="s">
        <v>324</v>
      </c>
    </row>
    <row r="34" spans="1:1" x14ac:dyDescent="0.25">
      <c r="A34" t="s">
        <v>325</v>
      </c>
    </row>
    <row r="35" spans="1:1" x14ac:dyDescent="0.25">
      <c r="A35" t="s">
        <v>355</v>
      </c>
    </row>
    <row r="36" spans="1:1" x14ac:dyDescent="0.25">
      <c r="A36" t="s">
        <v>326</v>
      </c>
    </row>
    <row r="37" spans="1:1" x14ac:dyDescent="0.25">
      <c r="A37" t="s">
        <v>327</v>
      </c>
    </row>
    <row r="38" spans="1:1" x14ac:dyDescent="0.25">
      <c r="A38" t="s">
        <v>356</v>
      </c>
    </row>
    <row r="39" spans="1:1" x14ac:dyDescent="0.25">
      <c r="A39" t="s">
        <v>328</v>
      </c>
    </row>
    <row r="40" spans="1:1" x14ac:dyDescent="0.25">
      <c r="A40" t="s">
        <v>357</v>
      </c>
    </row>
    <row r="41" spans="1:1" x14ac:dyDescent="0.25">
      <c r="A41" t="s">
        <v>329</v>
      </c>
    </row>
    <row r="42" spans="1:1" x14ac:dyDescent="0.25">
      <c r="A42" t="s">
        <v>359</v>
      </c>
    </row>
    <row r="43" spans="1:1" x14ac:dyDescent="0.25">
      <c r="A43" t="s">
        <v>360</v>
      </c>
    </row>
    <row r="44" spans="1:1" x14ac:dyDescent="0.25">
      <c r="A44" t="s">
        <v>358</v>
      </c>
    </row>
    <row r="45" spans="1:1" x14ac:dyDescent="0.25">
      <c r="A45" t="s">
        <v>330</v>
      </c>
    </row>
    <row r="46" spans="1:1" x14ac:dyDescent="0.25">
      <c r="A46" t="s">
        <v>331</v>
      </c>
    </row>
    <row r="47" spans="1:1" x14ac:dyDescent="0.25">
      <c r="A47" t="s">
        <v>332</v>
      </c>
    </row>
    <row r="48" spans="1:1" x14ac:dyDescent="0.25">
      <c r="A48" t="s">
        <v>333</v>
      </c>
    </row>
    <row r="49" spans="1:1" x14ac:dyDescent="0.25">
      <c r="A49" t="s">
        <v>334</v>
      </c>
    </row>
    <row r="50" spans="1:1" x14ac:dyDescent="0.25">
      <c r="A50" t="s">
        <v>335</v>
      </c>
    </row>
    <row r="51" spans="1:1" x14ac:dyDescent="0.25">
      <c r="A51" t="s">
        <v>336</v>
      </c>
    </row>
    <row r="52" spans="1:1" x14ac:dyDescent="0.25">
      <c r="A52" t="s">
        <v>337</v>
      </c>
    </row>
    <row r="53" spans="1:1" x14ac:dyDescent="0.25">
      <c r="A53" t="s">
        <v>338</v>
      </c>
    </row>
    <row r="54" spans="1:1" x14ac:dyDescent="0.25">
      <c r="A54" t="s">
        <v>339</v>
      </c>
    </row>
    <row r="55" spans="1:1" x14ac:dyDescent="0.25">
      <c r="A55" t="s">
        <v>340</v>
      </c>
    </row>
    <row r="56" spans="1:1" x14ac:dyDescent="0.25">
      <c r="A56" t="s">
        <v>341</v>
      </c>
    </row>
    <row r="57" spans="1:1" x14ac:dyDescent="0.25">
      <c r="A57" t="s">
        <v>342</v>
      </c>
    </row>
    <row r="58" spans="1:1" x14ac:dyDescent="0.25">
      <c r="A58" t="s">
        <v>343</v>
      </c>
    </row>
    <row r="59" spans="1:1" x14ac:dyDescent="0.25">
      <c r="A59" t="s">
        <v>344</v>
      </c>
    </row>
    <row r="60" spans="1:1" x14ac:dyDescent="0.25">
      <c r="A60" t="s">
        <v>345</v>
      </c>
    </row>
    <row r="61" spans="1:1" x14ac:dyDescent="0.25">
      <c r="A61" t="s">
        <v>346</v>
      </c>
    </row>
    <row r="62" spans="1:1" x14ac:dyDescent="0.25">
      <c r="A62" t="s">
        <v>347</v>
      </c>
    </row>
    <row r="63" spans="1:1" x14ac:dyDescent="0.25">
      <c r="A63" t="s">
        <v>348</v>
      </c>
    </row>
    <row r="64" spans="1:1" x14ac:dyDescent="0.25">
      <c r="A64" t="s">
        <v>349</v>
      </c>
    </row>
    <row r="65" spans="1:1" x14ac:dyDescent="0.25">
      <c r="A65" t="s">
        <v>350</v>
      </c>
    </row>
    <row r="66" spans="1:1" x14ac:dyDescent="0.25">
      <c r="A66" t="s">
        <v>351</v>
      </c>
    </row>
    <row r="67" spans="1:1" x14ac:dyDescent="0.25">
      <c r="A67" t="s">
        <v>352</v>
      </c>
    </row>
    <row r="68" spans="1:1" x14ac:dyDescent="0.25">
      <c r="A68" t="s">
        <v>353</v>
      </c>
    </row>
    <row r="69" spans="1:1" x14ac:dyDescent="0.25">
      <c r="A69" t="s">
        <v>365</v>
      </c>
    </row>
    <row r="70" spans="1:1" x14ac:dyDescent="0.25">
      <c r="A70" t="s">
        <v>361</v>
      </c>
    </row>
    <row r="71" spans="1:1" x14ac:dyDescent="0.25">
      <c r="A71" t="s">
        <v>362</v>
      </c>
    </row>
  </sheetData>
  <sortState xmlns:xlrd2="http://schemas.microsoft.com/office/spreadsheetml/2017/richdata2" ref="A2:A72">
    <sortCondition ref="A2:A72"/>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
  <sheetViews>
    <sheetView zoomScale="85" zoomScaleNormal="85" workbookViewId="0">
      <selection sqref="A1:XFD2"/>
    </sheetView>
  </sheetViews>
  <sheetFormatPr baseColWidth="10" defaultRowHeight="15" x14ac:dyDescent="0.25"/>
  <cols>
    <col min="1" max="1" width="20" customWidth="1"/>
  </cols>
  <sheetData>
    <row r="1" spans="1:12" x14ac:dyDescent="0.25">
      <c r="A1" s="1" t="s">
        <v>208</v>
      </c>
      <c r="B1" t="s">
        <v>284</v>
      </c>
    </row>
    <row r="2" spans="1:12" x14ac:dyDescent="0.25">
      <c r="A2" s="1" t="s">
        <v>86</v>
      </c>
      <c r="B2" t="s">
        <v>285</v>
      </c>
    </row>
    <row r="4" spans="1:12" x14ac:dyDescent="0.25">
      <c r="A4" t="s">
        <v>56</v>
      </c>
      <c r="B4" t="s">
        <v>57</v>
      </c>
      <c r="C4" t="s">
        <v>58</v>
      </c>
      <c r="D4" t="s">
        <v>60</v>
      </c>
      <c r="E4" t="s">
        <v>59</v>
      </c>
      <c r="F4" t="s">
        <v>61</v>
      </c>
      <c r="G4" t="s">
        <v>62</v>
      </c>
      <c r="H4">
        <v>2015</v>
      </c>
      <c r="I4">
        <v>2020</v>
      </c>
      <c r="J4" t="s">
        <v>63</v>
      </c>
      <c r="K4" t="s">
        <v>65</v>
      </c>
      <c r="L4" t="s">
        <v>64</v>
      </c>
    </row>
    <row r="5" spans="1:12" x14ac:dyDescent="0.25">
      <c r="A5">
        <v>1982</v>
      </c>
      <c r="B5">
        <v>289.89999999999998</v>
      </c>
      <c r="C5">
        <v>422.3</v>
      </c>
      <c r="D5">
        <v>682.55</v>
      </c>
      <c r="E5">
        <v>942.8</v>
      </c>
    </row>
    <row r="6" spans="1:12" x14ac:dyDescent="0.25">
      <c r="A6">
        <v>1983</v>
      </c>
      <c r="B6">
        <v>292</v>
      </c>
      <c r="C6">
        <v>422</v>
      </c>
      <c r="D6">
        <v>636.5</v>
      </c>
      <c r="E6">
        <v>851</v>
      </c>
    </row>
    <row r="7" spans="1:12" x14ac:dyDescent="0.25">
      <c r="A7">
        <v>1985</v>
      </c>
      <c r="C7">
        <v>400</v>
      </c>
      <c r="D7">
        <v>518</v>
      </c>
      <c r="E7">
        <v>702</v>
      </c>
    </row>
    <row r="8" spans="1:12" x14ac:dyDescent="0.25">
      <c r="A8">
        <v>1986</v>
      </c>
      <c r="C8">
        <v>378</v>
      </c>
      <c r="D8">
        <v>481</v>
      </c>
      <c r="E8">
        <v>619</v>
      </c>
    </row>
    <row r="9" spans="1:12" x14ac:dyDescent="0.25">
      <c r="A9">
        <v>1987</v>
      </c>
      <c r="C9">
        <v>350</v>
      </c>
      <c r="D9">
        <v>481</v>
      </c>
      <c r="E9">
        <v>604</v>
      </c>
    </row>
    <row r="10" spans="1:12" x14ac:dyDescent="0.25">
      <c r="A10">
        <v>1988</v>
      </c>
      <c r="D10">
        <v>400</v>
      </c>
      <c r="E10">
        <v>485</v>
      </c>
      <c r="F10">
        <v>581</v>
      </c>
    </row>
    <row r="11" spans="1:12" x14ac:dyDescent="0.25">
      <c r="A11">
        <v>1989</v>
      </c>
      <c r="D11">
        <v>383</v>
      </c>
      <c r="E11">
        <v>467</v>
      </c>
      <c r="F11">
        <v>509</v>
      </c>
    </row>
    <row r="12" spans="1:12" x14ac:dyDescent="0.25">
      <c r="A12">
        <v>1990</v>
      </c>
      <c r="D12">
        <v>378</v>
      </c>
      <c r="E12">
        <v>430</v>
      </c>
      <c r="F12">
        <v>528</v>
      </c>
    </row>
    <row r="13" spans="1:12" x14ac:dyDescent="0.25">
      <c r="A13">
        <v>1991</v>
      </c>
      <c r="E13">
        <v>406</v>
      </c>
      <c r="F13">
        <v>467</v>
      </c>
      <c r="G13">
        <v>577</v>
      </c>
    </row>
    <row r="14" spans="1:12" x14ac:dyDescent="0.25">
      <c r="A14">
        <v>1992</v>
      </c>
      <c r="E14">
        <v>382</v>
      </c>
      <c r="F14">
        <v>434</v>
      </c>
      <c r="G14">
        <v>507</v>
      </c>
    </row>
    <row r="15" spans="1:12" x14ac:dyDescent="0.25">
      <c r="A15">
        <v>1995</v>
      </c>
      <c r="E15">
        <v>375</v>
      </c>
      <c r="F15">
        <v>425.5</v>
      </c>
      <c r="G15">
        <v>476</v>
      </c>
      <c r="H15">
        <v>516</v>
      </c>
    </row>
    <row r="16" spans="1:12" x14ac:dyDescent="0.25">
      <c r="A16">
        <v>1996</v>
      </c>
      <c r="E16">
        <v>368</v>
      </c>
      <c r="F16">
        <v>417.5</v>
      </c>
      <c r="G16">
        <v>467</v>
      </c>
      <c r="H16">
        <v>537</v>
      </c>
    </row>
    <row r="17" spans="1:12" x14ac:dyDescent="0.25">
      <c r="A17">
        <v>1998</v>
      </c>
      <c r="E17">
        <v>353</v>
      </c>
      <c r="F17">
        <v>393.5</v>
      </c>
      <c r="G17">
        <v>434</v>
      </c>
      <c r="H17">
        <v>504.5</v>
      </c>
      <c r="I17">
        <v>575</v>
      </c>
    </row>
    <row r="18" spans="1:12" x14ac:dyDescent="0.25">
      <c r="A18">
        <v>1999</v>
      </c>
      <c r="E18">
        <v>353</v>
      </c>
      <c r="F18">
        <v>395</v>
      </c>
      <c r="G18">
        <v>437</v>
      </c>
      <c r="H18">
        <v>509.5</v>
      </c>
      <c r="I18">
        <v>582</v>
      </c>
    </row>
    <row r="19" spans="1:12" x14ac:dyDescent="0.25">
      <c r="A19">
        <v>2000</v>
      </c>
      <c r="F19">
        <v>378</v>
      </c>
      <c r="G19">
        <v>417</v>
      </c>
      <c r="H19">
        <v>468.5</v>
      </c>
      <c r="I19">
        <v>520</v>
      </c>
    </row>
    <row r="20" spans="1:12" x14ac:dyDescent="0.25">
      <c r="A20">
        <v>2001</v>
      </c>
      <c r="F20">
        <v>374</v>
      </c>
      <c r="G20">
        <v>408</v>
      </c>
      <c r="H20">
        <v>466.5</v>
      </c>
      <c r="I20">
        <v>525</v>
      </c>
    </row>
    <row r="21" spans="1:12" x14ac:dyDescent="0.25">
      <c r="A21">
        <v>2002</v>
      </c>
      <c r="G21">
        <v>406</v>
      </c>
      <c r="H21">
        <v>451</v>
      </c>
      <c r="I21">
        <v>509</v>
      </c>
    </row>
    <row r="22" spans="1:12" x14ac:dyDescent="0.25">
      <c r="A22">
        <v>2003</v>
      </c>
      <c r="G22">
        <v>401</v>
      </c>
      <c r="H22">
        <v>451</v>
      </c>
      <c r="I22">
        <v>501</v>
      </c>
      <c r="J22">
        <v>573</v>
      </c>
    </row>
    <row r="23" spans="1:12" x14ac:dyDescent="0.25">
      <c r="A23">
        <v>2004</v>
      </c>
      <c r="G23">
        <v>408</v>
      </c>
      <c r="H23">
        <v>460</v>
      </c>
      <c r="I23">
        <v>512</v>
      </c>
      <c r="J23">
        <v>592</v>
      </c>
    </row>
    <row r="24" spans="1:12" x14ac:dyDescent="0.25">
      <c r="A24">
        <v>2005</v>
      </c>
      <c r="G24">
        <v>395</v>
      </c>
      <c r="H24">
        <v>455.5</v>
      </c>
      <c r="I24">
        <v>516</v>
      </c>
      <c r="J24">
        <v>640</v>
      </c>
    </row>
    <row r="25" spans="1:12" x14ac:dyDescent="0.25">
      <c r="A25">
        <v>2006</v>
      </c>
      <c r="G25">
        <v>390</v>
      </c>
      <c r="H25">
        <v>455</v>
      </c>
      <c r="I25">
        <v>520</v>
      </c>
      <c r="J25">
        <v>679</v>
      </c>
    </row>
    <row r="26" spans="1:12" x14ac:dyDescent="0.25">
      <c r="A26">
        <v>2007</v>
      </c>
      <c r="G26">
        <v>385</v>
      </c>
      <c r="H26">
        <v>455</v>
      </c>
      <c r="I26">
        <v>525</v>
      </c>
      <c r="J26">
        <v>691</v>
      </c>
    </row>
    <row r="27" spans="1:12" x14ac:dyDescent="0.25">
      <c r="A27">
        <v>2008</v>
      </c>
      <c r="G27">
        <v>383</v>
      </c>
      <c r="H27">
        <v>462.5</v>
      </c>
      <c r="I27">
        <v>542</v>
      </c>
      <c r="J27">
        <v>748</v>
      </c>
    </row>
    <row r="28" spans="1:12" x14ac:dyDescent="0.25">
      <c r="A28">
        <v>2009</v>
      </c>
      <c r="G28">
        <v>380</v>
      </c>
      <c r="H28">
        <v>461.5</v>
      </c>
      <c r="I28">
        <v>543</v>
      </c>
      <c r="J28">
        <v>807</v>
      </c>
    </row>
    <row r="29" spans="1:12" x14ac:dyDescent="0.25">
      <c r="A29">
        <v>2010</v>
      </c>
      <c r="I29">
        <v>550</v>
      </c>
      <c r="J29">
        <v>803</v>
      </c>
      <c r="K29">
        <v>1109</v>
      </c>
      <c r="L29">
        <v>1415</v>
      </c>
    </row>
    <row r="30" spans="1:12" x14ac:dyDescent="0.25">
      <c r="A30">
        <v>2011</v>
      </c>
      <c r="I30">
        <v>525</v>
      </c>
      <c r="J30">
        <v>746</v>
      </c>
      <c r="K30">
        <v>987</v>
      </c>
      <c r="L30">
        <v>1228</v>
      </c>
    </row>
    <row r="31" spans="1:12" x14ac:dyDescent="0.25">
      <c r="A31">
        <v>2012</v>
      </c>
      <c r="I31">
        <v>508</v>
      </c>
      <c r="J31">
        <v>740</v>
      </c>
      <c r="K31">
        <v>938.5</v>
      </c>
      <c r="L31">
        <v>1137</v>
      </c>
    </row>
    <row r="32" spans="1:12" x14ac:dyDescent="0.25">
      <c r="A32">
        <v>2013</v>
      </c>
      <c r="I32">
        <v>503</v>
      </c>
      <c r="J32">
        <v>722</v>
      </c>
      <c r="K32">
        <v>917.5</v>
      </c>
      <c r="L32">
        <v>1113</v>
      </c>
    </row>
    <row r="33" spans="1:12" x14ac:dyDescent="0.25">
      <c r="A33">
        <v>2014</v>
      </c>
      <c r="I33">
        <v>463.5</v>
      </c>
      <c r="J33">
        <v>699.2</v>
      </c>
      <c r="K33">
        <v>895.45</v>
      </c>
      <c r="L33">
        <v>1091.7</v>
      </c>
    </row>
    <row r="34" spans="1:12" x14ac:dyDescent="0.25">
      <c r="A34">
        <v>2015</v>
      </c>
      <c r="I34">
        <v>440.9</v>
      </c>
      <c r="J34">
        <v>631.79999999999995</v>
      </c>
      <c r="K34">
        <v>797.9</v>
      </c>
      <c r="L34">
        <v>964</v>
      </c>
    </row>
    <row r="35" spans="1:12" x14ac:dyDescent="0.25">
      <c r="A35">
        <v>2016</v>
      </c>
      <c r="I35">
        <v>430.5</v>
      </c>
      <c r="J35">
        <v>598.20000000000005</v>
      </c>
      <c r="K35">
        <v>748.1</v>
      </c>
      <c r="L35">
        <v>898</v>
      </c>
    </row>
    <row r="36" spans="1:12" x14ac:dyDescent="0.25">
      <c r="A36">
        <v>2017</v>
      </c>
      <c r="J36">
        <v>554</v>
      </c>
      <c r="K36">
        <v>717</v>
      </c>
      <c r="L36">
        <v>874</v>
      </c>
    </row>
    <row r="37" spans="1:12" x14ac:dyDescent="0.25">
      <c r="A37">
        <v>2018</v>
      </c>
      <c r="J37">
        <v>511</v>
      </c>
      <c r="K37">
        <v>641</v>
      </c>
      <c r="L37">
        <v>748</v>
      </c>
    </row>
    <row r="38" spans="1:12" x14ac:dyDescent="0.25">
      <c r="A38">
        <v>2019</v>
      </c>
      <c r="J38">
        <v>496</v>
      </c>
      <c r="K38">
        <v>628</v>
      </c>
      <c r="L38">
        <v>715</v>
      </c>
    </row>
    <row r="39" spans="1:12" x14ac:dyDescent="0.25">
      <c r="A39">
        <v>2020</v>
      </c>
      <c r="J39">
        <v>475</v>
      </c>
      <c r="K39">
        <v>622</v>
      </c>
      <c r="L39">
        <v>715</v>
      </c>
    </row>
    <row r="40" spans="1:12" x14ac:dyDescent="0.25">
      <c r="A40">
        <v>2021</v>
      </c>
      <c r="J40">
        <v>470</v>
      </c>
      <c r="K40">
        <v>629</v>
      </c>
      <c r="L40">
        <v>792</v>
      </c>
    </row>
    <row r="41" spans="1:12" x14ac:dyDescent="0.25">
      <c r="A41">
        <v>2022</v>
      </c>
      <c r="J41">
        <v>479</v>
      </c>
      <c r="K41">
        <v>676</v>
      </c>
      <c r="L41">
        <v>873</v>
      </c>
    </row>
    <row r="42" spans="1:12" x14ac:dyDescent="0.25">
      <c r="A42">
        <v>2023</v>
      </c>
      <c r="J42">
        <v>462</v>
      </c>
      <c r="K42">
        <v>681</v>
      </c>
      <c r="L42">
        <v>890</v>
      </c>
    </row>
    <row r="43" spans="1:12" x14ac:dyDescent="0.25">
      <c r="A43" t="s">
        <v>2</v>
      </c>
      <c r="B43">
        <v>259</v>
      </c>
      <c r="C43">
        <v>335</v>
      </c>
      <c r="D43">
        <v>354</v>
      </c>
      <c r="E43">
        <v>365</v>
      </c>
      <c r="F43">
        <v>378</v>
      </c>
      <c r="G43">
        <v>378</v>
      </c>
      <c r="H43">
        <v>351.54700000000003</v>
      </c>
      <c r="I43">
        <v>369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8"/>
  <sheetViews>
    <sheetView zoomScale="85" zoomScaleNormal="85" workbookViewId="0">
      <selection sqref="A1:XFD3"/>
    </sheetView>
  </sheetViews>
  <sheetFormatPr baseColWidth="10" defaultRowHeight="15" x14ac:dyDescent="0.25"/>
  <cols>
    <col min="1" max="1" width="13.42578125" bestFit="1" customWidth="1"/>
    <col min="2" max="2" width="17.7109375" bestFit="1" customWidth="1"/>
    <col min="3" max="3" width="24.140625" bestFit="1" customWidth="1"/>
    <col min="4" max="4" width="10.140625" bestFit="1" customWidth="1"/>
    <col min="5" max="5" width="7.85546875" bestFit="1" customWidth="1"/>
    <col min="6" max="6" width="27" customWidth="1"/>
    <col min="8" max="8" width="10.85546875" customWidth="1"/>
  </cols>
  <sheetData>
    <row r="1" spans="1:31" x14ac:dyDescent="0.25">
      <c r="A1" s="1" t="s">
        <v>208</v>
      </c>
      <c r="B1" t="s">
        <v>286</v>
      </c>
    </row>
    <row r="2" spans="1:31" x14ac:dyDescent="0.25">
      <c r="A2" s="1" t="s">
        <v>86</v>
      </c>
      <c r="B2" t="s">
        <v>287</v>
      </c>
    </row>
    <row r="4" spans="1:31" x14ac:dyDescent="0.25">
      <c r="A4" t="s">
        <v>3</v>
      </c>
      <c r="B4" t="s">
        <v>56</v>
      </c>
      <c r="C4" t="s">
        <v>4</v>
      </c>
      <c r="D4" t="s">
        <v>0</v>
      </c>
      <c r="E4" t="s">
        <v>207</v>
      </c>
      <c r="F4" t="s">
        <v>68</v>
      </c>
      <c r="H4" t="s">
        <v>46</v>
      </c>
    </row>
    <row r="5" spans="1:31" x14ac:dyDescent="0.25">
      <c r="A5" t="s">
        <v>28</v>
      </c>
      <c r="B5" t="s">
        <v>54</v>
      </c>
      <c r="C5" t="s">
        <v>1</v>
      </c>
      <c r="D5" s="3">
        <v>40179</v>
      </c>
      <c r="E5">
        <v>366</v>
      </c>
      <c r="F5" t="s">
        <v>46</v>
      </c>
    </row>
    <row r="6" spans="1:31" x14ac:dyDescent="0.25">
      <c r="A6" t="s">
        <v>28</v>
      </c>
      <c r="B6" t="s">
        <v>54</v>
      </c>
      <c r="C6" t="s">
        <v>1</v>
      </c>
      <c r="D6" s="3">
        <v>43831</v>
      </c>
      <c r="E6">
        <v>323</v>
      </c>
      <c r="F6" t="s">
        <v>46</v>
      </c>
      <c r="H6" t="s">
        <v>56</v>
      </c>
    </row>
    <row r="7" spans="1:31" x14ac:dyDescent="0.25">
      <c r="A7" t="s">
        <v>28</v>
      </c>
      <c r="B7" t="s">
        <v>5</v>
      </c>
      <c r="C7" t="s">
        <v>1</v>
      </c>
      <c r="D7" s="3">
        <v>40179</v>
      </c>
      <c r="E7">
        <v>379</v>
      </c>
      <c r="F7" t="s">
        <v>46</v>
      </c>
      <c r="I7" s="3">
        <v>37257</v>
      </c>
      <c r="J7" s="3">
        <v>37987</v>
      </c>
      <c r="K7" s="3">
        <v>38718</v>
      </c>
      <c r="L7" s="3">
        <v>39083</v>
      </c>
      <c r="M7" s="3">
        <v>39448</v>
      </c>
      <c r="N7" s="3">
        <v>39814</v>
      </c>
      <c r="O7" s="3">
        <v>40179</v>
      </c>
      <c r="P7" s="3">
        <v>40544</v>
      </c>
      <c r="Q7" s="3">
        <v>40909</v>
      </c>
      <c r="R7" s="3">
        <v>41275</v>
      </c>
      <c r="S7" s="3">
        <v>41640</v>
      </c>
      <c r="T7" s="3">
        <v>42005</v>
      </c>
      <c r="U7" s="3">
        <v>42370</v>
      </c>
      <c r="V7" s="3">
        <v>42736</v>
      </c>
      <c r="W7" s="3">
        <v>43101</v>
      </c>
      <c r="X7" s="3">
        <v>43466</v>
      </c>
      <c r="Y7" s="3">
        <v>43831</v>
      </c>
      <c r="Z7" s="3">
        <v>44197</v>
      </c>
      <c r="AA7" s="3">
        <v>45658</v>
      </c>
      <c r="AB7" s="3">
        <v>47484</v>
      </c>
      <c r="AC7" s="3">
        <v>49310</v>
      </c>
      <c r="AD7" s="3">
        <v>51136</v>
      </c>
      <c r="AE7" s="3">
        <v>54789</v>
      </c>
    </row>
    <row r="8" spans="1:31" x14ac:dyDescent="0.25">
      <c r="A8" t="s">
        <v>28</v>
      </c>
      <c r="B8" t="s">
        <v>5</v>
      </c>
      <c r="C8" t="s">
        <v>1</v>
      </c>
      <c r="D8" s="3">
        <v>43831</v>
      </c>
      <c r="E8">
        <v>362</v>
      </c>
      <c r="F8" t="s">
        <v>46</v>
      </c>
      <c r="H8" t="s">
        <v>54</v>
      </c>
      <c r="O8">
        <v>366</v>
      </c>
      <c r="P8">
        <v>361.70235487404165</v>
      </c>
      <c r="Q8">
        <v>357.40470974808323</v>
      </c>
      <c r="R8">
        <v>353.09529025191677</v>
      </c>
      <c r="S8">
        <v>348.79764512595835</v>
      </c>
      <c r="T8">
        <v>344.5</v>
      </c>
      <c r="U8">
        <v>340.20235487404159</v>
      </c>
      <c r="V8">
        <v>335.89293537787512</v>
      </c>
      <c r="W8">
        <v>331.59529025191677</v>
      </c>
      <c r="X8">
        <v>327.29764512595835</v>
      </c>
      <c r="Y8">
        <v>323</v>
      </c>
    </row>
    <row r="9" spans="1:31" x14ac:dyDescent="0.25">
      <c r="A9" t="s">
        <v>28</v>
      </c>
      <c r="B9" t="s">
        <v>5</v>
      </c>
      <c r="C9" t="s">
        <v>1</v>
      </c>
      <c r="D9" s="3">
        <v>47484</v>
      </c>
      <c r="E9">
        <v>356</v>
      </c>
      <c r="F9" t="s">
        <v>46</v>
      </c>
      <c r="H9" t="s">
        <v>5</v>
      </c>
      <c r="O9">
        <v>379</v>
      </c>
      <c r="P9">
        <v>377.30093099671416</v>
      </c>
      <c r="Q9">
        <v>375.60186199342826</v>
      </c>
      <c r="R9">
        <v>373.89813800657174</v>
      </c>
      <c r="S9">
        <v>372.1990690032859</v>
      </c>
      <c r="T9">
        <v>370.5</v>
      </c>
      <c r="U9">
        <v>368.8009309967141</v>
      </c>
      <c r="V9">
        <v>367.09720700985758</v>
      </c>
      <c r="W9">
        <v>365.39813800657174</v>
      </c>
      <c r="X9">
        <v>363.6990690032859</v>
      </c>
      <c r="Y9">
        <v>362</v>
      </c>
      <c r="Z9">
        <v>359.69559266356418</v>
      </c>
      <c r="AA9">
        <v>357.84729050196228</v>
      </c>
      <c r="AB9">
        <v>356</v>
      </c>
    </row>
    <row r="10" spans="1:31" x14ac:dyDescent="0.25">
      <c r="A10" t="s">
        <v>28</v>
      </c>
      <c r="B10" t="s">
        <v>6</v>
      </c>
      <c r="C10" t="s">
        <v>1</v>
      </c>
      <c r="D10" s="3">
        <v>37257</v>
      </c>
      <c r="E10">
        <v>359</v>
      </c>
      <c r="F10" t="s">
        <v>46</v>
      </c>
      <c r="H10" t="s">
        <v>6</v>
      </c>
      <c r="O10">
        <v>385</v>
      </c>
      <c r="P10">
        <v>384.7001642935378</v>
      </c>
      <c r="Q10">
        <v>384.40032858707559</v>
      </c>
      <c r="R10">
        <v>384.09967141292441</v>
      </c>
      <c r="S10">
        <v>383.7998357064622</v>
      </c>
      <c r="T10">
        <v>383.5</v>
      </c>
      <c r="U10">
        <v>383.2001642935378</v>
      </c>
      <c r="V10">
        <v>382.89950711938661</v>
      </c>
      <c r="W10">
        <v>382.59967141292441</v>
      </c>
      <c r="X10">
        <v>382.2998357064622</v>
      </c>
      <c r="Y10">
        <v>382</v>
      </c>
      <c r="Z10">
        <v>381.09827539009035</v>
      </c>
      <c r="AA10">
        <v>378.54843987470707</v>
      </c>
      <c r="AB10">
        <v>376</v>
      </c>
    </row>
    <row r="11" spans="1:31" x14ac:dyDescent="0.25">
      <c r="A11" t="s">
        <v>28</v>
      </c>
      <c r="B11" t="s">
        <v>6</v>
      </c>
      <c r="C11" t="s">
        <v>1</v>
      </c>
      <c r="D11" s="3">
        <v>40179</v>
      </c>
      <c r="E11">
        <v>385</v>
      </c>
      <c r="F11" t="s">
        <v>46</v>
      </c>
      <c r="H11" t="s">
        <v>7</v>
      </c>
      <c r="T11">
        <v>391</v>
      </c>
      <c r="U11">
        <v>392.6654498996167</v>
      </c>
      <c r="V11">
        <v>394.33546267567073</v>
      </c>
      <c r="W11">
        <v>396.00091257528749</v>
      </c>
      <c r="X11">
        <v>397.66636247490419</v>
      </c>
      <c r="Y11">
        <v>399.33181237452089</v>
      </c>
      <c r="Z11">
        <v>401.00182515057492</v>
      </c>
      <c r="AA11">
        <v>407.66818762547911</v>
      </c>
      <c r="AB11">
        <v>416</v>
      </c>
    </row>
    <row r="12" spans="1:31" x14ac:dyDescent="0.25">
      <c r="A12" t="s">
        <v>28</v>
      </c>
      <c r="B12" t="s">
        <v>6</v>
      </c>
      <c r="C12" t="s">
        <v>1</v>
      </c>
      <c r="D12" s="3">
        <v>43831</v>
      </c>
      <c r="E12">
        <v>382</v>
      </c>
      <c r="F12" t="s">
        <v>46</v>
      </c>
      <c r="H12" t="s">
        <v>8</v>
      </c>
      <c r="T12">
        <v>397</v>
      </c>
      <c r="U12">
        <v>398.9989047097481</v>
      </c>
      <c r="V12">
        <v>401.00328587075575</v>
      </c>
      <c r="W12">
        <v>403.00219058050385</v>
      </c>
      <c r="X12">
        <v>405.0010952902519</v>
      </c>
      <c r="Y12">
        <v>407</v>
      </c>
      <c r="Z12">
        <v>417</v>
      </c>
      <c r="AA12">
        <v>427</v>
      </c>
      <c r="AB12">
        <v>433</v>
      </c>
    </row>
    <row r="13" spans="1:31" x14ac:dyDescent="0.25">
      <c r="A13" t="s">
        <v>28</v>
      </c>
      <c r="B13" t="s">
        <v>6</v>
      </c>
      <c r="C13" t="s">
        <v>1</v>
      </c>
      <c r="D13" s="3">
        <v>47484</v>
      </c>
      <c r="E13">
        <v>376</v>
      </c>
      <c r="F13" t="s">
        <v>46</v>
      </c>
      <c r="H13" t="s">
        <v>9</v>
      </c>
      <c r="T13">
        <v>411</v>
      </c>
      <c r="U13">
        <v>414.19824753559692</v>
      </c>
      <c r="V13">
        <v>417.40525739320918</v>
      </c>
      <c r="W13">
        <v>420.60350492880616</v>
      </c>
      <c r="X13">
        <v>423.80175246440308</v>
      </c>
      <c r="Y13">
        <v>427</v>
      </c>
      <c r="Z13">
        <v>443</v>
      </c>
      <c r="AA13">
        <v>459</v>
      </c>
      <c r="AB13">
        <v>475</v>
      </c>
    </row>
    <row r="14" spans="1:31" x14ac:dyDescent="0.25">
      <c r="A14" t="s">
        <v>28</v>
      </c>
      <c r="B14" t="s">
        <v>7</v>
      </c>
      <c r="C14" t="s">
        <v>1</v>
      </c>
      <c r="D14" s="3">
        <v>37987</v>
      </c>
      <c r="E14">
        <v>364</v>
      </c>
      <c r="F14" t="s">
        <v>46</v>
      </c>
      <c r="H14" t="s">
        <v>10</v>
      </c>
      <c r="Y14">
        <v>476</v>
      </c>
      <c r="Z14">
        <v>481.91130577607447</v>
      </c>
      <c r="AA14">
        <v>505.50807555433892</v>
      </c>
      <c r="AB14">
        <v>535</v>
      </c>
      <c r="AC14">
        <v>551</v>
      </c>
    </row>
    <row r="15" spans="1:31" x14ac:dyDescent="0.25">
      <c r="A15" t="s">
        <v>28</v>
      </c>
      <c r="B15" t="s">
        <v>7</v>
      </c>
      <c r="C15" t="s">
        <v>1</v>
      </c>
      <c r="D15" s="3">
        <v>42005</v>
      </c>
      <c r="E15">
        <v>391</v>
      </c>
      <c r="F15" t="s">
        <v>46</v>
      </c>
      <c r="H15" t="s">
        <v>11</v>
      </c>
      <c r="Y15">
        <v>485</v>
      </c>
      <c r="Z15">
        <v>490.41034765945795</v>
      </c>
      <c r="AA15">
        <v>512.00739118532715</v>
      </c>
      <c r="AB15">
        <v>539</v>
      </c>
      <c r="AC15">
        <v>549</v>
      </c>
    </row>
    <row r="16" spans="1:31" x14ac:dyDescent="0.25">
      <c r="A16" t="s">
        <v>28</v>
      </c>
      <c r="B16" t="s">
        <v>7</v>
      </c>
      <c r="C16" t="s">
        <v>1</v>
      </c>
      <c r="D16" s="3">
        <v>47484</v>
      </c>
      <c r="E16">
        <v>416</v>
      </c>
      <c r="F16" t="s">
        <v>46</v>
      </c>
      <c r="H16" t="s">
        <v>12</v>
      </c>
      <c r="Y16">
        <v>476</v>
      </c>
      <c r="Z16">
        <v>481.00958116616482</v>
      </c>
      <c r="AA16">
        <v>501.00684369011771</v>
      </c>
      <c r="AB16">
        <v>526</v>
      </c>
      <c r="AC16">
        <v>524</v>
      </c>
    </row>
    <row r="17" spans="1:31" x14ac:dyDescent="0.25">
      <c r="A17" t="s">
        <v>28</v>
      </c>
      <c r="B17" t="s">
        <v>7</v>
      </c>
      <c r="C17" t="s">
        <v>36</v>
      </c>
      <c r="D17" s="3">
        <v>37987</v>
      </c>
      <c r="E17">
        <v>364</v>
      </c>
      <c r="F17" t="s">
        <v>45</v>
      </c>
      <c r="H17" t="s">
        <v>13</v>
      </c>
      <c r="Y17">
        <v>460</v>
      </c>
      <c r="Z17">
        <v>465.31015603613469</v>
      </c>
      <c r="AA17">
        <v>486.50725431152478</v>
      </c>
      <c r="AB17">
        <v>513</v>
      </c>
      <c r="AC17">
        <v>527</v>
      </c>
    </row>
    <row r="18" spans="1:31" x14ac:dyDescent="0.25">
      <c r="A18" t="s">
        <v>28</v>
      </c>
      <c r="B18" t="s">
        <v>7</v>
      </c>
      <c r="C18" t="s">
        <v>36</v>
      </c>
      <c r="D18" s="3">
        <v>42005</v>
      </c>
      <c r="E18">
        <v>412</v>
      </c>
      <c r="F18" t="s">
        <v>45</v>
      </c>
      <c r="H18" t="s">
        <v>14</v>
      </c>
      <c r="Y18">
        <v>447</v>
      </c>
      <c r="Z18">
        <v>451.9093895428415</v>
      </c>
      <c r="AA18">
        <v>471.50670681631539</v>
      </c>
      <c r="AB18">
        <v>496</v>
      </c>
      <c r="AC18">
        <v>506.5</v>
      </c>
      <c r="AD18">
        <v>517</v>
      </c>
    </row>
    <row r="19" spans="1:31" x14ac:dyDescent="0.25">
      <c r="A19" t="s">
        <v>28</v>
      </c>
      <c r="B19" t="s">
        <v>7</v>
      </c>
      <c r="C19" t="s">
        <v>36</v>
      </c>
      <c r="D19" s="3">
        <v>47484</v>
      </c>
      <c r="E19">
        <v>519</v>
      </c>
      <c r="F19" t="s">
        <v>45</v>
      </c>
      <c r="H19" t="s">
        <v>15</v>
      </c>
      <c r="Y19">
        <v>447</v>
      </c>
      <c r="Z19">
        <v>451.60881467287163</v>
      </c>
      <c r="AA19">
        <v>470.00629619490832</v>
      </c>
      <c r="AB19">
        <v>493</v>
      </c>
      <c r="AC19">
        <v>510.5</v>
      </c>
      <c r="AD19">
        <v>528</v>
      </c>
    </row>
    <row r="20" spans="1:31" x14ac:dyDescent="0.25">
      <c r="A20" t="s">
        <v>28</v>
      </c>
      <c r="B20" t="s">
        <v>8</v>
      </c>
      <c r="C20" t="s">
        <v>1</v>
      </c>
      <c r="D20" s="3">
        <v>38718</v>
      </c>
      <c r="E20">
        <v>368</v>
      </c>
      <c r="F20" t="s">
        <v>46</v>
      </c>
      <c r="H20" t="s">
        <v>16</v>
      </c>
      <c r="Y20">
        <v>437</v>
      </c>
      <c r="Z20">
        <v>442.10977278948809</v>
      </c>
      <c r="AA20">
        <v>462.50698056392008</v>
      </c>
      <c r="AB20">
        <v>488</v>
      </c>
      <c r="AC20">
        <v>508.5</v>
      </c>
      <c r="AD20">
        <v>529</v>
      </c>
    </row>
    <row r="21" spans="1:31" x14ac:dyDescent="0.25">
      <c r="A21" t="s">
        <v>28</v>
      </c>
      <c r="B21" t="s">
        <v>8</v>
      </c>
      <c r="C21" t="s">
        <v>1</v>
      </c>
      <c r="D21" s="3">
        <v>42005</v>
      </c>
      <c r="E21">
        <v>397</v>
      </c>
      <c r="F21" t="s">
        <v>46</v>
      </c>
      <c r="H21" t="s">
        <v>17</v>
      </c>
      <c r="AA21">
        <v>450</v>
      </c>
      <c r="AB21">
        <v>472</v>
      </c>
      <c r="AC21">
        <v>492.5</v>
      </c>
      <c r="AD21">
        <v>513</v>
      </c>
    </row>
    <row r="22" spans="1:31" x14ac:dyDescent="0.25">
      <c r="A22" t="s">
        <v>28</v>
      </c>
      <c r="B22" t="s">
        <v>8</v>
      </c>
      <c r="C22" t="s">
        <v>1</v>
      </c>
      <c r="D22" s="3">
        <v>43831</v>
      </c>
      <c r="E22">
        <v>407</v>
      </c>
      <c r="F22" t="s">
        <v>46</v>
      </c>
      <c r="H22" t="s">
        <v>18</v>
      </c>
      <c r="AA22">
        <v>446</v>
      </c>
      <c r="AB22">
        <v>459</v>
      </c>
      <c r="AC22">
        <v>478.5</v>
      </c>
      <c r="AD22">
        <v>498</v>
      </c>
    </row>
    <row r="23" spans="1:31" x14ac:dyDescent="0.25">
      <c r="A23" t="s">
        <v>28</v>
      </c>
      <c r="B23" t="s">
        <v>8</v>
      </c>
      <c r="C23" t="s">
        <v>1</v>
      </c>
      <c r="D23" s="3">
        <v>45658</v>
      </c>
      <c r="E23">
        <v>427</v>
      </c>
      <c r="F23" t="s">
        <v>46</v>
      </c>
      <c r="H23" t="s">
        <v>19</v>
      </c>
      <c r="AB23">
        <v>436</v>
      </c>
      <c r="AC23">
        <v>459</v>
      </c>
      <c r="AD23">
        <v>485.5</v>
      </c>
    </row>
    <row r="24" spans="1:31" x14ac:dyDescent="0.25">
      <c r="A24" t="s">
        <v>28</v>
      </c>
      <c r="B24" t="s">
        <v>8</v>
      </c>
      <c r="C24" t="s">
        <v>1</v>
      </c>
      <c r="D24" s="3">
        <v>47484</v>
      </c>
      <c r="E24">
        <v>433</v>
      </c>
      <c r="F24" t="s">
        <v>46</v>
      </c>
      <c r="H24" t="s">
        <v>20</v>
      </c>
      <c r="AB24">
        <v>440</v>
      </c>
      <c r="AC24">
        <v>459.5</v>
      </c>
      <c r="AD24">
        <v>479</v>
      </c>
    </row>
    <row r="25" spans="1:31" x14ac:dyDescent="0.25">
      <c r="A25" t="s">
        <v>28</v>
      </c>
      <c r="B25" t="s">
        <v>9</v>
      </c>
      <c r="C25" t="s">
        <v>1</v>
      </c>
      <c r="D25" s="3">
        <v>39083</v>
      </c>
      <c r="E25">
        <v>371</v>
      </c>
      <c r="F25" t="s">
        <v>46</v>
      </c>
      <c r="H25" t="s">
        <v>21</v>
      </c>
      <c r="AB25">
        <v>447</v>
      </c>
      <c r="AC25">
        <v>471</v>
      </c>
      <c r="AD25">
        <v>495</v>
      </c>
      <c r="AE25">
        <v>525</v>
      </c>
    </row>
    <row r="26" spans="1:31" x14ac:dyDescent="0.25">
      <c r="A26" t="s">
        <v>28</v>
      </c>
      <c r="B26" t="s">
        <v>9</v>
      </c>
      <c r="C26" t="s">
        <v>1</v>
      </c>
      <c r="D26" s="3">
        <v>42005</v>
      </c>
      <c r="E26">
        <v>411</v>
      </c>
      <c r="F26" t="s">
        <v>46</v>
      </c>
      <c r="H26" t="s">
        <v>55</v>
      </c>
      <c r="AB26">
        <v>471</v>
      </c>
      <c r="AC26">
        <v>508</v>
      </c>
      <c r="AD26">
        <v>545</v>
      </c>
      <c r="AE26">
        <v>590</v>
      </c>
    </row>
    <row r="27" spans="1:31" x14ac:dyDescent="0.25">
      <c r="A27" t="s">
        <v>28</v>
      </c>
      <c r="B27" t="s">
        <v>9</v>
      </c>
      <c r="C27" t="s">
        <v>1</v>
      </c>
      <c r="D27" s="3">
        <v>43831</v>
      </c>
      <c r="E27">
        <v>427</v>
      </c>
      <c r="F27" t="s">
        <v>46</v>
      </c>
      <c r="H27" t="s">
        <v>78</v>
      </c>
      <c r="I27">
        <v>371.05500000000001</v>
      </c>
      <c r="J27">
        <v>374.40600000000001</v>
      </c>
      <c r="K27">
        <v>376.38299999999998</v>
      </c>
      <c r="L27">
        <v>377.464</v>
      </c>
      <c r="M27">
        <v>377.05599999999998</v>
      </c>
      <c r="N27">
        <v>374.60300000000001</v>
      </c>
      <c r="O27">
        <v>377.61799999999999</v>
      </c>
      <c r="P27">
        <v>338.95800000000003</v>
      </c>
      <c r="Q27">
        <v>337.49299999999999</v>
      </c>
      <c r="R27">
        <v>340.34300000000002</v>
      </c>
      <c r="S27">
        <v>343.80700000000002</v>
      </c>
      <c r="T27">
        <v>351.54700000000003</v>
      </c>
      <c r="U27">
        <v>360.28699999999998</v>
      </c>
      <c r="V27">
        <v>360.06200000000001</v>
      </c>
      <c r="W27">
        <v>366.90100000000001</v>
      </c>
      <c r="X27">
        <v>367.81599999999997</v>
      </c>
      <c r="Y27">
        <v>368.41399999999999</v>
      </c>
      <c r="Z27">
        <v>366.04599999999999</v>
      </c>
    </row>
    <row r="28" spans="1:31" x14ac:dyDescent="0.25">
      <c r="A28" t="s">
        <v>28</v>
      </c>
      <c r="B28" t="s">
        <v>9</v>
      </c>
      <c r="C28" t="s">
        <v>1</v>
      </c>
      <c r="D28" s="3">
        <v>45658</v>
      </c>
      <c r="E28">
        <v>459</v>
      </c>
      <c r="F28" t="s">
        <v>46</v>
      </c>
    </row>
    <row r="29" spans="1:31" x14ac:dyDescent="0.25">
      <c r="A29" t="s">
        <v>28</v>
      </c>
      <c r="B29" t="s">
        <v>9</v>
      </c>
      <c r="C29" t="s">
        <v>1</v>
      </c>
      <c r="D29" s="3">
        <v>47484</v>
      </c>
      <c r="E29">
        <v>475</v>
      </c>
      <c r="F29" t="s">
        <v>46</v>
      </c>
      <c r="H29" t="s">
        <v>45</v>
      </c>
    </row>
    <row r="30" spans="1:31" x14ac:dyDescent="0.25">
      <c r="A30" t="s">
        <v>28</v>
      </c>
      <c r="B30" t="s">
        <v>10</v>
      </c>
      <c r="C30" t="s">
        <v>37</v>
      </c>
      <c r="D30" s="3">
        <v>39448</v>
      </c>
      <c r="E30">
        <v>391</v>
      </c>
      <c r="F30" t="s">
        <v>45</v>
      </c>
    </row>
    <row r="31" spans="1:31" x14ac:dyDescent="0.25">
      <c r="A31" t="s">
        <v>28</v>
      </c>
      <c r="B31" t="s">
        <v>10</v>
      </c>
      <c r="C31" t="s">
        <v>37</v>
      </c>
      <c r="D31" s="3">
        <v>42005</v>
      </c>
      <c r="E31">
        <v>431</v>
      </c>
      <c r="F31" t="s">
        <v>45</v>
      </c>
      <c r="H31" t="s">
        <v>56</v>
      </c>
    </row>
    <row r="32" spans="1:31" x14ac:dyDescent="0.25">
      <c r="A32" t="s">
        <v>28</v>
      </c>
      <c r="B32" t="s">
        <v>10</v>
      </c>
      <c r="C32" t="s">
        <v>37</v>
      </c>
      <c r="D32" s="3">
        <v>43831</v>
      </c>
      <c r="E32">
        <v>502</v>
      </c>
      <c r="F32" t="s">
        <v>45</v>
      </c>
      <c r="I32" s="3">
        <v>37257</v>
      </c>
      <c r="J32" s="3">
        <v>37987</v>
      </c>
      <c r="K32" s="3">
        <v>38718</v>
      </c>
      <c r="L32" s="3">
        <v>39083</v>
      </c>
      <c r="M32" s="3">
        <v>39448</v>
      </c>
      <c r="N32" s="3">
        <v>39814</v>
      </c>
      <c r="O32" s="3">
        <v>40179</v>
      </c>
      <c r="P32" s="3">
        <v>40544</v>
      </c>
      <c r="Q32" s="3">
        <v>40909</v>
      </c>
      <c r="R32" s="3">
        <v>41275</v>
      </c>
      <c r="S32" s="3">
        <v>41640</v>
      </c>
      <c r="T32" s="3">
        <v>42005</v>
      </c>
      <c r="U32" s="3">
        <v>42370</v>
      </c>
      <c r="V32" s="3">
        <v>42736</v>
      </c>
      <c r="W32" s="3">
        <v>43101</v>
      </c>
      <c r="X32" s="3">
        <v>43466</v>
      </c>
      <c r="Y32" s="3">
        <v>43831</v>
      </c>
      <c r="Z32" s="3">
        <v>44197</v>
      </c>
      <c r="AA32" s="3">
        <v>45658</v>
      </c>
      <c r="AB32" s="3">
        <v>47484</v>
      </c>
      <c r="AC32" s="3">
        <v>49310</v>
      </c>
      <c r="AD32" s="3">
        <v>51136</v>
      </c>
      <c r="AE32" s="3">
        <v>54789</v>
      </c>
    </row>
    <row r="33" spans="1:30" x14ac:dyDescent="0.25">
      <c r="A33" t="s">
        <v>28</v>
      </c>
      <c r="B33" t="s">
        <v>10</v>
      </c>
      <c r="C33" t="s">
        <v>37</v>
      </c>
      <c r="D33" s="3">
        <v>45658</v>
      </c>
      <c r="E33">
        <v>555</v>
      </c>
      <c r="F33" t="s">
        <v>45</v>
      </c>
      <c r="H33" t="s">
        <v>54</v>
      </c>
    </row>
    <row r="34" spans="1:30" x14ac:dyDescent="0.25">
      <c r="A34" t="s">
        <v>28</v>
      </c>
      <c r="B34" t="s">
        <v>10</v>
      </c>
      <c r="C34" t="s">
        <v>37</v>
      </c>
      <c r="D34" s="3">
        <v>47484</v>
      </c>
      <c r="E34">
        <v>602</v>
      </c>
      <c r="F34" t="s">
        <v>45</v>
      </c>
      <c r="H34" t="s">
        <v>5</v>
      </c>
    </row>
    <row r="35" spans="1:30" x14ac:dyDescent="0.25">
      <c r="A35" t="s">
        <v>28</v>
      </c>
      <c r="B35" t="s">
        <v>10</v>
      </c>
      <c r="C35" t="s">
        <v>37</v>
      </c>
      <c r="D35" s="3">
        <v>49310</v>
      </c>
      <c r="E35">
        <v>646</v>
      </c>
      <c r="F35" t="s">
        <v>45</v>
      </c>
      <c r="H35" t="s">
        <v>6</v>
      </c>
    </row>
    <row r="36" spans="1:30" x14ac:dyDescent="0.25">
      <c r="A36" t="s">
        <v>28</v>
      </c>
      <c r="B36" t="s">
        <v>10</v>
      </c>
      <c r="C36" t="s">
        <v>42</v>
      </c>
      <c r="D36" s="3">
        <v>43831</v>
      </c>
      <c r="E36">
        <v>476</v>
      </c>
      <c r="F36" t="s">
        <v>46</v>
      </c>
      <c r="H36" t="s">
        <v>7</v>
      </c>
      <c r="J36">
        <v>364</v>
      </c>
      <c r="K36">
        <v>372.73270283723247</v>
      </c>
      <c r="L36">
        <v>377.093081134893</v>
      </c>
      <c r="M36">
        <v>381.45345943255353</v>
      </c>
      <c r="N36">
        <v>385.82578397212546</v>
      </c>
      <c r="O36">
        <v>390.186162269786</v>
      </c>
      <c r="P36">
        <v>394.54654056744653</v>
      </c>
      <c r="Q36">
        <v>398.90691886510706</v>
      </c>
      <c r="R36">
        <v>403.27924340467899</v>
      </c>
      <c r="S36">
        <v>407.63962170233947</v>
      </c>
      <c r="T36">
        <v>412</v>
      </c>
      <c r="U36">
        <v>419.12812557035954</v>
      </c>
      <c r="V36">
        <v>426.27578025187074</v>
      </c>
      <c r="W36">
        <v>433.40390582223029</v>
      </c>
      <c r="X36">
        <v>440.53203139258983</v>
      </c>
      <c r="Y36">
        <v>447.66015696294937</v>
      </c>
      <c r="Z36">
        <v>454.80781164446063</v>
      </c>
      <c r="AA36">
        <v>483.33984303705051</v>
      </c>
      <c r="AB36">
        <v>519</v>
      </c>
    </row>
    <row r="37" spans="1:30" x14ac:dyDescent="0.25">
      <c r="A37" t="s">
        <v>28</v>
      </c>
      <c r="B37" t="s">
        <v>10</v>
      </c>
      <c r="C37" t="s">
        <v>42</v>
      </c>
      <c r="D37" s="3">
        <v>47484</v>
      </c>
      <c r="E37">
        <v>535</v>
      </c>
      <c r="F37" t="s">
        <v>46</v>
      </c>
      <c r="H37" t="s">
        <v>8</v>
      </c>
    </row>
    <row r="38" spans="1:30" x14ac:dyDescent="0.25">
      <c r="A38" t="s">
        <v>28</v>
      </c>
      <c r="B38" t="s">
        <v>10</v>
      </c>
      <c r="C38" t="s">
        <v>42</v>
      </c>
      <c r="D38" s="3">
        <v>49310</v>
      </c>
      <c r="E38">
        <v>551</v>
      </c>
      <c r="F38" t="s">
        <v>46</v>
      </c>
      <c r="H38" t="s">
        <v>9</v>
      </c>
    </row>
    <row r="39" spans="1:30" x14ac:dyDescent="0.25">
      <c r="A39" t="s">
        <v>28</v>
      </c>
      <c r="B39" t="s">
        <v>10</v>
      </c>
      <c r="C39" t="s">
        <v>43</v>
      </c>
      <c r="D39" s="3">
        <v>43831</v>
      </c>
      <c r="E39">
        <v>519</v>
      </c>
      <c r="F39" t="s">
        <v>48</v>
      </c>
      <c r="H39" t="s">
        <v>10</v>
      </c>
      <c r="T39">
        <v>431</v>
      </c>
      <c r="U39">
        <v>445.19222343921138</v>
      </c>
      <c r="V39">
        <v>473.61555312157719</v>
      </c>
      <c r="W39">
        <v>502.02592186929536</v>
      </c>
      <c r="X39">
        <v>501.97404262129464</v>
      </c>
      <c r="Y39">
        <v>502</v>
      </c>
      <c r="Z39">
        <v>528.5</v>
      </c>
      <c r="AA39">
        <v>555</v>
      </c>
      <c r="AB39">
        <v>602</v>
      </c>
      <c r="AC39">
        <v>646</v>
      </c>
    </row>
    <row r="40" spans="1:30" x14ac:dyDescent="0.25">
      <c r="A40" t="s">
        <v>28</v>
      </c>
      <c r="B40" t="s">
        <v>10</v>
      </c>
      <c r="C40" t="s">
        <v>43</v>
      </c>
      <c r="D40" s="3">
        <v>47484</v>
      </c>
      <c r="E40">
        <v>760</v>
      </c>
      <c r="F40" t="s">
        <v>48</v>
      </c>
      <c r="H40" t="s">
        <v>11</v>
      </c>
      <c r="T40">
        <v>431</v>
      </c>
      <c r="U40">
        <v>443.79299014238774</v>
      </c>
      <c r="V40">
        <v>468.71392420531481</v>
      </c>
      <c r="W40">
        <v>490.11790025896903</v>
      </c>
      <c r="X40">
        <v>476.05643196987245</v>
      </c>
      <c r="Y40">
        <v>495</v>
      </c>
      <c r="Z40">
        <v>520.5</v>
      </c>
      <c r="AA40">
        <v>546</v>
      </c>
      <c r="AB40">
        <v>591</v>
      </c>
      <c r="AC40">
        <v>633</v>
      </c>
    </row>
    <row r="41" spans="1:30" x14ac:dyDescent="0.25">
      <c r="A41" t="s">
        <v>28</v>
      </c>
      <c r="B41" t="s">
        <v>10</v>
      </c>
      <c r="C41" t="s">
        <v>43</v>
      </c>
      <c r="D41" s="3">
        <v>49310</v>
      </c>
      <c r="E41">
        <v>849</v>
      </c>
      <c r="F41" t="s">
        <v>48</v>
      </c>
      <c r="H41" t="s">
        <v>12</v>
      </c>
      <c r="T41">
        <v>422</v>
      </c>
      <c r="U41">
        <v>434.79299014238774</v>
      </c>
      <c r="V41">
        <v>459.71392420531481</v>
      </c>
      <c r="W41">
        <v>481.11790025896903</v>
      </c>
      <c r="X41">
        <v>467.05643196987245</v>
      </c>
      <c r="Y41">
        <v>474</v>
      </c>
      <c r="Z41">
        <v>496.5</v>
      </c>
      <c r="AA41">
        <v>519</v>
      </c>
      <c r="AB41">
        <v>551</v>
      </c>
      <c r="AC41">
        <v>583</v>
      </c>
    </row>
    <row r="42" spans="1:30" x14ac:dyDescent="0.25">
      <c r="A42" t="s">
        <v>28</v>
      </c>
      <c r="B42" t="s">
        <v>11</v>
      </c>
      <c r="C42" t="s">
        <v>37</v>
      </c>
      <c r="D42" s="3">
        <v>39814</v>
      </c>
      <c r="E42">
        <v>393</v>
      </c>
      <c r="F42" t="s">
        <v>45</v>
      </c>
      <c r="H42" t="s">
        <v>13</v>
      </c>
      <c r="Y42">
        <v>471</v>
      </c>
      <c r="Z42">
        <v>491.5</v>
      </c>
      <c r="AA42">
        <v>512</v>
      </c>
      <c r="AB42">
        <v>545</v>
      </c>
      <c r="AC42">
        <v>578</v>
      </c>
    </row>
    <row r="43" spans="1:30" x14ac:dyDescent="0.25">
      <c r="A43" t="s">
        <v>28</v>
      </c>
      <c r="B43" t="s">
        <v>11</v>
      </c>
      <c r="C43" t="s">
        <v>37</v>
      </c>
      <c r="D43" s="3">
        <v>42005</v>
      </c>
      <c r="E43">
        <v>431</v>
      </c>
      <c r="F43" t="s">
        <v>45</v>
      </c>
      <c r="H43" t="s">
        <v>14</v>
      </c>
      <c r="Y43">
        <v>451</v>
      </c>
      <c r="Z43">
        <v>470</v>
      </c>
      <c r="AA43">
        <v>489</v>
      </c>
      <c r="AB43">
        <v>543</v>
      </c>
      <c r="AC43">
        <v>588</v>
      </c>
      <c r="AD43">
        <v>624</v>
      </c>
    </row>
    <row r="44" spans="1:30" x14ac:dyDescent="0.25">
      <c r="A44" t="s">
        <v>28</v>
      </c>
      <c r="B44" t="s">
        <v>11</v>
      </c>
      <c r="C44" t="s">
        <v>37</v>
      </c>
      <c r="D44" s="3">
        <v>43831</v>
      </c>
      <c r="E44">
        <v>495</v>
      </c>
      <c r="F44" t="s">
        <v>45</v>
      </c>
      <c r="H44" t="s">
        <v>15</v>
      </c>
      <c r="Y44">
        <v>448</v>
      </c>
      <c r="Z44">
        <v>465</v>
      </c>
      <c r="AA44">
        <v>482</v>
      </c>
      <c r="AB44">
        <v>536</v>
      </c>
      <c r="AC44">
        <v>578</v>
      </c>
      <c r="AD44">
        <v>614</v>
      </c>
    </row>
    <row r="45" spans="1:30" x14ac:dyDescent="0.25">
      <c r="A45" t="s">
        <v>28</v>
      </c>
      <c r="B45" t="s">
        <v>11</v>
      </c>
      <c r="C45" t="s">
        <v>37</v>
      </c>
      <c r="D45" s="3">
        <v>45658</v>
      </c>
      <c r="E45">
        <v>546</v>
      </c>
      <c r="F45" t="s">
        <v>45</v>
      </c>
      <c r="H45" t="s">
        <v>16</v>
      </c>
      <c r="Y45">
        <v>438</v>
      </c>
      <c r="Z45">
        <v>453</v>
      </c>
      <c r="AA45">
        <v>468</v>
      </c>
      <c r="AB45">
        <v>520</v>
      </c>
      <c r="AC45">
        <v>565</v>
      </c>
      <c r="AD45">
        <v>606</v>
      </c>
    </row>
    <row r="46" spans="1:30" x14ac:dyDescent="0.25">
      <c r="A46" t="s">
        <v>28</v>
      </c>
      <c r="B46" t="s">
        <v>11</v>
      </c>
      <c r="C46" t="s">
        <v>37</v>
      </c>
      <c r="D46" s="3">
        <v>47484</v>
      </c>
      <c r="E46">
        <v>591</v>
      </c>
      <c r="F46" t="s">
        <v>45</v>
      </c>
      <c r="H46" t="s">
        <v>17</v>
      </c>
      <c r="AA46">
        <v>448</v>
      </c>
      <c r="AB46">
        <v>468</v>
      </c>
      <c r="AC46">
        <v>492</v>
      </c>
      <c r="AD46">
        <v>516</v>
      </c>
    </row>
    <row r="47" spans="1:30" x14ac:dyDescent="0.25">
      <c r="A47" t="s">
        <v>28</v>
      </c>
      <c r="B47" t="s">
        <v>11</v>
      </c>
      <c r="C47" t="s">
        <v>37</v>
      </c>
      <c r="D47" s="3">
        <v>49310</v>
      </c>
      <c r="E47">
        <v>633</v>
      </c>
      <c r="F47" t="s">
        <v>45</v>
      </c>
      <c r="H47" t="s">
        <v>18</v>
      </c>
      <c r="AA47">
        <v>448</v>
      </c>
      <c r="AB47">
        <v>464</v>
      </c>
      <c r="AC47">
        <v>495</v>
      </c>
      <c r="AD47">
        <v>518</v>
      </c>
    </row>
    <row r="48" spans="1:30" x14ac:dyDescent="0.25">
      <c r="A48" t="s">
        <v>28</v>
      </c>
      <c r="B48" t="s">
        <v>11</v>
      </c>
      <c r="C48" t="s">
        <v>42</v>
      </c>
      <c r="D48" s="3">
        <v>43831</v>
      </c>
      <c r="E48">
        <v>485</v>
      </c>
      <c r="F48" t="s">
        <v>46</v>
      </c>
      <c r="H48" t="s">
        <v>19</v>
      </c>
      <c r="AA48">
        <v>0</v>
      </c>
      <c r="AB48">
        <v>0</v>
      </c>
      <c r="AC48">
        <v>0</v>
      </c>
      <c r="AD48">
        <v>0</v>
      </c>
    </row>
    <row r="49" spans="1:31" x14ac:dyDescent="0.25">
      <c r="A49" t="s">
        <v>28</v>
      </c>
      <c r="B49" t="s">
        <v>11</v>
      </c>
      <c r="C49" t="s">
        <v>42</v>
      </c>
      <c r="D49" s="3">
        <v>47484</v>
      </c>
      <c r="E49">
        <v>539</v>
      </c>
      <c r="F49" t="s">
        <v>46</v>
      </c>
      <c r="H49" t="s">
        <v>20</v>
      </c>
      <c r="AA49">
        <v>0</v>
      </c>
      <c r="AB49">
        <v>0</v>
      </c>
      <c r="AC49">
        <v>0</v>
      </c>
      <c r="AD49">
        <v>0</v>
      </c>
    </row>
    <row r="50" spans="1:31" x14ac:dyDescent="0.25">
      <c r="A50" t="s">
        <v>28</v>
      </c>
      <c r="B50" t="s">
        <v>11</v>
      </c>
      <c r="C50" t="s">
        <v>42</v>
      </c>
      <c r="D50" s="3">
        <v>49310</v>
      </c>
      <c r="E50">
        <v>549</v>
      </c>
      <c r="F50" t="s">
        <v>46</v>
      </c>
      <c r="H50" t="s">
        <v>21</v>
      </c>
      <c r="AB50">
        <v>465</v>
      </c>
      <c r="AC50">
        <v>518.5</v>
      </c>
      <c r="AD50">
        <v>572</v>
      </c>
      <c r="AE50">
        <v>641</v>
      </c>
    </row>
    <row r="51" spans="1:31" x14ac:dyDescent="0.25">
      <c r="A51" t="s">
        <v>28</v>
      </c>
      <c r="B51" t="s">
        <v>11</v>
      </c>
      <c r="C51" t="s">
        <v>43</v>
      </c>
      <c r="D51" s="3">
        <v>43831</v>
      </c>
      <c r="E51">
        <v>519</v>
      </c>
      <c r="F51" t="s">
        <v>48</v>
      </c>
      <c r="H51" t="s">
        <v>55</v>
      </c>
      <c r="AB51">
        <v>487</v>
      </c>
      <c r="AC51">
        <v>554.5</v>
      </c>
      <c r="AD51">
        <v>622</v>
      </c>
      <c r="AE51">
        <v>716</v>
      </c>
    </row>
    <row r="52" spans="1:31" x14ac:dyDescent="0.25">
      <c r="A52" t="s">
        <v>28</v>
      </c>
      <c r="B52" t="s">
        <v>11</v>
      </c>
      <c r="C52" t="s">
        <v>43</v>
      </c>
      <c r="D52" s="3">
        <v>47484</v>
      </c>
      <c r="E52">
        <v>758</v>
      </c>
      <c r="F52" t="s">
        <v>48</v>
      </c>
    </row>
    <row r="53" spans="1:31" x14ac:dyDescent="0.25">
      <c r="A53" t="s">
        <v>28</v>
      </c>
      <c r="B53" t="s">
        <v>11</v>
      </c>
      <c r="C53" t="s">
        <v>43</v>
      </c>
      <c r="D53" s="3">
        <v>49310</v>
      </c>
      <c r="E53">
        <v>865</v>
      </c>
      <c r="F53" t="s">
        <v>48</v>
      </c>
      <c r="H53" t="s">
        <v>78</v>
      </c>
      <c r="I53">
        <v>371.05500000000001</v>
      </c>
      <c r="J53">
        <v>374.40600000000001</v>
      </c>
      <c r="K53">
        <v>376.38299999999998</v>
      </c>
      <c r="L53">
        <v>377.464</v>
      </c>
      <c r="M53">
        <v>377.05599999999998</v>
      </c>
      <c r="N53">
        <v>374.60300000000001</v>
      </c>
      <c r="O53">
        <v>377.61799999999999</v>
      </c>
      <c r="P53">
        <v>338.95800000000003</v>
      </c>
      <c r="Q53">
        <v>337.49299999999999</v>
      </c>
      <c r="R53">
        <v>340.34300000000002</v>
      </c>
      <c r="S53">
        <v>343.80700000000002</v>
      </c>
      <c r="T53">
        <v>351.54700000000003</v>
      </c>
      <c r="U53">
        <v>360.28699999999998</v>
      </c>
      <c r="V53">
        <v>360.06200000000001</v>
      </c>
      <c r="W53">
        <v>366.90100000000001</v>
      </c>
      <c r="X53">
        <v>367.81599999999997</v>
      </c>
      <c r="Y53">
        <v>368.41399999999999</v>
      </c>
      <c r="Z53">
        <v>366.04599999999999</v>
      </c>
    </row>
    <row r="54" spans="1:31" x14ac:dyDescent="0.25">
      <c r="A54" t="s">
        <v>28</v>
      </c>
      <c r="B54" t="s">
        <v>12</v>
      </c>
      <c r="C54" t="s">
        <v>37</v>
      </c>
      <c r="D54" s="3">
        <v>40179</v>
      </c>
      <c r="E54">
        <v>394</v>
      </c>
      <c r="F54" t="s">
        <v>45</v>
      </c>
    </row>
    <row r="55" spans="1:31" x14ac:dyDescent="0.25">
      <c r="A55" t="s">
        <v>28</v>
      </c>
      <c r="B55" t="s">
        <v>12</v>
      </c>
      <c r="C55" t="s">
        <v>37</v>
      </c>
      <c r="D55" s="3">
        <v>42005</v>
      </c>
      <c r="E55">
        <v>422</v>
      </c>
      <c r="F55" t="s">
        <v>45</v>
      </c>
    </row>
    <row r="56" spans="1:31" x14ac:dyDescent="0.25">
      <c r="A56" t="s">
        <v>28</v>
      </c>
      <c r="B56" t="s">
        <v>12</v>
      </c>
      <c r="C56" t="s">
        <v>37</v>
      </c>
      <c r="D56" s="3">
        <v>43831</v>
      </c>
      <c r="E56">
        <v>474</v>
      </c>
      <c r="F56" t="s">
        <v>45</v>
      </c>
    </row>
    <row r="57" spans="1:31" x14ac:dyDescent="0.25">
      <c r="A57" t="s">
        <v>28</v>
      </c>
      <c r="B57" t="s">
        <v>12</v>
      </c>
      <c r="C57" t="s">
        <v>37</v>
      </c>
      <c r="D57" s="3">
        <v>45658</v>
      </c>
      <c r="E57">
        <v>519</v>
      </c>
      <c r="F57" t="s">
        <v>45</v>
      </c>
      <c r="H57" t="s">
        <v>48</v>
      </c>
    </row>
    <row r="58" spans="1:31" x14ac:dyDescent="0.25">
      <c r="A58" t="s">
        <v>28</v>
      </c>
      <c r="B58" t="s">
        <v>12</v>
      </c>
      <c r="C58" t="s">
        <v>37</v>
      </c>
      <c r="D58" s="3">
        <v>47484</v>
      </c>
      <c r="E58">
        <v>551</v>
      </c>
      <c r="F58" t="s">
        <v>45</v>
      </c>
    </row>
    <row r="59" spans="1:31" x14ac:dyDescent="0.25">
      <c r="A59" t="s">
        <v>28</v>
      </c>
      <c r="B59" t="s">
        <v>12</v>
      </c>
      <c r="C59" t="s">
        <v>37</v>
      </c>
      <c r="D59" s="3">
        <v>49310</v>
      </c>
      <c r="E59">
        <v>583</v>
      </c>
      <c r="F59" t="s">
        <v>45</v>
      </c>
      <c r="H59" t="s">
        <v>56</v>
      </c>
    </row>
    <row r="60" spans="1:31" x14ac:dyDescent="0.25">
      <c r="A60" t="s">
        <v>28</v>
      </c>
      <c r="B60" t="s">
        <v>12</v>
      </c>
      <c r="C60" t="s">
        <v>42</v>
      </c>
      <c r="D60" s="3">
        <v>43831</v>
      </c>
      <c r="E60">
        <v>476</v>
      </c>
      <c r="F60" t="s">
        <v>46</v>
      </c>
      <c r="I60" s="3">
        <v>37257</v>
      </c>
      <c r="J60" s="3">
        <v>37987</v>
      </c>
      <c r="K60" s="3">
        <v>38718</v>
      </c>
      <c r="L60" s="3">
        <v>39083</v>
      </c>
      <c r="M60" s="3">
        <v>39448</v>
      </c>
      <c r="N60" s="3">
        <v>39814</v>
      </c>
      <c r="O60" s="3">
        <v>40179</v>
      </c>
      <c r="P60" s="3">
        <v>40544</v>
      </c>
      <c r="Q60" s="3">
        <v>40909</v>
      </c>
      <c r="R60" s="3">
        <v>41275</v>
      </c>
      <c r="S60" s="3">
        <v>41640</v>
      </c>
      <c r="T60" s="3">
        <v>42005</v>
      </c>
      <c r="U60" s="3">
        <v>42370</v>
      </c>
      <c r="V60" s="3">
        <v>42736</v>
      </c>
      <c r="W60" s="3">
        <v>43101</v>
      </c>
      <c r="X60" s="3">
        <v>43466</v>
      </c>
      <c r="Y60" s="3">
        <v>43831</v>
      </c>
      <c r="Z60" s="3">
        <v>44197</v>
      </c>
      <c r="AA60" s="3">
        <v>45658</v>
      </c>
      <c r="AB60" s="3">
        <v>47484</v>
      </c>
      <c r="AC60" s="3">
        <v>49310</v>
      </c>
      <c r="AD60" s="3">
        <v>51136</v>
      </c>
      <c r="AE60" s="3">
        <v>54789</v>
      </c>
    </row>
    <row r="61" spans="1:31" x14ac:dyDescent="0.25">
      <c r="A61" t="s">
        <v>28</v>
      </c>
      <c r="B61" t="s">
        <v>12</v>
      </c>
      <c r="C61" t="s">
        <v>42</v>
      </c>
      <c r="D61" s="3">
        <v>47484</v>
      </c>
      <c r="E61">
        <v>526</v>
      </c>
      <c r="F61" t="s">
        <v>46</v>
      </c>
      <c r="H61" t="s">
        <v>54</v>
      </c>
    </row>
    <row r="62" spans="1:31" x14ac:dyDescent="0.25">
      <c r="A62" t="s">
        <v>28</v>
      </c>
      <c r="B62" t="s">
        <v>12</v>
      </c>
      <c r="C62" t="s">
        <v>42</v>
      </c>
      <c r="D62" s="3">
        <v>49310</v>
      </c>
      <c r="E62">
        <v>524</v>
      </c>
      <c r="F62" t="s">
        <v>46</v>
      </c>
      <c r="H62" t="s">
        <v>5</v>
      </c>
    </row>
    <row r="63" spans="1:31" x14ac:dyDescent="0.25">
      <c r="A63" t="s">
        <v>28</v>
      </c>
      <c r="B63" t="s">
        <v>12</v>
      </c>
      <c r="C63" t="s">
        <v>43</v>
      </c>
      <c r="D63" s="3">
        <v>43831</v>
      </c>
      <c r="E63">
        <v>495</v>
      </c>
      <c r="F63" t="s">
        <v>48</v>
      </c>
      <c r="H63" t="s">
        <v>6</v>
      </c>
    </row>
    <row r="64" spans="1:31" x14ac:dyDescent="0.25">
      <c r="A64" t="s">
        <v>28</v>
      </c>
      <c r="B64" t="s">
        <v>12</v>
      </c>
      <c r="C64" t="s">
        <v>43</v>
      </c>
      <c r="D64" s="3">
        <v>47484</v>
      </c>
      <c r="E64">
        <v>699</v>
      </c>
      <c r="F64" t="s">
        <v>48</v>
      </c>
      <c r="H64" t="s">
        <v>7</v>
      </c>
    </row>
    <row r="65" spans="1:31" x14ac:dyDescent="0.25">
      <c r="A65" t="s">
        <v>28</v>
      </c>
      <c r="B65" t="s">
        <v>12</v>
      </c>
      <c r="C65" t="s">
        <v>43</v>
      </c>
      <c r="D65" s="3">
        <v>49310</v>
      </c>
      <c r="E65">
        <v>796</v>
      </c>
      <c r="F65" t="s">
        <v>48</v>
      </c>
      <c r="H65" t="s">
        <v>8</v>
      </c>
    </row>
    <row r="66" spans="1:31" x14ac:dyDescent="0.25">
      <c r="A66" t="s">
        <v>28</v>
      </c>
      <c r="B66" t="s">
        <v>13</v>
      </c>
      <c r="C66" t="s">
        <v>37</v>
      </c>
      <c r="D66" s="3">
        <v>40544</v>
      </c>
      <c r="E66">
        <v>391</v>
      </c>
      <c r="F66" t="s">
        <v>45</v>
      </c>
      <c r="H66" t="s">
        <v>9</v>
      </c>
    </row>
    <row r="67" spans="1:31" x14ac:dyDescent="0.25">
      <c r="A67" t="s">
        <v>28</v>
      </c>
      <c r="B67" t="s">
        <v>13</v>
      </c>
      <c r="C67" t="s">
        <v>37</v>
      </c>
      <c r="D67" s="3">
        <v>43831</v>
      </c>
      <c r="E67">
        <v>471</v>
      </c>
      <c r="F67" t="s">
        <v>45</v>
      </c>
      <c r="H67" t="s">
        <v>10</v>
      </c>
      <c r="Y67">
        <v>519</v>
      </c>
      <c r="Z67">
        <v>543.14618122091429</v>
      </c>
      <c r="AA67">
        <v>652.43523400976414</v>
      </c>
      <c r="AB67">
        <v>760</v>
      </c>
      <c r="AC67">
        <v>849</v>
      </c>
    </row>
    <row r="68" spans="1:31" x14ac:dyDescent="0.25">
      <c r="A68" t="s">
        <v>28</v>
      </c>
      <c r="B68" t="s">
        <v>13</v>
      </c>
      <c r="C68" t="s">
        <v>37</v>
      </c>
      <c r="D68" s="3">
        <v>45658</v>
      </c>
      <c r="E68">
        <v>512</v>
      </c>
      <c r="F68" t="s">
        <v>45</v>
      </c>
      <c r="H68" t="s">
        <v>11</v>
      </c>
      <c r="Y68">
        <v>519</v>
      </c>
      <c r="Z68">
        <v>542.94579797426775</v>
      </c>
      <c r="AA68">
        <v>662.56751584500603</v>
      </c>
      <c r="AB68">
        <v>758</v>
      </c>
      <c r="AC68">
        <v>865</v>
      </c>
    </row>
    <row r="69" spans="1:31" x14ac:dyDescent="0.25">
      <c r="A69" t="s">
        <v>28</v>
      </c>
      <c r="B69" t="s">
        <v>13</v>
      </c>
      <c r="C69" t="s">
        <v>37</v>
      </c>
      <c r="D69" s="3">
        <v>47484</v>
      </c>
      <c r="E69">
        <v>545</v>
      </c>
      <c r="F69" t="s">
        <v>45</v>
      </c>
      <c r="H69" t="s">
        <v>12</v>
      </c>
      <c r="Y69">
        <v>495</v>
      </c>
      <c r="Z69">
        <v>537.03449219819322</v>
      </c>
      <c r="AA69">
        <v>629.77378295787491</v>
      </c>
      <c r="AB69">
        <v>699</v>
      </c>
      <c r="AC69">
        <v>796</v>
      </c>
    </row>
    <row r="70" spans="1:31" x14ac:dyDescent="0.25">
      <c r="A70" t="s">
        <v>28</v>
      </c>
      <c r="B70" t="s">
        <v>13</v>
      </c>
      <c r="C70" t="s">
        <v>37</v>
      </c>
      <c r="D70" s="3">
        <v>49310</v>
      </c>
      <c r="E70">
        <v>578</v>
      </c>
      <c r="F70" t="s">
        <v>45</v>
      </c>
      <c r="H70" t="s">
        <v>13</v>
      </c>
      <c r="Y70">
        <v>488</v>
      </c>
      <c r="Z70">
        <v>536.33315083493017</v>
      </c>
      <c r="AA70">
        <v>625.88300108991018</v>
      </c>
      <c r="AB70">
        <v>692</v>
      </c>
      <c r="AC70">
        <v>792</v>
      </c>
    </row>
    <row r="71" spans="1:31" x14ac:dyDescent="0.25">
      <c r="A71" t="s">
        <v>28</v>
      </c>
      <c r="B71" t="s">
        <v>13</v>
      </c>
      <c r="C71" t="s">
        <v>42</v>
      </c>
      <c r="D71" s="3">
        <v>43831</v>
      </c>
      <c r="E71">
        <v>460</v>
      </c>
      <c r="F71" t="s">
        <v>46</v>
      </c>
      <c r="H71" t="s">
        <v>14</v>
      </c>
      <c r="Y71">
        <v>458</v>
      </c>
      <c r="Z71">
        <v>533.22721051190797</v>
      </c>
      <c r="AA71">
        <v>608.65239567463789</v>
      </c>
      <c r="AB71">
        <v>661</v>
      </c>
      <c r="AC71">
        <v>761.5</v>
      </c>
      <c r="AD71">
        <v>862</v>
      </c>
    </row>
    <row r="72" spans="1:31" x14ac:dyDescent="0.25">
      <c r="A72" t="s">
        <v>28</v>
      </c>
      <c r="B72" t="s">
        <v>13</v>
      </c>
      <c r="C72" t="s">
        <v>42</v>
      </c>
      <c r="D72" s="3">
        <v>47484</v>
      </c>
      <c r="E72">
        <v>513</v>
      </c>
      <c r="F72" t="s">
        <v>46</v>
      </c>
      <c r="H72" t="s">
        <v>15</v>
      </c>
      <c r="Y72">
        <v>455</v>
      </c>
      <c r="Z72">
        <v>532.52586914864492</v>
      </c>
      <c r="AA72">
        <v>604.76161380667327</v>
      </c>
      <c r="AB72">
        <v>654</v>
      </c>
      <c r="AC72">
        <v>745.5</v>
      </c>
      <c r="AD72">
        <v>837</v>
      </c>
    </row>
    <row r="73" spans="1:31" x14ac:dyDescent="0.25">
      <c r="A73" t="s">
        <v>28</v>
      </c>
      <c r="B73" t="s">
        <v>13</v>
      </c>
      <c r="C73" t="s">
        <v>42</v>
      </c>
      <c r="D73" s="3">
        <v>49310</v>
      </c>
      <c r="E73">
        <v>527</v>
      </c>
      <c r="F73" t="s">
        <v>46</v>
      </c>
      <c r="H73" t="s">
        <v>16</v>
      </c>
      <c r="Y73">
        <v>449</v>
      </c>
      <c r="Z73">
        <v>531.32356966876534</v>
      </c>
      <c r="AA73">
        <v>598.09170203301937</v>
      </c>
      <c r="AB73">
        <v>642</v>
      </c>
      <c r="AC73">
        <v>731</v>
      </c>
      <c r="AD73">
        <v>820</v>
      </c>
    </row>
    <row r="74" spans="1:31" x14ac:dyDescent="0.25">
      <c r="A74" t="s">
        <v>28</v>
      </c>
      <c r="B74" t="s">
        <v>13</v>
      </c>
      <c r="C74" t="s">
        <v>43</v>
      </c>
      <c r="D74" s="3">
        <v>43831</v>
      </c>
      <c r="E74">
        <v>488</v>
      </c>
      <c r="F74" t="s">
        <v>48</v>
      </c>
      <c r="H74" t="s">
        <v>17</v>
      </c>
      <c r="AA74">
        <v>491</v>
      </c>
      <c r="AB74">
        <v>586</v>
      </c>
      <c r="AC74">
        <v>653</v>
      </c>
      <c r="AD74">
        <v>720</v>
      </c>
    </row>
    <row r="75" spans="1:31" x14ac:dyDescent="0.25">
      <c r="A75" t="s">
        <v>28</v>
      </c>
      <c r="B75" t="s">
        <v>13</v>
      </c>
      <c r="C75" t="s">
        <v>43</v>
      </c>
      <c r="D75" s="3">
        <v>47484</v>
      </c>
      <c r="E75">
        <v>692</v>
      </c>
      <c r="F75" t="s">
        <v>48</v>
      </c>
      <c r="H75" t="s">
        <v>18</v>
      </c>
      <c r="AA75">
        <v>467</v>
      </c>
      <c r="AB75">
        <v>542</v>
      </c>
      <c r="AC75">
        <v>610</v>
      </c>
      <c r="AD75">
        <v>678</v>
      </c>
    </row>
    <row r="76" spans="1:31" x14ac:dyDescent="0.25">
      <c r="A76" t="s">
        <v>28</v>
      </c>
      <c r="B76" t="s">
        <v>13</v>
      </c>
      <c r="C76" t="s">
        <v>43</v>
      </c>
      <c r="D76" s="3">
        <v>49310</v>
      </c>
      <c r="E76">
        <v>792</v>
      </c>
      <c r="F76" t="s">
        <v>48</v>
      </c>
      <c r="H76" t="s">
        <v>19</v>
      </c>
      <c r="AB76">
        <v>482</v>
      </c>
      <c r="AC76">
        <v>541.5</v>
      </c>
      <c r="AD76">
        <v>601</v>
      </c>
    </row>
    <row r="77" spans="1:31" x14ac:dyDescent="0.25">
      <c r="A77" t="s">
        <v>28</v>
      </c>
      <c r="B77" t="s">
        <v>14</v>
      </c>
      <c r="C77" t="s">
        <v>37</v>
      </c>
      <c r="D77" s="3">
        <v>40909</v>
      </c>
      <c r="E77">
        <v>394</v>
      </c>
      <c r="F77" t="s">
        <v>45</v>
      </c>
      <c r="H77" t="s">
        <v>20</v>
      </c>
      <c r="AA77">
        <v>430</v>
      </c>
      <c r="AB77">
        <v>488</v>
      </c>
      <c r="AC77">
        <v>543.5</v>
      </c>
      <c r="AD77">
        <v>599</v>
      </c>
    </row>
    <row r="78" spans="1:31" x14ac:dyDescent="0.25">
      <c r="A78" t="s">
        <v>28</v>
      </c>
      <c r="B78" t="s">
        <v>14</v>
      </c>
      <c r="C78" t="s">
        <v>37</v>
      </c>
      <c r="D78" s="3">
        <v>43831</v>
      </c>
      <c r="E78">
        <v>451</v>
      </c>
      <c r="F78" t="s">
        <v>45</v>
      </c>
      <c r="H78" t="s">
        <v>21</v>
      </c>
      <c r="AB78">
        <v>495</v>
      </c>
      <c r="AC78">
        <v>581.75</v>
      </c>
      <c r="AD78">
        <v>668.5</v>
      </c>
      <c r="AE78">
        <v>740.5</v>
      </c>
    </row>
    <row r="79" spans="1:31" x14ac:dyDescent="0.25">
      <c r="A79" t="s">
        <v>28</v>
      </c>
      <c r="B79" t="s">
        <v>14</v>
      </c>
      <c r="C79" t="s">
        <v>37</v>
      </c>
      <c r="D79" s="3">
        <v>45658</v>
      </c>
      <c r="E79">
        <v>489</v>
      </c>
      <c r="F79" t="s">
        <v>45</v>
      </c>
      <c r="H79" t="s">
        <v>55</v>
      </c>
      <c r="AB79">
        <v>535</v>
      </c>
      <c r="AC79">
        <v>656</v>
      </c>
      <c r="AD79">
        <v>777</v>
      </c>
      <c r="AE79">
        <v>871</v>
      </c>
    </row>
    <row r="80" spans="1:31" x14ac:dyDescent="0.25">
      <c r="A80" t="s">
        <v>28</v>
      </c>
      <c r="B80" t="s">
        <v>14</v>
      </c>
      <c r="C80" t="s">
        <v>37</v>
      </c>
      <c r="D80" s="3">
        <v>47484</v>
      </c>
      <c r="E80">
        <v>543</v>
      </c>
      <c r="F80" t="s">
        <v>45</v>
      </c>
    </row>
    <row r="81" spans="1:26" x14ac:dyDescent="0.25">
      <c r="A81" t="s">
        <v>28</v>
      </c>
      <c r="B81" t="s">
        <v>14</v>
      </c>
      <c r="C81" t="s">
        <v>37</v>
      </c>
      <c r="D81" s="3">
        <v>49310</v>
      </c>
      <c r="E81">
        <v>588</v>
      </c>
      <c r="F81" t="s">
        <v>45</v>
      </c>
      <c r="H81" t="s">
        <v>78</v>
      </c>
      <c r="I81">
        <v>371.05500000000001</v>
      </c>
      <c r="J81">
        <v>374.40600000000001</v>
      </c>
      <c r="K81">
        <v>376.38299999999998</v>
      </c>
      <c r="L81">
        <v>377.464</v>
      </c>
      <c r="M81">
        <v>377.05599999999998</v>
      </c>
      <c r="N81">
        <v>374.60300000000001</v>
      </c>
      <c r="O81">
        <v>377.61799999999999</v>
      </c>
      <c r="P81">
        <v>338.95800000000003</v>
      </c>
      <c r="Q81">
        <v>337.49299999999999</v>
      </c>
      <c r="R81">
        <v>340.34300000000002</v>
      </c>
      <c r="S81">
        <v>343.80700000000002</v>
      </c>
      <c r="T81">
        <v>351.54700000000003</v>
      </c>
      <c r="U81">
        <v>360.28699999999998</v>
      </c>
      <c r="V81">
        <v>360.06200000000001</v>
      </c>
      <c r="W81">
        <v>366.90100000000001</v>
      </c>
      <c r="X81">
        <v>367.81599999999997</v>
      </c>
      <c r="Y81">
        <v>368.41399999999999</v>
      </c>
      <c r="Z81">
        <v>366.04599999999999</v>
      </c>
    </row>
    <row r="82" spans="1:26" x14ac:dyDescent="0.25">
      <c r="A82" t="s">
        <v>28</v>
      </c>
      <c r="B82" t="s">
        <v>14</v>
      </c>
      <c r="C82" t="s">
        <v>37</v>
      </c>
      <c r="D82" s="3">
        <v>51136</v>
      </c>
      <c r="E82">
        <v>624</v>
      </c>
      <c r="F82" t="s">
        <v>45</v>
      </c>
    </row>
    <row r="83" spans="1:26" x14ac:dyDescent="0.25">
      <c r="A83" t="s">
        <v>28</v>
      </c>
      <c r="B83" t="s">
        <v>14</v>
      </c>
      <c r="C83" t="s">
        <v>42</v>
      </c>
      <c r="D83" s="3">
        <v>43831</v>
      </c>
      <c r="E83">
        <v>447</v>
      </c>
      <c r="F83" t="s">
        <v>46</v>
      </c>
    </row>
    <row r="84" spans="1:26" x14ac:dyDescent="0.25">
      <c r="A84" t="s">
        <v>28</v>
      </c>
      <c r="B84" t="s">
        <v>14</v>
      </c>
      <c r="C84" t="s">
        <v>42</v>
      </c>
      <c r="D84" s="3">
        <v>47484</v>
      </c>
      <c r="E84">
        <v>496</v>
      </c>
      <c r="F84" t="s">
        <v>46</v>
      </c>
    </row>
    <row r="85" spans="1:26" x14ac:dyDescent="0.25">
      <c r="A85" t="s">
        <v>28</v>
      </c>
      <c r="B85" t="s">
        <v>14</v>
      </c>
      <c r="C85" t="s">
        <v>42</v>
      </c>
      <c r="D85" s="3">
        <v>51136</v>
      </c>
      <c r="E85">
        <v>517</v>
      </c>
      <c r="F85" t="s">
        <v>46</v>
      </c>
    </row>
    <row r="86" spans="1:26" x14ac:dyDescent="0.25">
      <c r="A86" t="s">
        <v>28</v>
      </c>
      <c r="B86" t="s">
        <v>14</v>
      </c>
      <c r="C86" t="s">
        <v>43</v>
      </c>
      <c r="D86" s="3">
        <v>43831</v>
      </c>
      <c r="E86">
        <v>458</v>
      </c>
      <c r="F86" t="s">
        <v>48</v>
      </c>
    </row>
    <row r="87" spans="1:26" x14ac:dyDescent="0.25">
      <c r="A87" t="s">
        <v>28</v>
      </c>
      <c r="B87" t="s">
        <v>14</v>
      </c>
      <c r="C87" t="s">
        <v>43</v>
      </c>
      <c r="D87" s="3">
        <v>47484</v>
      </c>
      <c r="E87">
        <v>661</v>
      </c>
      <c r="F87" t="s">
        <v>48</v>
      </c>
    </row>
    <row r="88" spans="1:26" x14ac:dyDescent="0.25">
      <c r="A88" t="s">
        <v>28</v>
      </c>
      <c r="B88" t="s">
        <v>14</v>
      </c>
      <c r="C88" t="s">
        <v>43</v>
      </c>
      <c r="D88" s="3">
        <v>51136</v>
      </c>
      <c r="E88">
        <v>862</v>
      </c>
      <c r="F88" t="s">
        <v>48</v>
      </c>
    </row>
    <row r="89" spans="1:26" x14ac:dyDescent="0.25">
      <c r="A89" t="s">
        <v>28</v>
      </c>
      <c r="B89" t="s">
        <v>15</v>
      </c>
      <c r="C89" t="s">
        <v>37</v>
      </c>
      <c r="D89" s="3">
        <v>41275</v>
      </c>
      <c r="E89">
        <v>392</v>
      </c>
      <c r="F89" t="s">
        <v>45</v>
      </c>
    </row>
    <row r="90" spans="1:26" x14ac:dyDescent="0.25">
      <c r="A90" t="s">
        <v>28</v>
      </c>
      <c r="B90" t="s">
        <v>15</v>
      </c>
      <c r="C90" t="s">
        <v>37</v>
      </c>
      <c r="D90" s="3">
        <v>43831</v>
      </c>
      <c r="E90">
        <v>448</v>
      </c>
      <c r="F90" t="s">
        <v>45</v>
      </c>
    </row>
    <row r="91" spans="1:26" x14ac:dyDescent="0.25">
      <c r="A91" t="s">
        <v>28</v>
      </c>
      <c r="B91" t="s">
        <v>15</v>
      </c>
      <c r="C91" t="s">
        <v>37</v>
      </c>
      <c r="D91" s="3">
        <v>45658</v>
      </c>
      <c r="E91">
        <v>482</v>
      </c>
      <c r="F91" t="s">
        <v>45</v>
      </c>
    </row>
    <row r="92" spans="1:26" x14ac:dyDescent="0.25">
      <c r="A92" t="s">
        <v>28</v>
      </c>
      <c r="B92" t="s">
        <v>15</v>
      </c>
      <c r="C92" t="s">
        <v>37</v>
      </c>
      <c r="D92" s="3">
        <v>47484</v>
      </c>
      <c r="E92">
        <v>536</v>
      </c>
      <c r="F92" t="s">
        <v>45</v>
      </c>
    </row>
    <row r="93" spans="1:26" x14ac:dyDescent="0.25">
      <c r="A93" t="s">
        <v>28</v>
      </c>
      <c r="B93" t="s">
        <v>15</v>
      </c>
      <c r="C93" t="s">
        <v>37</v>
      </c>
      <c r="D93" s="3">
        <v>49310</v>
      </c>
      <c r="E93">
        <v>578</v>
      </c>
      <c r="F93" t="s">
        <v>45</v>
      </c>
    </row>
    <row r="94" spans="1:26" x14ac:dyDescent="0.25">
      <c r="A94" t="s">
        <v>28</v>
      </c>
      <c r="B94" t="s">
        <v>15</v>
      </c>
      <c r="C94" t="s">
        <v>37</v>
      </c>
      <c r="D94" s="3">
        <v>51136</v>
      </c>
      <c r="E94">
        <v>614</v>
      </c>
      <c r="F94" t="s">
        <v>45</v>
      </c>
    </row>
    <row r="95" spans="1:26" x14ac:dyDescent="0.25">
      <c r="A95" t="s">
        <v>28</v>
      </c>
      <c r="B95" t="s">
        <v>15</v>
      </c>
      <c r="C95" t="s">
        <v>42</v>
      </c>
      <c r="D95" s="3">
        <v>43831</v>
      </c>
      <c r="E95">
        <v>447</v>
      </c>
      <c r="F95" t="s">
        <v>46</v>
      </c>
    </row>
    <row r="96" spans="1:26" x14ac:dyDescent="0.25">
      <c r="A96" t="s">
        <v>28</v>
      </c>
      <c r="B96" t="s">
        <v>15</v>
      </c>
      <c r="C96" t="s">
        <v>42</v>
      </c>
      <c r="D96" s="3">
        <v>47484</v>
      </c>
      <c r="E96">
        <v>493</v>
      </c>
      <c r="F96" t="s">
        <v>46</v>
      </c>
    </row>
    <row r="97" spans="1:6" x14ac:dyDescent="0.25">
      <c r="A97" t="s">
        <v>28</v>
      </c>
      <c r="B97" t="s">
        <v>15</v>
      </c>
      <c r="C97" t="s">
        <v>42</v>
      </c>
      <c r="D97" s="3">
        <v>51136</v>
      </c>
      <c r="E97">
        <v>528</v>
      </c>
      <c r="F97" t="s">
        <v>46</v>
      </c>
    </row>
    <row r="98" spans="1:6" x14ac:dyDescent="0.25">
      <c r="A98" t="s">
        <v>28</v>
      </c>
      <c r="B98" t="s">
        <v>15</v>
      </c>
      <c r="C98" t="s">
        <v>43</v>
      </c>
      <c r="D98" s="3">
        <v>43831</v>
      </c>
      <c r="E98">
        <v>455</v>
      </c>
      <c r="F98" t="s">
        <v>48</v>
      </c>
    </row>
    <row r="99" spans="1:6" x14ac:dyDescent="0.25">
      <c r="A99" t="s">
        <v>28</v>
      </c>
      <c r="B99" t="s">
        <v>15</v>
      </c>
      <c r="C99" t="s">
        <v>43</v>
      </c>
      <c r="D99" s="3">
        <v>47484</v>
      </c>
      <c r="E99">
        <v>654</v>
      </c>
      <c r="F99" t="s">
        <v>48</v>
      </c>
    </row>
    <row r="100" spans="1:6" x14ac:dyDescent="0.25">
      <c r="A100" t="s">
        <v>28</v>
      </c>
      <c r="B100" t="s">
        <v>15</v>
      </c>
      <c r="C100" t="s">
        <v>43</v>
      </c>
      <c r="D100" s="3">
        <v>51136</v>
      </c>
      <c r="E100">
        <v>837</v>
      </c>
      <c r="F100" t="s">
        <v>48</v>
      </c>
    </row>
    <row r="101" spans="1:6" x14ac:dyDescent="0.25">
      <c r="A101" t="s">
        <v>28</v>
      </c>
      <c r="B101" t="s">
        <v>16</v>
      </c>
      <c r="C101" t="s">
        <v>37</v>
      </c>
      <c r="D101" s="3">
        <v>41640</v>
      </c>
      <c r="E101">
        <v>398</v>
      </c>
      <c r="F101" t="s">
        <v>45</v>
      </c>
    </row>
    <row r="102" spans="1:6" x14ac:dyDescent="0.25">
      <c r="A102" t="s">
        <v>28</v>
      </c>
      <c r="B102" t="s">
        <v>16</v>
      </c>
      <c r="C102" t="s">
        <v>37</v>
      </c>
      <c r="D102" s="3">
        <v>43831</v>
      </c>
      <c r="E102">
        <v>438</v>
      </c>
      <c r="F102" t="s">
        <v>45</v>
      </c>
    </row>
    <row r="103" spans="1:6" x14ac:dyDescent="0.25">
      <c r="A103" t="s">
        <v>28</v>
      </c>
      <c r="B103" t="s">
        <v>16</v>
      </c>
      <c r="C103" t="s">
        <v>37</v>
      </c>
      <c r="D103" s="3">
        <v>45658</v>
      </c>
      <c r="E103">
        <v>468</v>
      </c>
      <c r="F103" t="s">
        <v>45</v>
      </c>
    </row>
    <row r="104" spans="1:6" x14ac:dyDescent="0.25">
      <c r="A104" t="s">
        <v>28</v>
      </c>
      <c r="B104" t="s">
        <v>16</v>
      </c>
      <c r="C104" t="s">
        <v>37</v>
      </c>
      <c r="D104" s="3">
        <v>47484</v>
      </c>
      <c r="E104">
        <v>520</v>
      </c>
      <c r="F104" t="s">
        <v>45</v>
      </c>
    </row>
    <row r="105" spans="1:6" x14ac:dyDescent="0.25">
      <c r="A105" t="s">
        <v>28</v>
      </c>
      <c r="B105" t="s">
        <v>16</v>
      </c>
      <c r="C105" t="s">
        <v>37</v>
      </c>
      <c r="D105" s="3">
        <v>49310</v>
      </c>
      <c r="E105">
        <v>565</v>
      </c>
      <c r="F105" t="s">
        <v>45</v>
      </c>
    </row>
    <row r="106" spans="1:6" x14ac:dyDescent="0.25">
      <c r="A106" t="s">
        <v>28</v>
      </c>
      <c r="B106" t="s">
        <v>16</v>
      </c>
      <c r="C106" t="s">
        <v>37</v>
      </c>
      <c r="D106" s="3">
        <v>51136</v>
      </c>
      <c r="E106">
        <v>606</v>
      </c>
      <c r="F106" t="s">
        <v>45</v>
      </c>
    </row>
    <row r="107" spans="1:6" x14ac:dyDescent="0.25">
      <c r="A107" t="s">
        <v>28</v>
      </c>
      <c r="B107" t="s">
        <v>16</v>
      </c>
      <c r="C107" t="s">
        <v>42</v>
      </c>
      <c r="D107" s="3">
        <v>43831</v>
      </c>
      <c r="E107">
        <v>437</v>
      </c>
      <c r="F107" t="s">
        <v>46</v>
      </c>
    </row>
    <row r="108" spans="1:6" x14ac:dyDescent="0.25">
      <c r="A108" t="s">
        <v>28</v>
      </c>
      <c r="B108" t="s">
        <v>16</v>
      </c>
      <c r="C108" t="s">
        <v>42</v>
      </c>
      <c r="D108" s="3">
        <v>47484</v>
      </c>
      <c r="E108">
        <v>488</v>
      </c>
      <c r="F108" t="s">
        <v>46</v>
      </c>
    </row>
    <row r="109" spans="1:6" x14ac:dyDescent="0.25">
      <c r="A109" t="s">
        <v>28</v>
      </c>
      <c r="B109" t="s">
        <v>16</v>
      </c>
      <c r="C109" t="s">
        <v>42</v>
      </c>
      <c r="D109" s="3">
        <v>51136</v>
      </c>
      <c r="E109">
        <v>529</v>
      </c>
      <c r="F109" t="s">
        <v>46</v>
      </c>
    </row>
    <row r="110" spans="1:6" x14ac:dyDescent="0.25">
      <c r="A110" t="s">
        <v>28</v>
      </c>
      <c r="B110" t="s">
        <v>16</v>
      </c>
      <c r="C110" t="s">
        <v>43</v>
      </c>
      <c r="D110" s="3">
        <v>43831</v>
      </c>
      <c r="E110">
        <v>449</v>
      </c>
      <c r="F110" t="s">
        <v>48</v>
      </c>
    </row>
    <row r="111" spans="1:6" x14ac:dyDescent="0.25">
      <c r="A111" t="s">
        <v>28</v>
      </c>
      <c r="B111" t="s">
        <v>16</v>
      </c>
      <c r="C111" t="s">
        <v>43</v>
      </c>
      <c r="D111" s="3">
        <v>47484</v>
      </c>
      <c r="E111">
        <v>642</v>
      </c>
      <c r="F111" t="s">
        <v>48</v>
      </c>
    </row>
    <row r="112" spans="1:6" x14ac:dyDescent="0.25">
      <c r="A112" t="s">
        <v>28</v>
      </c>
      <c r="B112" t="s">
        <v>16</v>
      </c>
      <c r="C112" t="s">
        <v>43</v>
      </c>
      <c r="D112" s="3">
        <v>51136</v>
      </c>
      <c r="E112">
        <v>820</v>
      </c>
      <c r="F112" t="s">
        <v>48</v>
      </c>
    </row>
    <row r="113" spans="1:6" x14ac:dyDescent="0.25">
      <c r="A113" t="s">
        <v>28</v>
      </c>
      <c r="B113" t="s">
        <v>17</v>
      </c>
      <c r="C113" t="s">
        <v>37</v>
      </c>
      <c r="D113" s="3">
        <v>42005</v>
      </c>
      <c r="E113">
        <v>404</v>
      </c>
      <c r="F113" t="s">
        <v>45</v>
      </c>
    </row>
    <row r="114" spans="1:6" x14ac:dyDescent="0.25">
      <c r="A114" t="s">
        <v>28</v>
      </c>
      <c r="B114" t="s">
        <v>17</v>
      </c>
      <c r="C114" t="s">
        <v>37</v>
      </c>
      <c r="D114" s="3">
        <v>42370</v>
      </c>
      <c r="E114">
        <v>413</v>
      </c>
      <c r="F114" t="s">
        <v>45</v>
      </c>
    </row>
    <row r="115" spans="1:6" x14ac:dyDescent="0.25">
      <c r="A115" t="s">
        <v>28</v>
      </c>
      <c r="B115" t="s">
        <v>17</v>
      </c>
      <c r="C115" t="s">
        <v>37</v>
      </c>
      <c r="D115" s="3">
        <v>45658</v>
      </c>
      <c r="E115">
        <v>448</v>
      </c>
      <c r="F115" t="s">
        <v>45</v>
      </c>
    </row>
    <row r="116" spans="1:6" x14ac:dyDescent="0.25">
      <c r="A116" t="s">
        <v>28</v>
      </c>
      <c r="B116" t="s">
        <v>17</v>
      </c>
      <c r="C116" t="s">
        <v>37</v>
      </c>
      <c r="D116" s="3">
        <v>47484</v>
      </c>
      <c r="E116">
        <v>468</v>
      </c>
      <c r="F116" t="s">
        <v>45</v>
      </c>
    </row>
    <row r="117" spans="1:6" x14ac:dyDescent="0.25">
      <c r="A117" t="s">
        <v>28</v>
      </c>
      <c r="B117" t="s">
        <v>17</v>
      </c>
      <c r="C117" t="s">
        <v>37</v>
      </c>
      <c r="D117" s="3">
        <v>49310</v>
      </c>
      <c r="E117">
        <v>492</v>
      </c>
      <c r="F117" t="s">
        <v>45</v>
      </c>
    </row>
    <row r="118" spans="1:6" x14ac:dyDescent="0.25">
      <c r="A118" t="s">
        <v>28</v>
      </c>
      <c r="B118" t="s">
        <v>17</v>
      </c>
      <c r="C118" t="s">
        <v>37</v>
      </c>
      <c r="D118" s="3">
        <v>51136</v>
      </c>
      <c r="E118">
        <v>516</v>
      </c>
      <c r="F118" t="s">
        <v>45</v>
      </c>
    </row>
    <row r="119" spans="1:6" x14ac:dyDescent="0.25">
      <c r="A119" t="s">
        <v>28</v>
      </c>
      <c r="B119" t="s">
        <v>17</v>
      </c>
      <c r="C119" t="s">
        <v>42</v>
      </c>
      <c r="D119" s="3">
        <v>45658</v>
      </c>
      <c r="E119">
        <v>450</v>
      </c>
      <c r="F119" t="s">
        <v>46</v>
      </c>
    </row>
    <row r="120" spans="1:6" x14ac:dyDescent="0.25">
      <c r="A120" t="s">
        <v>28</v>
      </c>
      <c r="B120" t="s">
        <v>17</v>
      </c>
      <c r="C120" t="s">
        <v>42</v>
      </c>
      <c r="D120" s="3">
        <v>47484</v>
      </c>
      <c r="E120">
        <v>472</v>
      </c>
      <c r="F120" t="s">
        <v>46</v>
      </c>
    </row>
    <row r="121" spans="1:6" x14ac:dyDescent="0.25">
      <c r="A121" t="s">
        <v>28</v>
      </c>
      <c r="B121" t="s">
        <v>17</v>
      </c>
      <c r="C121" t="s">
        <v>42</v>
      </c>
      <c r="D121" s="3">
        <v>51136</v>
      </c>
      <c r="E121">
        <v>513</v>
      </c>
      <c r="F121" t="s">
        <v>46</v>
      </c>
    </row>
    <row r="122" spans="1:6" x14ac:dyDescent="0.25">
      <c r="A122" t="s">
        <v>28</v>
      </c>
      <c r="B122" t="s">
        <v>17</v>
      </c>
      <c r="C122" t="s">
        <v>43</v>
      </c>
      <c r="D122" s="3">
        <v>45658</v>
      </c>
      <c r="E122">
        <v>491</v>
      </c>
      <c r="F122" t="s">
        <v>48</v>
      </c>
    </row>
    <row r="123" spans="1:6" x14ac:dyDescent="0.25">
      <c r="A123" t="s">
        <v>28</v>
      </c>
      <c r="B123" t="s">
        <v>17</v>
      </c>
      <c r="C123" t="s">
        <v>43</v>
      </c>
      <c r="D123" s="3">
        <v>47484</v>
      </c>
      <c r="E123">
        <v>586</v>
      </c>
      <c r="F123" t="s">
        <v>48</v>
      </c>
    </row>
    <row r="124" spans="1:6" x14ac:dyDescent="0.25">
      <c r="A124" t="s">
        <v>28</v>
      </c>
      <c r="B124" t="s">
        <v>17</v>
      </c>
      <c r="C124" t="s">
        <v>43</v>
      </c>
      <c r="D124" s="3">
        <v>51136</v>
      </c>
      <c r="E124">
        <v>720</v>
      </c>
      <c r="F124" t="s">
        <v>48</v>
      </c>
    </row>
    <row r="125" spans="1:6" x14ac:dyDescent="0.25">
      <c r="A125" t="s">
        <v>28</v>
      </c>
      <c r="B125" t="s">
        <v>18</v>
      </c>
      <c r="C125" t="s">
        <v>37</v>
      </c>
      <c r="D125" s="3">
        <v>42370</v>
      </c>
      <c r="E125">
        <v>413</v>
      </c>
      <c r="F125" t="s">
        <v>45</v>
      </c>
    </row>
    <row r="126" spans="1:6" x14ac:dyDescent="0.25">
      <c r="A126" t="s">
        <v>28</v>
      </c>
      <c r="B126" t="s">
        <v>18</v>
      </c>
      <c r="C126" t="s">
        <v>37</v>
      </c>
      <c r="D126" s="3">
        <v>42736</v>
      </c>
      <c r="E126">
        <v>413</v>
      </c>
      <c r="F126" t="s">
        <v>45</v>
      </c>
    </row>
    <row r="127" spans="1:6" x14ac:dyDescent="0.25">
      <c r="A127" t="s">
        <v>28</v>
      </c>
      <c r="B127" t="s">
        <v>18</v>
      </c>
      <c r="C127" t="s">
        <v>37</v>
      </c>
      <c r="D127" s="3">
        <v>45658</v>
      </c>
      <c r="E127">
        <v>448</v>
      </c>
      <c r="F127" t="s">
        <v>45</v>
      </c>
    </row>
    <row r="128" spans="1:6" x14ac:dyDescent="0.25">
      <c r="A128" t="s">
        <v>28</v>
      </c>
      <c r="B128" t="s">
        <v>18</v>
      </c>
      <c r="C128" t="s">
        <v>37</v>
      </c>
      <c r="D128" s="3">
        <v>47484</v>
      </c>
      <c r="E128">
        <v>464</v>
      </c>
      <c r="F128" t="s">
        <v>45</v>
      </c>
    </row>
    <row r="129" spans="1:6" x14ac:dyDescent="0.25">
      <c r="A129" t="s">
        <v>28</v>
      </c>
      <c r="B129" t="s">
        <v>18</v>
      </c>
      <c r="C129" t="s">
        <v>37</v>
      </c>
      <c r="D129" s="3">
        <v>49310</v>
      </c>
      <c r="E129">
        <v>495</v>
      </c>
      <c r="F129" t="s">
        <v>45</v>
      </c>
    </row>
    <row r="130" spans="1:6" x14ac:dyDescent="0.25">
      <c r="A130" t="s">
        <v>28</v>
      </c>
      <c r="B130" t="s">
        <v>18</v>
      </c>
      <c r="C130" t="s">
        <v>37</v>
      </c>
      <c r="D130" s="3">
        <v>51136</v>
      </c>
      <c r="E130">
        <v>518</v>
      </c>
      <c r="F130" t="s">
        <v>45</v>
      </c>
    </row>
    <row r="131" spans="1:6" x14ac:dyDescent="0.25">
      <c r="A131" t="s">
        <v>28</v>
      </c>
      <c r="B131" t="s">
        <v>18</v>
      </c>
      <c r="C131" t="s">
        <v>42</v>
      </c>
      <c r="D131" s="3">
        <v>45658</v>
      </c>
      <c r="E131">
        <v>446</v>
      </c>
      <c r="F131" t="s">
        <v>46</v>
      </c>
    </row>
    <row r="132" spans="1:6" x14ac:dyDescent="0.25">
      <c r="A132" t="s">
        <v>28</v>
      </c>
      <c r="B132" t="s">
        <v>18</v>
      </c>
      <c r="C132" t="s">
        <v>42</v>
      </c>
      <c r="D132" s="3">
        <v>47484</v>
      </c>
      <c r="E132">
        <v>459</v>
      </c>
      <c r="F132" t="s">
        <v>46</v>
      </c>
    </row>
    <row r="133" spans="1:6" x14ac:dyDescent="0.25">
      <c r="A133" t="s">
        <v>28</v>
      </c>
      <c r="B133" t="s">
        <v>18</v>
      </c>
      <c r="C133" t="s">
        <v>42</v>
      </c>
      <c r="D133" s="3">
        <v>51136</v>
      </c>
      <c r="E133">
        <v>498</v>
      </c>
      <c r="F133" t="s">
        <v>46</v>
      </c>
    </row>
    <row r="134" spans="1:6" x14ac:dyDescent="0.25">
      <c r="A134" t="s">
        <v>28</v>
      </c>
      <c r="B134" t="s">
        <v>18</v>
      </c>
      <c r="C134" t="s">
        <v>43</v>
      </c>
      <c r="D134" s="3">
        <v>45658</v>
      </c>
      <c r="E134">
        <v>467</v>
      </c>
      <c r="F134" t="s">
        <v>48</v>
      </c>
    </row>
    <row r="135" spans="1:6" x14ac:dyDescent="0.25">
      <c r="A135" t="s">
        <v>28</v>
      </c>
      <c r="B135" t="s">
        <v>18</v>
      </c>
      <c r="C135" t="s">
        <v>43</v>
      </c>
      <c r="D135" s="3">
        <v>47484</v>
      </c>
      <c r="E135">
        <v>542</v>
      </c>
      <c r="F135" t="s">
        <v>48</v>
      </c>
    </row>
    <row r="136" spans="1:6" x14ac:dyDescent="0.25">
      <c r="A136" t="s">
        <v>28</v>
      </c>
      <c r="B136" t="s">
        <v>18</v>
      </c>
      <c r="C136" t="s">
        <v>43</v>
      </c>
      <c r="D136" s="3">
        <v>51136</v>
      </c>
      <c r="E136">
        <v>678</v>
      </c>
      <c r="F136" t="s">
        <v>48</v>
      </c>
    </row>
    <row r="137" spans="1:6" x14ac:dyDescent="0.25">
      <c r="A137" t="s">
        <v>28</v>
      </c>
      <c r="B137" t="s">
        <v>19</v>
      </c>
      <c r="C137" t="s">
        <v>44</v>
      </c>
      <c r="D137" s="3">
        <v>42736</v>
      </c>
      <c r="E137">
        <v>413</v>
      </c>
      <c r="F137" t="s">
        <v>46</v>
      </c>
    </row>
    <row r="138" spans="1:6" x14ac:dyDescent="0.25">
      <c r="A138" t="s">
        <v>28</v>
      </c>
      <c r="B138" t="s">
        <v>19</v>
      </c>
      <c r="C138" t="s">
        <v>44</v>
      </c>
      <c r="D138" s="3">
        <v>43101</v>
      </c>
      <c r="E138">
        <v>419</v>
      </c>
      <c r="F138" t="s">
        <v>46</v>
      </c>
    </row>
    <row r="139" spans="1:6" x14ac:dyDescent="0.25">
      <c r="A139" t="s">
        <v>28</v>
      </c>
      <c r="B139" t="s">
        <v>19</v>
      </c>
      <c r="C139" t="s">
        <v>44</v>
      </c>
      <c r="D139" s="3">
        <v>45658</v>
      </c>
      <c r="E139">
        <v>417</v>
      </c>
      <c r="F139" t="s">
        <v>46</v>
      </c>
    </row>
    <row r="140" spans="1:6" x14ac:dyDescent="0.25">
      <c r="A140" t="s">
        <v>28</v>
      </c>
      <c r="B140" t="s">
        <v>19</v>
      </c>
      <c r="C140" t="s">
        <v>44</v>
      </c>
      <c r="D140" s="3">
        <v>47484</v>
      </c>
      <c r="E140">
        <v>436</v>
      </c>
      <c r="F140" t="s">
        <v>46</v>
      </c>
    </row>
    <row r="141" spans="1:6" x14ac:dyDescent="0.25">
      <c r="A141" t="s">
        <v>28</v>
      </c>
      <c r="B141" t="s">
        <v>19</v>
      </c>
      <c r="C141" t="s">
        <v>44</v>
      </c>
      <c r="D141" s="3">
        <v>49310</v>
      </c>
      <c r="E141">
        <v>459</v>
      </c>
      <c r="F141" t="s">
        <v>46</v>
      </c>
    </row>
    <row r="142" spans="1:6" x14ac:dyDescent="0.25">
      <c r="A142" t="s">
        <v>28</v>
      </c>
      <c r="B142" t="s">
        <v>19</v>
      </c>
      <c r="C142" t="s">
        <v>44</v>
      </c>
      <c r="D142" s="3">
        <v>51136</v>
      </c>
      <c r="E142">
        <v>482</v>
      </c>
      <c r="F142" t="s">
        <v>46</v>
      </c>
    </row>
    <row r="143" spans="1:6" x14ac:dyDescent="0.25">
      <c r="A143" t="s">
        <v>28</v>
      </c>
      <c r="B143" t="s">
        <v>19</v>
      </c>
      <c r="C143" t="s">
        <v>42</v>
      </c>
      <c r="D143" s="3">
        <v>47484</v>
      </c>
      <c r="E143">
        <v>436</v>
      </c>
      <c r="F143" t="s">
        <v>46</v>
      </c>
    </row>
    <row r="144" spans="1:6" x14ac:dyDescent="0.25">
      <c r="A144" t="s">
        <v>28</v>
      </c>
      <c r="B144" t="s">
        <v>19</v>
      </c>
      <c r="C144" t="s">
        <v>42</v>
      </c>
      <c r="D144" s="3">
        <v>51136</v>
      </c>
      <c r="E144">
        <v>489</v>
      </c>
      <c r="F144" t="s">
        <v>46</v>
      </c>
    </row>
    <row r="145" spans="1:6" x14ac:dyDescent="0.25">
      <c r="A145" t="s">
        <v>28</v>
      </c>
      <c r="B145" t="s">
        <v>19</v>
      </c>
      <c r="C145" t="s">
        <v>47</v>
      </c>
      <c r="D145" s="3">
        <v>47484</v>
      </c>
      <c r="E145">
        <v>482</v>
      </c>
      <c r="F145" t="s">
        <v>48</v>
      </c>
    </row>
    <row r="146" spans="1:6" x14ac:dyDescent="0.25">
      <c r="A146" t="s">
        <v>28</v>
      </c>
      <c r="B146" t="s">
        <v>19</v>
      </c>
      <c r="C146" t="s">
        <v>47</v>
      </c>
      <c r="D146" s="3">
        <v>51136</v>
      </c>
      <c r="E146">
        <v>601</v>
      </c>
      <c r="F146" t="s">
        <v>48</v>
      </c>
    </row>
    <row r="147" spans="1:6" x14ac:dyDescent="0.25">
      <c r="A147" t="s">
        <v>28</v>
      </c>
      <c r="B147" t="s">
        <v>20</v>
      </c>
      <c r="C147" t="s">
        <v>44</v>
      </c>
      <c r="D147" s="3">
        <v>40179</v>
      </c>
      <c r="E147">
        <v>402</v>
      </c>
      <c r="F147" t="s">
        <v>46</v>
      </c>
    </row>
    <row r="148" spans="1:6" x14ac:dyDescent="0.25">
      <c r="A148" t="s">
        <v>28</v>
      </c>
      <c r="B148" t="s">
        <v>20</v>
      </c>
      <c r="C148" t="s">
        <v>44</v>
      </c>
      <c r="D148" s="3">
        <v>43101</v>
      </c>
      <c r="E148">
        <v>420</v>
      </c>
      <c r="F148" t="s">
        <v>46</v>
      </c>
    </row>
    <row r="149" spans="1:6" x14ac:dyDescent="0.25">
      <c r="A149" t="s">
        <v>28</v>
      </c>
      <c r="B149" t="s">
        <v>20</v>
      </c>
      <c r="C149" t="s">
        <v>44</v>
      </c>
      <c r="D149" s="3">
        <v>43466</v>
      </c>
      <c r="E149">
        <v>415</v>
      </c>
      <c r="F149" t="s">
        <v>46</v>
      </c>
    </row>
    <row r="150" spans="1:6" x14ac:dyDescent="0.25">
      <c r="A150" t="s">
        <v>28</v>
      </c>
      <c r="B150" t="s">
        <v>20</v>
      </c>
      <c r="C150" t="s">
        <v>44</v>
      </c>
      <c r="D150" s="3">
        <v>45658</v>
      </c>
      <c r="E150">
        <v>418</v>
      </c>
      <c r="F150" t="s">
        <v>46</v>
      </c>
    </row>
    <row r="151" spans="1:6" x14ac:dyDescent="0.25">
      <c r="A151" t="s">
        <v>28</v>
      </c>
      <c r="B151" t="s">
        <v>20</v>
      </c>
      <c r="C151" t="s">
        <v>44</v>
      </c>
      <c r="D151" s="3">
        <v>47484</v>
      </c>
      <c r="E151">
        <v>440</v>
      </c>
      <c r="F151" t="s">
        <v>46</v>
      </c>
    </row>
    <row r="152" spans="1:6" x14ac:dyDescent="0.25">
      <c r="A152" t="s">
        <v>28</v>
      </c>
      <c r="B152" t="s">
        <v>20</v>
      </c>
      <c r="C152" t="s">
        <v>44</v>
      </c>
      <c r="D152" s="3">
        <v>51136</v>
      </c>
      <c r="E152">
        <v>479</v>
      </c>
      <c r="F152" t="s">
        <v>46</v>
      </c>
    </row>
    <row r="153" spans="1:6" x14ac:dyDescent="0.25">
      <c r="A153" t="s">
        <v>28</v>
      </c>
      <c r="B153" t="s">
        <v>20</v>
      </c>
      <c r="C153" t="s">
        <v>47</v>
      </c>
      <c r="D153" s="3">
        <v>40179</v>
      </c>
      <c r="E153">
        <v>402</v>
      </c>
      <c r="F153" t="s">
        <v>48</v>
      </c>
    </row>
    <row r="154" spans="1:6" x14ac:dyDescent="0.25">
      <c r="A154" t="s">
        <v>28</v>
      </c>
      <c r="B154" t="s">
        <v>20</v>
      </c>
      <c r="C154" t="s">
        <v>47</v>
      </c>
      <c r="D154" s="3">
        <v>43101</v>
      </c>
      <c r="E154">
        <v>420</v>
      </c>
      <c r="F154" t="s">
        <v>48</v>
      </c>
    </row>
    <row r="155" spans="1:6" x14ac:dyDescent="0.25">
      <c r="A155" t="s">
        <v>28</v>
      </c>
      <c r="B155" t="s">
        <v>20</v>
      </c>
      <c r="C155" t="s">
        <v>47</v>
      </c>
      <c r="D155" s="3">
        <v>43466</v>
      </c>
      <c r="E155">
        <v>415</v>
      </c>
      <c r="F155" t="s">
        <v>48</v>
      </c>
    </row>
    <row r="156" spans="1:6" x14ac:dyDescent="0.25">
      <c r="A156" t="s">
        <v>28</v>
      </c>
      <c r="B156" t="s">
        <v>20</v>
      </c>
      <c r="C156" t="s">
        <v>47</v>
      </c>
      <c r="D156" s="3">
        <v>45658</v>
      </c>
      <c r="E156">
        <v>430</v>
      </c>
      <c r="F156" t="s">
        <v>48</v>
      </c>
    </row>
    <row r="157" spans="1:6" x14ac:dyDescent="0.25">
      <c r="A157" t="s">
        <v>28</v>
      </c>
      <c r="B157" t="s">
        <v>20</v>
      </c>
      <c r="C157" t="s">
        <v>47</v>
      </c>
      <c r="D157" s="3">
        <v>47484</v>
      </c>
      <c r="E157">
        <v>488</v>
      </c>
      <c r="F157" t="s">
        <v>48</v>
      </c>
    </row>
    <row r="158" spans="1:6" x14ac:dyDescent="0.25">
      <c r="A158" t="s">
        <v>28</v>
      </c>
      <c r="B158" t="s">
        <v>20</v>
      </c>
      <c r="C158" t="s">
        <v>47</v>
      </c>
      <c r="D158" s="3">
        <v>51136</v>
      </c>
      <c r="E158">
        <v>599</v>
      </c>
      <c r="F158" t="s">
        <v>48</v>
      </c>
    </row>
    <row r="159" spans="1:6" x14ac:dyDescent="0.25">
      <c r="A159" t="s">
        <v>28</v>
      </c>
      <c r="B159" t="s">
        <v>21</v>
      </c>
      <c r="C159" t="s">
        <v>44</v>
      </c>
      <c r="D159" s="3">
        <v>40179</v>
      </c>
      <c r="E159">
        <v>402</v>
      </c>
      <c r="F159" t="s">
        <v>46</v>
      </c>
    </row>
    <row r="160" spans="1:6" x14ac:dyDescent="0.25">
      <c r="A160" t="s">
        <v>28</v>
      </c>
      <c r="B160" t="s">
        <v>21</v>
      </c>
      <c r="C160" t="s">
        <v>44</v>
      </c>
      <c r="D160" s="3">
        <v>43466</v>
      </c>
      <c r="E160">
        <v>415</v>
      </c>
      <c r="F160" t="s">
        <v>46</v>
      </c>
    </row>
    <row r="161" spans="1:6" x14ac:dyDescent="0.25">
      <c r="A161" t="s">
        <v>28</v>
      </c>
      <c r="B161" t="s">
        <v>21</v>
      </c>
      <c r="C161" t="s">
        <v>44</v>
      </c>
      <c r="D161" s="3">
        <v>43831</v>
      </c>
      <c r="E161">
        <v>415</v>
      </c>
      <c r="F161" t="s">
        <v>46</v>
      </c>
    </row>
    <row r="162" spans="1:6" x14ac:dyDescent="0.25">
      <c r="A162" t="s">
        <v>28</v>
      </c>
      <c r="B162" t="s">
        <v>21</v>
      </c>
      <c r="C162" t="s">
        <v>44</v>
      </c>
      <c r="D162" s="3">
        <v>47484</v>
      </c>
      <c r="E162">
        <v>447</v>
      </c>
      <c r="F162" t="s">
        <v>46</v>
      </c>
    </row>
    <row r="163" spans="1:6" x14ac:dyDescent="0.25">
      <c r="A163" t="s">
        <v>28</v>
      </c>
      <c r="B163" t="s">
        <v>21</v>
      </c>
      <c r="C163" t="s">
        <v>44</v>
      </c>
      <c r="D163" s="3">
        <v>51136</v>
      </c>
      <c r="E163">
        <v>495</v>
      </c>
      <c r="F163" t="s">
        <v>46</v>
      </c>
    </row>
    <row r="164" spans="1:6" x14ac:dyDescent="0.25">
      <c r="A164" t="s">
        <v>28</v>
      </c>
      <c r="B164" t="s">
        <v>21</v>
      </c>
      <c r="C164" t="s">
        <v>44</v>
      </c>
      <c r="D164" s="3">
        <v>54789</v>
      </c>
      <c r="E164">
        <v>525</v>
      </c>
      <c r="F164" t="s">
        <v>46</v>
      </c>
    </row>
    <row r="165" spans="1:6" x14ac:dyDescent="0.25">
      <c r="A165" t="s">
        <v>28</v>
      </c>
      <c r="B165" t="s">
        <v>21</v>
      </c>
      <c r="C165" t="s">
        <v>53</v>
      </c>
      <c r="D165" s="3">
        <v>40179</v>
      </c>
      <c r="E165">
        <v>402</v>
      </c>
      <c r="F165" t="s">
        <v>45</v>
      </c>
    </row>
    <row r="166" spans="1:6" x14ac:dyDescent="0.25">
      <c r="A166" t="s">
        <v>28</v>
      </c>
      <c r="B166" t="s">
        <v>21</v>
      </c>
      <c r="C166" t="s">
        <v>53</v>
      </c>
      <c r="D166" s="3">
        <v>43466</v>
      </c>
      <c r="E166">
        <v>415</v>
      </c>
      <c r="F166" t="s">
        <v>45</v>
      </c>
    </row>
    <row r="167" spans="1:6" x14ac:dyDescent="0.25">
      <c r="A167" t="s">
        <v>28</v>
      </c>
      <c r="B167" t="s">
        <v>21</v>
      </c>
      <c r="C167" t="s">
        <v>53</v>
      </c>
      <c r="D167" s="3">
        <v>43831</v>
      </c>
      <c r="E167">
        <v>415</v>
      </c>
      <c r="F167" t="s">
        <v>45</v>
      </c>
    </row>
    <row r="168" spans="1:6" x14ac:dyDescent="0.25">
      <c r="A168" t="s">
        <v>28</v>
      </c>
      <c r="B168" t="s">
        <v>21</v>
      </c>
      <c r="C168" t="s">
        <v>53</v>
      </c>
      <c r="D168" s="3">
        <v>47484</v>
      </c>
      <c r="E168">
        <v>465</v>
      </c>
      <c r="F168" t="s">
        <v>45</v>
      </c>
    </row>
    <row r="169" spans="1:6" x14ac:dyDescent="0.25">
      <c r="A169" t="s">
        <v>28</v>
      </c>
      <c r="B169" t="s">
        <v>21</v>
      </c>
      <c r="C169" t="s">
        <v>53</v>
      </c>
      <c r="D169" s="3">
        <v>51136</v>
      </c>
      <c r="E169">
        <v>572</v>
      </c>
      <c r="F169" t="s">
        <v>45</v>
      </c>
    </row>
    <row r="170" spans="1:6" x14ac:dyDescent="0.25">
      <c r="A170" t="s">
        <v>28</v>
      </c>
      <c r="B170" t="s">
        <v>21</v>
      </c>
      <c r="C170" t="s">
        <v>53</v>
      </c>
      <c r="D170" s="3">
        <v>54789</v>
      </c>
      <c r="E170">
        <v>641</v>
      </c>
      <c r="F170" t="s">
        <v>45</v>
      </c>
    </row>
    <row r="171" spans="1:6" x14ac:dyDescent="0.25">
      <c r="A171" t="s">
        <v>28</v>
      </c>
      <c r="B171" t="s">
        <v>21</v>
      </c>
      <c r="C171" t="s">
        <v>47</v>
      </c>
      <c r="D171" s="3">
        <v>47484</v>
      </c>
      <c r="E171">
        <v>475</v>
      </c>
      <c r="F171" t="s">
        <v>48</v>
      </c>
    </row>
    <row r="172" spans="1:6" x14ac:dyDescent="0.25">
      <c r="A172" t="s">
        <v>28</v>
      </c>
      <c r="B172" t="s">
        <v>21</v>
      </c>
      <c r="C172" t="s">
        <v>47</v>
      </c>
      <c r="D172" s="3">
        <v>51136</v>
      </c>
      <c r="E172">
        <v>607</v>
      </c>
      <c r="F172" t="s">
        <v>48</v>
      </c>
    </row>
    <row r="173" spans="1:6" x14ac:dyDescent="0.25">
      <c r="A173" t="s">
        <v>28</v>
      </c>
      <c r="B173" t="s">
        <v>21</v>
      </c>
      <c r="C173" t="s">
        <v>47</v>
      </c>
      <c r="D173" s="3">
        <v>54789</v>
      </c>
      <c r="E173">
        <v>669</v>
      </c>
      <c r="F173" t="s">
        <v>48</v>
      </c>
    </row>
    <row r="174" spans="1:6" x14ac:dyDescent="0.25">
      <c r="A174" t="s">
        <v>28</v>
      </c>
      <c r="B174" t="s">
        <v>21</v>
      </c>
      <c r="C174" t="s">
        <v>66</v>
      </c>
      <c r="D174" s="3">
        <v>47484</v>
      </c>
      <c r="E174">
        <v>515</v>
      </c>
      <c r="F174" t="s">
        <v>48</v>
      </c>
    </row>
    <row r="175" spans="1:6" x14ac:dyDescent="0.25">
      <c r="A175" t="s">
        <v>28</v>
      </c>
      <c r="B175" t="s">
        <v>21</v>
      </c>
      <c r="C175" t="s">
        <v>66</v>
      </c>
      <c r="D175" s="3">
        <v>51136</v>
      </c>
      <c r="E175">
        <v>730</v>
      </c>
      <c r="F175" t="s">
        <v>48</v>
      </c>
    </row>
    <row r="176" spans="1:6" x14ac:dyDescent="0.25">
      <c r="A176" t="s">
        <v>28</v>
      </c>
      <c r="B176" t="s">
        <v>21</v>
      </c>
      <c r="C176" t="s">
        <v>66</v>
      </c>
      <c r="D176" s="3">
        <v>54789</v>
      </c>
      <c r="E176">
        <v>812</v>
      </c>
      <c r="F176" t="s">
        <v>48</v>
      </c>
    </row>
    <row r="177" spans="1:6" x14ac:dyDescent="0.25">
      <c r="A177" t="s">
        <v>28</v>
      </c>
      <c r="B177" t="s">
        <v>55</v>
      </c>
      <c r="C177" t="s">
        <v>44</v>
      </c>
      <c r="D177" s="3">
        <v>40179</v>
      </c>
      <c r="E177">
        <v>403</v>
      </c>
      <c r="F177" t="s">
        <v>46</v>
      </c>
    </row>
    <row r="178" spans="1:6" x14ac:dyDescent="0.25">
      <c r="A178" t="s">
        <v>28</v>
      </c>
      <c r="B178" t="s">
        <v>55</v>
      </c>
      <c r="C178" t="s">
        <v>44</v>
      </c>
      <c r="D178" s="3">
        <v>43831</v>
      </c>
      <c r="E178">
        <v>415</v>
      </c>
      <c r="F178" t="s">
        <v>46</v>
      </c>
    </row>
    <row r="179" spans="1:6" x14ac:dyDescent="0.25">
      <c r="A179" t="s">
        <v>28</v>
      </c>
      <c r="B179" t="s">
        <v>55</v>
      </c>
      <c r="C179" t="s">
        <v>44</v>
      </c>
      <c r="D179" s="3">
        <v>44197</v>
      </c>
      <c r="E179">
        <v>413</v>
      </c>
      <c r="F179" t="s">
        <v>46</v>
      </c>
    </row>
    <row r="180" spans="1:6" x14ac:dyDescent="0.25">
      <c r="A180" t="s">
        <v>28</v>
      </c>
      <c r="B180" t="s">
        <v>55</v>
      </c>
      <c r="C180" t="s">
        <v>44</v>
      </c>
      <c r="D180" s="3">
        <v>47484</v>
      </c>
      <c r="E180">
        <v>471</v>
      </c>
      <c r="F180" t="s">
        <v>46</v>
      </c>
    </row>
    <row r="181" spans="1:6" x14ac:dyDescent="0.25">
      <c r="A181" t="s">
        <v>28</v>
      </c>
      <c r="B181" t="s">
        <v>55</v>
      </c>
      <c r="C181" t="s">
        <v>44</v>
      </c>
      <c r="D181" s="3">
        <v>51136</v>
      </c>
      <c r="E181">
        <v>545</v>
      </c>
      <c r="F181" t="s">
        <v>46</v>
      </c>
    </row>
    <row r="182" spans="1:6" x14ac:dyDescent="0.25">
      <c r="A182" t="s">
        <v>28</v>
      </c>
      <c r="B182" t="s">
        <v>55</v>
      </c>
      <c r="C182" t="s">
        <v>44</v>
      </c>
      <c r="D182" s="3">
        <v>54789</v>
      </c>
      <c r="E182">
        <v>590</v>
      </c>
      <c r="F182" t="s">
        <v>46</v>
      </c>
    </row>
    <row r="183" spans="1:6" x14ac:dyDescent="0.25">
      <c r="A183" t="s">
        <v>28</v>
      </c>
      <c r="B183" t="s">
        <v>55</v>
      </c>
      <c r="C183" t="s">
        <v>53</v>
      </c>
      <c r="D183" s="3">
        <v>47484</v>
      </c>
      <c r="E183">
        <v>487</v>
      </c>
      <c r="F183" t="s">
        <v>45</v>
      </c>
    </row>
    <row r="184" spans="1:6" x14ac:dyDescent="0.25">
      <c r="A184" t="s">
        <v>28</v>
      </c>
      <c r="B184" t="s">
        <v>55</v>
      </c>
      <c r="C184" t="s">
        <v>53</v>
      </c>
      <c r="D184" s="3">
        <v>51136</v>
      </c>
      <c r="E184">
        <v>622</v>
      </c>
      <c r="F184" t="s">
        <v>45</v>
      </c>
    </row>
    <row r="185" spans="1:6" x14ac:dyDescent="0.25">
      <c r="A185" t="s">
        <v>28</v>
      </c>
      <c r="B185" t="s">
        <v>55</v>
      </c>
      <c r="C185" t="s">
        <v>53</v>
      </c>
      <c r="D185" s="3">
        <v>54789</v>
      </c>
      <c r="E185">
        <v>716</v>
      </c>
      <c r="F185" t="s">
        <v>45</v>
      </c>
    </row>
    <row r="186" spans="1:6" x14ac:dyDescent="0.25">
      <c r="A186" t="s">
        <v>28</v>
      </c>
      <c r="B186" t="s">
        <v>55</v>
      </c>
      <c r="C186" t="s">
        <v>66</v>
      </c>
      <c r="D186" s="3">
        <v>47484</v>
      </c>
      <c r="E186">
        <v>535</v>
      </c>
      <c r="F186" t="s">
        <v>48</v>
      </c>
    </row>
    <row r="187" spans="1:6" x14ac:dyDescent="0.25">
      <c r="A187" t="s">
        <v>28</v>
      </c>
      <c r="B187" t="s">
        <v>55</v>
      </c>
      <c r="C187" t="s">
        <v>66</v>
      </c>
      <c r="D187" s="3">
        <v>51136</v>
      </c>
      <c r="E187">
        <v>777</v>
      </c>
      <c r="F187" t="s">
        <v>48</v>
      </c>
    </row>
    <row r="188" spans="1:6" x14ac:dyDescent="0.25">
      <c r="A188" t="s">
        <v>28</v>
      </c>
      <c r="B188" t="s">
        <v>55</v>
      </c>
      <c r="C188" t="s">
        <v>66</v>
      </c>
      <c r="D188" s="3">
        <v>54789</v>
      </c>
      <c r="E188">
        <v>871</v>
      </c>
      <c r="F188" t="s">
        <v>48</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M2449"/>
  <sheetViews>
    <sheetView zoomScale="55" zoomScaleNormal="55" workbookViewId="0">
      <selection sqref="A1:XFD2"/>
    </sheetView>
  </sheetViews>
  <sheetFormatPr baseColWidth="10" defaultRowHeight="15" x14ac:dyDescent="0.25"/>
  <cols>
    <col min="1" max="1" width="23.42578125" bestFit="1" customWidth="1"/>
    <col min="2" max="2" width="29" bestFit="1" customWidth="1"/>
    <col min="3" max="3" width="19.140625" bestFit="1" customWidth="1"/>
    <col min="4" max="4" width="24.42578125" bestFit="1" customWidth="1"/>
    <col min="5" max="5" width="11.28515625" bestFit="1" customWidth="1"/>
    <col min="6" max="6" width="28.28515625" bestFit="1" customWidth="1"/>
    <col min="20" max="20" width="18.7109375" customWidth="1"/>
    <col min="21" max="34" width="11.42578125" customWidth="1"/>
    <col min="36" max="44" width="11.42578125" customWidth="1"/>
    <col min="46" max="46" width="11.42578125" customWidth="1"/>
    <col min="51" max="51" width="11.42578125" customWidth="1"/>
    <col min="55" max="60" width="11.42578125" customWidth="1"/>
    <col min="62" max="68" width="11.42578125" customWidth="1"/>
    <col min="70" max="73" width="11.42578125" customWidth="1"/>
    <col min="75" max="78" width="11.42578125" customWidth="1"/>
    <col min="80" max="80" width="11.42578125" customWidth="1"/>
    <col min="111" max="116" width="0" hidden="1" customWidth="1"/>
  </cols>
  <sheetData>
    <row r="1" spans="1:117" x14ac:dyDescent="0.25">
      <c r="A1" s="1" t="s">
        <v>208</v>
      </c>
      <c r="B1" t="s">
        <v>288</v>
      </c>
    </row>
    <row r="2" spans="1:117" x14ac:dyDescent="0.25">
      <c r="A2" s="1" t="s">
        <v>86</v>
      </c>
      <c r="B2" t="s">
        <v>287</v>
      </c>
    </row>
    <row r="4" spans="1:117" x14ac:dyDescent="0.25">
      <c r="A4" t="s">
        <v>3</v>
      </c>
      <c r="B4" t="s">
        <v>87</v>
      </c>
      <c r="C4" t="s">
        <v>88</v>
      </c>
      <c r="D4" t="s">
        <v>89</v>
      </c>
      <c r="E4" t="s">
        <v>0</v>
      </c>
      <c r="F4" t="s">
        <v>90</v>
      </c>
      <c r="J4">
        <v>2000</v>
      </c>
      <c r="K4">
        <v>2010</v>
      </c>
      <c r="L4">
        <v>2015</v>
      </c>
      <c r="M4">
        <v>2020</v>
      </c>
      <c r="N4">
        <v>2025</v>
      </c>
      <c r="O4">
        <v>2030</v>
      </c>
      <c r="P4">
        <v>2035</v>
      </c>
      <c r="Q4">
        <v>2040</v>
      </c>
      <c r="R4">
        <v>2050</v>
      </c>
    </row>
    <row r="5" spans="1:117" x14ac:dyDescent="0.25">
      <c r="A5" t="s">
        <v>25</v>
      </c>
      <c r="B5" t="s">
        <v>46</v>
      </c>
      <c r="C5">
        <v>2000</v>
      </c>
      <c r="D5">
        <v>-29</v>
      </c>
      <c r="E5">
        <v>1971</v>
      </c>
      <c r="F5">
        <v>2103</v>
      </c>
      <c r="H5" t="s">
        <v>101</v>
      </c>
      <c r="I5" t="s">
        <v>28</v>
      </c>
      <c r="K5">
        <v>2707</v>
      </c>
      <c r="L5">
        <v>2720.5</v>
      </c>
      <c r="M5">
        <v>2734</v>
      </c>
      <c r="N5">
        <v>3465.5</v>
      </c>
      <c r="O5">
        <v>3544.2727272727275</v>
      </c>
      <c r="P5">
        <v>4005.5</v>
      </c>
      <c r="Q5">
        <v>3784.25</v>
      </c>
      <c r="R5">
        <v>3985.5</v>
      </c>
    </row>
    <row r="6" spans="1:117" x14ac:dyDescent="0.25">
      <c r="A6" t="s">
        <v>25</v>
      </c>
      <c r="B6" t="s">
        <v>46</v>
      </c>
      <c r="C6">
        <v>2000</v>
      </c>
      <c r="D6">
        <v>-3</v>
      </c>
      <c r="E6">
        <v>1997</v>
      </c>
      <c r="F6">
        <v>5337</v>
      </c>
      <c r="H6" t="s">
        <v>102</v>
      </c>
      <c r="I6" t="s">
        <v>28</v>
      </c>
      <c r="K6">
        <v>2707</v>
      </c>
      <c r="L6">
        <v>3183.3333333333335</v>
      </c>
      <c r="M6">
        <v>3659.6666666666665</v>
      </c>
      <c r="N6">
        <v>4136</v>
      </c>
      <c r="O6">
        <v>4534.125</v>
      </c>
      <c r="P6">
        <v>4253.5</v>
      </c>
      <c r="Q6">
        <v>4086.3333333333335</v>
      </c>
      <c r="R6">
        <v>4776</v>
      </c>
    </row>
    <row r="7" spans="1:117" ht="18.75" x14ac:dyDescent="0.3">
      <c r="A7" t="s">
        <v>25</v>
      </c>
      <c r="B7" t="s">
        <v>46</v>
      </c>
      <c r="C7">
        <v>2000</v>
      </c>
      <c r="D7">
        <v>10</v>
      </c>
      <c r="E7">
        <v>2010</v>
      </c>
      <c r="F7">
        <v>7467</v>
      </c>
      <c r="H7" t="s">
        <v>103</v>
      </c>
      <c r="I7" t="s">
        <v>28</v>
      </c>
      <c r="O7">
        <v>5246.833333333333</v>
      </c>
      <c r="P7">
        <v>6158.5</v>
      </c>
      <c r="Q7">
        <v>5263.25</v>
      </c>
      <c r="R7">
        <v>4714</v>
      </c>
      <c r="T7" s="29" t="s">
        <v>91</v>
      </c>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B7" s="29" t="s">
        <v>92</v>
      </c>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F7" s="30" t="s">
        <v>93</v>
      </c>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row>
    <row r="8" spans="1:117" x14ac:dyDescent="0.25">
      <c r="A8" t="s">
        <v>25</v>
      </c>
      <c r="B8" t="s">
        <v>46</v>
      </c>
      <c r="C8">
        <v>2000</v>
      </c>
      <c r="D8">
        <v>20</v>
      </c>
      <c r="E8">
        <v>2020</v>
      </c>
      <c r="F8">
        <v>9763</v>
      </c>
      <c r="H8" t="s">
        <v>104</v>
      </c>
      <c r="I8" t="s">
        <v>28</v>
      </c>
      <c r="Q8">
        <v>5134</v>
      </c>
      <c r="R8">
        <v>5653.5</v>
      </c>
    </row>
    <row r="9" spans="1:117" x14ac:dyDescent="0.25">
      <c r="A9" t="s">
        <v>26</v>
      </c>
      <c r="B9" t="s">
        <v>46</v>
      </c>
      <c r="C9">
        <v>2000</v>
      </c>
      <c r="D9">
        <v>-29</v>
      </c>
      <c r="E9">
        <v>1971</v>
      </c>
      <c r="F9">
        <v>1095</v>
      </c>
      <c r="H9" t="s">
        <v>105</v>
      </c>
      <c r="I9" t="s">
        <v>28</v>
      </c>
      <c r="J9">
        <v>2473</v>
      </c>
      <c r="K9">
        <v>2767.2</v>
      </c>
      <c r="L9">
        <v>3108</v>
      </c>
      <c r="M9">
        <v>3323.5555555555557</v>
      </c>
      <c r="N9">
        <v>3148.5</v>
      </c>
      <c r="O9">
        <v>3362.5714285714284</v>
      </c>
      <c r="T9" s="5"/>
      <c r="U9" s="6">
        <v>1971</v>
      </c>
      <c r="V9" s="6">
        <v>1990</v>
      </c>
      <c r="W9" s="6">
        <v>1991</v>
      </c>
      <c r="X9" s="6">
        <v>1992</v>
      </c>
      <c r="Y9" s="6">
        <v>1993</v>
      </c>
      <c r="Z9" s="6">
        <v>1997</v>
      </c>
      <c r="AA9" s="6">
        <v>2000</v>
      </c>
      <c r="AB9" s="6">
        <v>2002</v>
      </c>
      <c r="AC9" s="6">
        <v>2004</v>
      </c>
      <c r="AD9" s="6">
        <v>2005</v>
      </c>
      <c r="AE9" s="6">
        <v>2006</v>
      </c>
      <c r="AF9" s="6">
        <v>2007</v>
      </c>
      <c r="AG9" s="6">
        <v>2008</v>
      </c>
      <c r="AH9" s="6">
        <v>2009</v>
      </c>
      <c r="AI9" s="6">
        <v>2010</v>
      </c>
      <c r="AJ9" s="6">
        <v>2011</v>
      </c>
      <c r="AK9" s="6">
        <v>2012</v>
      </c>
      <c r="AL9" s="6">
        <v>2013</v>
      </c>
      <c r="AM9" s="6">
        <v>2014</v>
      </c>
      <c r="AN9" s="6">
        <v>2015</v>
      </c>
      <c r="AO9" s="6">
        <v>2016</v>
      </c>
      <c r="AP9" s="6">
        <v>2017</v>
      </c>
      <c r="AQ9" s="6">
        <v>2018</v>
      </c>
      <c r="AR9" s="6">
        <v>2019</v>
      </c>
      <c r="AS9" s="6">
        <v>2020</v>
      </c>
      <c r="AT9" s="6">
        <v>2021</v>
      </c>
      <c r="AU9" s="6">
        <v>2025</v>
      </c>
      <c r="AV9" s="6">
        <v>2030</v>
      </c>
      <c r="AW9" s="6">
        <v>2035</v>
      </c>
      <c r="AX9" s="6">
        <v>2040</v>
      </c>
      <c r="AY9" s="6">
        <v>2045</v>
      </c>
      <c r="AZ9" s="7">
        <v>2050</v>
      </c>
      <c r="BB9" s="5"/>
      <c r="BC9" s="6">
        <v>1971</v>
      </c>
      <c r="BD9" s="6">
        <v>1990</v>
      </c>
      <c r="BE9" s="6">
        <v>1991</v>
      </c>
      <c r="BF9" s="6">
        <v>1992</v>
      </c>
      <c r="BG9" s="6">
        <v>1993</v>
      </c>
      <c r="BH9" s="6">
        <v>1997</v>
      </c>
      <c r="BI9" s="6">
        <v>2000</v>
      </c>
      <c r="BJ9" s="6">
        <v>2002</v>
      </c>
      <c r="BK9" s="6">
        <v>2004</v>
      </c>
      <c r="BL9" s="6">
        <v>2005</v>
      </c>
      <c r="BM9" s="6">
        <v>2006</v>
      </c>
      <c r="BN9" s="6">
        <v>2007</v>
      </c>
      <c r="BO9" s="6">
        <v>2008</v>
      </c>
      <c r="BP9" s="6">
        <v>2009</v>
      </c>
      <c r="BQ9" s="6">
        <v>2010</v>
      </c>
      <c r="BR9" s="6">
        <v>2011</v>
      </c>
      <c r="BS9" s="6">
        <v>2012</v>
      </c>
      <c r="BT9" s="6">
        <v>2013</v>
      </c>
      <c r="BU9" s="6">
        <v>2014</v>
      </c>
      <c r="BV9" s="6">
        <v>2015</v>
      </c>
      <c r="BW9" s="6">
        <v>2016</v>
      </c>
      <c r="BX9" s="6">
        <v>2017</v>
      </c>
      <c r="BY9" s="6">
        <v>2018</v>
      </c>
      <c r="BZ9" s="6">
        <v>2019</v>
      </c>
      <c r="CA9" s="6">
        <v>2020</v>
      </c>
      <c r="CB9" s="6">
        <v>2021</v>
      </c>
      <c r="CC9" s="6">
        <v>2025</v>
      </c>
      <c r="CD9" s="6">
        <v>2030</v>
      </c>
      <c r="CE9" s="9"/>
      <c r="CF9" s="5"/>
      <c r="CG9" s="6">
        <v>1971</v>
      </c>
      <c r="CH9" s="6">
        <v>1990</v>
      </c>
      <c r="CI9" s="6">
        <v>1991</v>
      </c>
      <c r="CJ9" s="6">
        <v>1992</v>
      </c>
      <c r="CK9" s="6">
        <v>1993</v>
      </c>
      <c r="CL9" s="6">
        <v>1997</v>
      </c>
      <c r="CM9" s="6">
        <v>2000</v>
      </c>
      <c r="CN9" s="6">
        <v>2002</v>
      </c>
      <c r="CO9" s="6">
        <v>2004</v>
      </c>
      <c r="CP9" s="6">
        <v>2005</v>
      </c>
      <c r="CQ9" s="6">
        <v>2006</v>
      </c>
      <c r="CR9" s="6">
        <v>2007</v>
      </c>
      <c r="CS9" s="6">
        <v>2008</v>
      </c>
      <c r="CT9" s="6">
        <v>2009</v>
      </c>
      <c r="CU9" s="6">
        <v>2010</v>
      </c>
      <c r="CV9" s="6">
        <v>2011</v>
      </c>
      <c r="CW9" s="6">
        <v>2012</v>
      </c>
      <c r="CX9" s="6">
        <v>2013</v>
      </c>
      <c r="CY9" s="6">
        <v>2014</v>
      </c>
      <c r="CZ9" s="6">
        <v>2015</v>
      </c>
      <c r="DA9" s="6">
        <v>2016</v>
      </c>
      <c r="DB9" s="6">
        <v>2017</v>
      </c>
      <c r="DC9" s="6">
        <v>2018</v>
      </c>
      <c r="DD9" s="6">
        <v>2019</v>
      </c>
      <c r="DE9" s="6">
        <v>2020</v>
      </c>
      <c r="DF9" s="6">
        <v>2021</v>
      </c>
      <c r="DG9" s="6">
        <v>2025</v>
      </c>
      <c r="DH9" s="6">
        <v>2030</v>
      </c>
      <c r="DI9" s="6">
        <v>2035</v>
      </c>
      <c r="DJ9" s="6">
        <v>2040</v>
      </c>
      <c r="DK9" s="6">
        <v>2045</v>
      </c>
      <c r="DL9" s="8">
        <v>2050</v>
      </c>
      <c r="DM9" s="10"/>
    </row>
    <row r="10" spans="1:117" x14ac:dyDescent="0.25">
      <c r="A10" t="s">
        <v>26</v>
      </c>
      <c r="B10" t="s">
        <v>46</v>
      </c>
      <c r="C10">
        <v>2000</v>
      </c>
      <c r="D10">
        <v>-3</v>
      </c>
      <c r="E10">
        <v>1997</v>
      </c>
      <c r="F10">
        <v>1282</v>
      </c>
      <c r="H10" t="s">
        <v>106</v>
      </c>
      <c r="I10" t="s">
        <v>28</v>
      </c>
      <c r="J10">
        <v>2526</v>
      </c>
      <c r="K10">
        <v>2657.5</v>
      </c>
      <c r="L10">
        <v>3223</v>
      </c>
      <c r="M10">
        <v>3426.6666666666665</v>
      </c>
      <c r="N10">
        <v>3471.181818181818</v>
      </c>
      <c r="O10">
        <v>3440.125</v>
      </c>
      <c r="T10" s="11" t="s">
        <v>46</v>
      </c>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3"/>
      <c r="BB10" s="11" t="s">
        <v>46</v>
      </c>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9"/>
      <c r="CF10" s="11" t="s">
        <v>94</v>
      </c>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4"/>
      <c r="DM10" s="10"/>
    </row>
    <row r="11" spans="1:117" x14ac:dyDescent="0.25">
      <c r="A11" t="s">
        <v>26</v>
      </c>
      <c r="B11" t="s">
        <v>46</v>
      </c>
      <c r="C11">
        <v>2000</v>
      </c>
      <c r="D11">
        <v>10</v>
      </c>
      <c r="E11">
        <v>2010</v>
      </c>
      <c r="F11">
        <v>1442</v>
      </c>
      <c r="H11" t="s">
        <v>107</v>
      </c>
      <c r="I11" t="s">
        <v>28</v>
      </c>
      <c r="M11">
        <v>3541.1666666666665</v>
      </c>
      <c r="N11">
        <v>3254.6666666666665</v>
      </c>
      <c r="O11">
        <v>4006.1428571428573</v>
      </c>
      <c r="T11" s="15" t="s">
        <v>25</v>
      </c>
      <c r="U11" s="12">
        <v>0</v>
      </c>
      <c r="V11" s="12">
        <v>0</v>
      </c>
      <c r="W11" s="12">
        <v>0</v>
      </c>
      <c r="X11" s="12">
        <v>0</v>
      </c>
      <c r="Y11" s="12">
        <v>0</v>
      </c>
      <c r="Z11" s="12">
        <v>0</v>
      </c>
      <c r="AA11" s="12">
        <v>0</v>
      </c>
      <c r="AB11" s="12">
        <v>0</v>
      </c>
      <c r="AC11" s="12">
        <v>0</v>
      </c>
      <c r="AD11" s="12">
        <v>0</v>
      </c>
      <c r="AE11" s="12">
        <v>0</v>
      </c>
      <c r="AF11" s="12">
        <v>0</v>
      </c>
      <c r="AG11" s="12">
        <v>0</v>
      </c>
      <c r="AH11" s="12">
        <v>0</v>
      </c>
      <c r="AI11" s="12">
        <v>8125.5</v>
      </c>
      <c r="AJ11" s="12">
        <v>0</v>
      </c>
      <c r="AK11" s="12">
        <v>0</v>
      </c>
      <c r="AL11" s="12">
        <v>0</v>
      </c>
      <c r="AM11" s="12">
        <v>0</v>
      </c>
      <c r="AN11" s="12">
        <v>0</v>
      </c>
      <c r="AO11" s="12">
        <v>0</v>
      </c>
      <c r="AP11" s="12">
        <v>0</v>
      </c>
      <c r="AQ11" s="12">
        <v>0</v>
      </c>
      <c r="AR11" s="12">
        <v>0</v>
      </c>
      <c r="AS11" s="12">
        <v>9534.6666666666661</v>
      </c>
      <c r="AT11" s="12">
        <v>0</v>
      </c>
      <c r="AU11" s="12">
        <v>13559</v>
      </c>
      <c r="AV11" s="12">
        <v>14279.181818181818</v>
      </c>
      <c r="AW11" s="12">
        <v>16583</v>
      </c>
      <c r="AX11" s="12">
        <v>12352.625</v>
      </c>
      <c r="AY11" s="12">
        <v>0</v>
      </c>
      <c r="AZ11" s="13">
        <v>6040.5</v>
      </c>
      <c r="BB11" s="15" t="s">
        <v>25</v>
      </c>
      <c r="BC11" s="12">
        <v>0</v>
      </c>
      <c r="BD11" s="12">
        <v>0</v>
      </c>
      <c r="BE11" s="12">
        <v>0</v>
      </c>
      <c r="BF11" s="12">
        <v>0</v>
      </c>
      <c r="BG11" s="12">
        <v>0</v>
      </c>
      <c r="BH11" s="12">
        <v>0</v>
      </c>
      <c r="BI11" s="12">
        <v>6020</v>
      </c>
      <c r="BJ11" s="12">
        <v>0</v>
      </c>
      <c r="BK11" s="12">
        <v>0</v>
      </c>
      <c r="BL11" s="12">
        <v>0</v>
      </c>
      <c r="BM11" s="12">
        <v>0</v>
      </c>
      <c r="BN11" s="12">
        <v>0</v>
      </c>
      <c r="BO11" s="12">
        <v>0</v>
      </c>
      <c r="BP11" s="12">
        <v>0</v>
      </c>
      <c r="BQ11" s="12">
        <v>15412.5</v>
      </c>
      <c r="BR11" s="12">
        <v>0</v>
      </c>
      <c r="BS11" s="12">
        <v>0</v>
      </c>
      <c r="BT11" s="12">
        <v>0</v>
      </c>
      <c r="BU11" s="12">
        <v>0</v>
      </c>
      <c r="BV11" s="12">
        <v>10812.75</v>
      </c>
      <c r="BW11" s="12">
        <v>0</v>
      </c>
      <c r="BX11" s="12">
        <v>0</v>
      </c>
      <c r="BY11" s="12">
        <v>0</v>
      </c>
      <c r="BZ11" s="12">
        <v>0</v>
      </c>
      <c r="CA11" s="12">
        <v>12059.666666666666</v>
      </c>
      <c r="CB11" s="12">
        <v>0</v>
      </c>
      <c r="CC11" s="12">
        <v>10795.5</v>
      </c>
      <c r="CD11" s="12">
        <v>11351.714285714286</v>
      </c>
      <c r="CE11" s="9"/>
      <c r="CF11" s="15" t="s">
        <v>25</v>
      </c>
      <c r="CG11" s="12">
        <v>4264.6666666666661</v>
      </c>
      <c r="CH11" s="12">
        <v>4066.0833333333335</v>
      </c>
      <c r="CI11" s="12">
        <v>4708</v>
      </c>
      <c r="CJ11" s="12">
        <v>4774</v>
      </c>
      <c r="CK11" s="12">
        <v>4738</v>
      </c>
      <c r="CL11" s="12">
        <v>5337</v>
      </c>
      <c r="CM11" s="12">
        <v>5998.333333333333</v>
      </c>
      <c r="CN11" s="12">
        <v>6241</v>
      </c>
      <c r="CO11" s="12">
        <v>6917</v>
      </c>
      <c r="CP11" s="12">
        <v>7334</v>
      </c>
      <c r="CQ11" s="12">
        <v>7756</v>
      </c>
      <c r="CR11" s="12">
        <v>8216</v>
      </c>
      <c r="CS11" s="12">
        <v>8273</v>
      </c>
      <c r="CT11" s="12">
        <v>8118</v>
      </c>
      <c r="CU11" s="12">
        <v>8669.8571428571431</v>
      </c>
      <c r="CV11" s="12">
        <v>9139</v>
      </c>
      <c r="CW11" s="12">
        <v>9204</v>
      </c>
      <c r="CX11" s="12">
        <v>9612</v>
      </c>
      <c r="CY11" s="12">
        <v>9707</v>
      </c>
      <c r="CZ11" s="12">
        <v>9532</v>
      </c>
      <c r="DA11" s="12">
        <v>9428.5</v>
      </c>
      <c r="DB11" s="12">
        <v>9860.5</v>
      </c>
      <c r="DC11" s="12">
        <v>10147.666666666666</v>
      </c>
      <c r="DD11" s="12">
        <v>9880</v>
      </c>
      <c r="DE11" s="12">
        <v>9457.6666666666661</v>
      </c>
      <c r="DF11" s="12">
        <v>10201</v>
      </c>
      <c r="DG11" s="12">
        <v>0</v>
      </c>
      <c r="DH11" s="12">
        <v>0</v>
      </c>
      <c r="DI11" s="12">
        <v>0</v>
      </c>
      <c r="DJ11" s="12">
        <v>0</v>
      </c>
      <c r="DK11" s="12">
        <v>0</v>
      </c>
      <c r="DL11" s="14">
        <v>0</v>
      </c>
      <c r="DM11" s="10"/>
    </row>
    <row r="12" spans="1:117" x14ac:dyDescent="0.25">
      <c r="A12" t="s">
        <v>26</v>
      </c>
      <c r="B12" t="s">
        <v>46</v>
      </c>
      <c r="C12">
        <v>2000</v>
      </c>
      <c r="D12">
        <v>20</v>
      </c>
      <c r="E12">
        <v>2020</v>
      </c>
      <c r="F12">
        <v>1498</v>
      </c>
      <c r="H12" t="s">
        <v>108</v>
      </c>
      <c r="I12" t="s">
        <v>28</v>
      </c>
      <c r="O12">
        <v>3836.5</v>
      </c>
      <c r="T12" s="15" t="s">
        <v>26</v>
      </c>
      <c r="U12" s="12">
        <v>0</v>
      </c>
      <c r="V12" s="12">
        <v>0</v>
      </c>
      <c r="W12" s="12">
        <v>0</v>
      </c>
      <c r="X12" s="12">
        <v>0</v>
      </c>
      <c r="Y12" s="12">
        <v>0</v>
      </c>
      <c r="Z12" s="12">
        <v>0</v>
      </c>
      <c r="AA12" s="12">
        <v>0</v>
      </c>
      <c r="AB12" s="12">
        <v>0</v>
      </c>
      <c r="AC12" s="12">
        <v>0</v>
      </c>
      <c r="AD12" s="12">
        <v>0</v>
      </c>
      <c r="AE12" s="12">
        <v>0</v>
      </c>
      <c r="AF12" s="12">
        <v>0</v>
      </c>
      <c r="AG12" s="12">
        <v>0</v>
      </c>
      <c r="AH12" s="12">
        <v>0</v>
      </c>
      <c r="AI12" s="12">
        <v>1405.5</v>
      </c>
      <c r="AJ12" s="12">
        <v>0</v>
      </c>
      <c r="AK12" s="12">
        <v>0</v>
      </c>
      <c r="AL12" s="12">
        <v>0</v>
      </c>
      <c r="AM12" s="12">
        <v>0</v>
      </c>
      <c r="AN12" s="12">
        <v>0</v>
      </c>
      <c r="AO12" s="12">
        <v>0</v>
      </c>
      <c r="AP12" s="12">
        <v>0</v>
      </c>
      <c r="AQ12" s="12">
        <v>0</v>
      </c>
      <c r="AR12" s="12">
        <v>0</v>
      </c>
      <c r="AS12" s="12">
        <v>1381</v>
      </c>
      <c r="AT12" s="12">
        <v>0</v>
      </c>
      <c r="AU12" s="12">
        <v>791</v>
      </c>
      <c r="AV12" s="12">
        <v>796.63636363636363</v>
      </c>
      <c r="AW12" s="12">
        <v>621</v>
      </c>
      <c r="AX12" s="12">
        <v>527.75</v>
      </c>
      <c r="AY12" s="12">
        <v>0</v>
      </c>
      <c r="AZ12" s="13">
        <v>310</v>
      </c>
      <c r="BB12" s="15" t="s">
        <v>26</v>
      </c>
      <c r="BC12" s="12">
        <v>0</v>
      </c>
      <c r="BD12" s="12">
        <v>0</v>
      </c>
      <c r="BE12" s="12">
        <v>0</v>
      </c>
      <c r="BF12" s="12">
        <v>0</v>
      </c>
      <c r="BG12" s="12">
        <v>0</v>
      </c>
      <c r="BH12" s="12">
        <v>0</v>
      </c>
      <c r="BI12" s="12">
        <v>1310</v>
      </c>
      <c r="BJ12" s="12">
        <v>0</v>
      </c>
      <c r="BK12" s="12">
        <v>0</v>
      </c>
      <c r="BL12" s="12">
        <v>0</v>
      </c>
      <c r="BM12" s="12">
        <v>0</v>
      </c>
      <c r="BN12" s="12">
        <v>0</v>
      </c>
      <c r="BO12" s="12">
        <v>0</v>
      </c>
      <c r="BP12" s="12">
        <v>0</v>
      </c>
      <c r="BQ12" s="12">
        <v>1354.2</v>
      </c>
      <c r="BR12" s="12">
        <v>0</v>
      </c>
      <c r="BS12" s="12">
        <v>0</v>
      </c>
      <c r="BT12" s="12">
        <v>0</v>
      </c>
      <c r="BU12" s="12">
        <v>0</v>
      </c>
      <c r="BV12" s="12">
        <v>804</v>
      </c>
      <c r="BW12" s="12">
        <v>0</v>
      </c>
      <c r="BX12" s="12">
        <v>0</v>
      </c>
      <c r="BY12" s="12">
        <v>0</v>
      </c>
      <c r="BZ12" s="12">
        <v>0</v>
      </c>
      <c r="CA12" s="12">
        <v>834.11111111111109</v>
      </c>
      <c r="CB12" s="12">
        <v>0</v>
      </c>
      <c r="CC12" s="12">
        <v>757.5</v>
      </c>
      <c r="CD12" s="12">
        <v>610.14285714285711</v>
      </c>
      <c r="CE12" s="9"/>
      <c r="CF12" s="15" t="s">
        <v>26</v>
      </c>
      <c r="CG12" s="12">
        <v>1098.25</v>
      </c>
      <c r="CH12" s="12">
        <v>1328.2727272727273</v>
      </c>
      <c r="CI12" s="12">
        <v>1366</v>
      </c>
      <c r="CJ12" s="12">
        <v>1387</v>
      </c>
      <c r="CK12" s="12">
        <v>1235</v>
      </c>
      <c r="CL12" s="12">
        <v>1282</v>
      </c>
      <c r="CM12" s="12">
        <v>1237.3333333333333</v>
      </c>
      <c r="CN12" s="12">
        <v>1181</v>
      </c>
      <c r="CO12" s="12">
        <v>1161</v>
      </c>
      <c r="CP12" s="12">
        <v>1186</v>
      </c>
      <c r="CQ12" s="12">
        <v>1096</v>
      </c>
      <c r="CR12" s="12">
        <v>1117</v>
      </c>
      <c r="CS12" s="12">
        <v>1104</v>
      </c>
      <c r="CT12" s="12">
        <v>1027</v>
      </c>
      <c r="CU12" s="12">
        <v>973.85714285714289</v>
      </c>
      <c r="CV12" s="12">
        <v>1062</v>
      </c>
      <c r="CW12" s="12">
        <v>1144</v>
      </c>
      <c r="CX12" s="12">
        <v>1044</v>
      </c>
      <c r="CY12" s="12">
        <v>1035</v>
      </c>
      <c r="CZ12" s="12">
        <v>1022</v>
      </c>
      <c r="DA12" s="12">
        <v>966</v>
      </c>
      <c r="DB12" s="12">
        <v>890.5</v>
      </c>
      <c r="DC12" s="12">
        <v>793.33333333333337</v>
      </c>
      <c r="DD12" s="12">
        <v>768.5</v>
      </c>
      <c r="DE12" s="12">
        <v>698.66666666666663</v>
      </c>
      <c r="DF12" s="12">
        <v>682</v>
      </c>
      <c r="DG12" s="12">
        <v>0</v>
      </c>
      <c r="DH12" s="12">
        <v>0</v>
      </c>
      <c r="DI12" s="12">
        <v>0</v>
      </c>
      <c r="DJ12" s="12">
        <v>0</v>
      </c>
      <c r="DK12" s="12">
        <v>0</v>
      </c>
      <c r="DL12" s="14">
        <v>0</v>
      </c>
      <c r="DM12" s="10"/>
    </row>
    <row r="13" spans="1:117" x14ac:dyDescent="0.25">
      <c r="A13" t="s">
        <v>27</v>
      </c>
      <c r="B13" t="s">
        <v>46</v>
      </c>
      <c r="C13">
        <v>2000</v>
      </c>
      <c r="D13">
        <v>-29</v>
      </c>
      <c r="E13">
        <v>1971</v>
      </c>
      <c r="F13">
        <v>692</v>
      </c>
      <c r="H13" t="s">
        <v>2</v>
      </c>
      <c r="I13" t="s">
        <v>28</v>
      </c>
      <c r="J13">
        <v>2589.3333333333335</v>
      </c>
      <c r="K13">
        <v>2756</v>
      </c>
      <c r="L13">
        <v>2571</v>
      </c>
      <c r="M13">
        <v>2685.6666666666665</v>
      </c>
      <c r="T13" s="15" t="s">
        <v>52</v>
      </c>
      <c r="U13" s="12">
        <v>0</v>
      </c>
      <c r="V13" s="12">
        <v>0</v>
      </c>
      <c r="W13" s="12">
        <v>0</v>
      </c>
      <c r="X13" s="12">
        <v>0</v>
      </c>
      <c r="Y13" s="12">
        <v>0</v>
      </c>
      <c r="Z13" s="12">
        <v>0</v>
      </c>
      <c r="AA13" s="12">
        <v>0</v>
      </c>
      <c r="AB13" s="12">
        <v>0</v>
      </c>
      <c r="AC13" s="12">
        <v>0</v>
      </c>
      <c r="AD13" s="12">
        <v>0</v>
      </c>
      <c r="AE13" s="12">
        <v>0</v>
      </c>
      <c r="AF13" s="12">
        <v>0</v>
      </c>
      <c r="AG13" s="12">
        <v>0</v>
      </c>
      <c r="AH13" s="12">
        <v>0</v>
      </c>
      <c r="AI13" s="12">
        <v>4235</v>
      </c>
      <c r="AJ13" s="12">
        <v>0</v>
      </c>
      <c r="AK13" s="12">
        <v>0</v>
      </c>
      <c r="AL13" s="12">
        <v>0</v>
      </c>
      <c r="AM13" s="12">
        <v>0</v>
      </c>
      <c r="AN13" s="12">
        <v>0</v>
      </c>
      <c r="AO13" s="12">
        <v>0</v>
      </c>
      <c r="AP13" s="12">
        <v>0</v>
      </c>
      <c r="AQ13" s="12">
        <v>0</v>
      </c>
      <c r="AR13" s="12">
        <v>0</v>
      </c>
      <c r="AS13" s="12">
        <v>7422.666666666667</v>
      </c>
      <c r="AT13" s="12">
        <v>0</v>
      </c>
      <c r="AU13" s="12">
        <v>6058.5</v>
      </c>
      <c r="AV13" s="12">
        <v>8101.272727272727</v>
      </c>
      <c r="AW13" s="12">
        <v>7000.5</v>
      </c>
      <c r="AX13" s="12">
        <v>17614.5</v>
      </c>
      <c r="AY13" s="12">
        <v>0</v>
      </c>
      <c r="AZ13" s="13">
        <v>7538</v>
      </c>
      <c r="BB13" s="15" t="s">
        <v>52</v>
      </c>
      <c r="BC13" s="12">
        <v>0</v>
      </c>
      <c r="BD13" s="12">
        <v>0</v>
      </c>
      <c r="BE13" s="12">
        <v>0</v>
      </c>
      <c r="BF13" s="12">
        <v>0</v>
      </c>
      <c r="BG13" s="12">
        <v>0</v>
      </c>
      <c r="BH13" s="12">
        <v>0</v>
      </c>
      <c r="BI13" s="12">
        <v>2239.5</v>
      </c>
      <c r="BJ13" s="12">
        <v>0</v>
      </c>
      <c r="BK13" s="12">
        <v>0</v>
      </c>
      <c r="BL13" s="12">
        <v>0</v>
      </c>
      <c r="BM13" s="12">
        <v>0</v>
      </c>
      <c r="BN13" s="12">
        <v>0</v>
      </c>
      <c r="BO13" s="12">
        <v>0</v>
      </c>
      <c r="BP13" s="12">
        <v>0</v>
      </c>
      <c r="BQ13" s="12">
        <v>4733.3999999999996</v>
      </c>
      <c r="BR13" s="12">
        <v>0</v>
      </c>
      <c r="BS13" s="12">
        <v>0</v>
      </c>
      <c r="BT13" s="12">
        <v>0</v>
      </c>
      <c r="BU13" s="12">
        <v>0</v>
      </c>
      <c r="BV13" s="12">
        <v>5069.25</v>
      </c>
      <c r="BW13" s="12">
        <v>0</v>
      </c>
      <c r="BX13" s="12">
        <v>0</v>
      </c>
      <c r="BY13" s="12">
        <v>0</v>
      </c>
      <c r="BZ13" s="12">
        <v>0</v>
      </c>
      <c r="CA13" s="12">
        <v>6128</v>
      </c>
      <c r="CB13" s="12">
        <v>0</v>
      </c>
      <c r="CC13" s="12">
        <v>7052.5</v>
      </c>
      <c r="CD13" s="12">
        <v>15129.2</v>
      </c>
      <c r="CE13" s="9"/>
      <c r="CF13" s="15" t="s">
        <v>52</v>
      </c>
      <c r="CG13" s="12">
        <v>708.625</v>
      </c>
      <c r="CH13" s="12">
        <v>1706.3636363636363</v>
      </c>
      <c r="CI13" s="12">
        <v>1594</v>
      </c>
      <c r="CJ13" s="12">
        <v>1652</v>
      </c>
      <c r="CK13" s="12">
        <v>1858</v>
      </c>
      <c r="CL13" s="12">
        <v>2159</v>
      </c>
      <c r="CM13" s="12">
        <v>2725.3333333333335</v>
      </c>
      <c r="CN13" s="12">
        <v>3070</v>
      </c>
      <c r="CO13" s="12">
        <v>3412</v>
      </c>
      <c r="CP13" s="12">
        <v>3585</v>
      </c>
      <c r="CQ13" s="12">
        <v>3807</v>
      </c>
      <c r="CR13" s="12">
        <v>4126</v>
      </c>
      <c r="CS13" s="12">
        <v>4303</v>
      </c>
      <c r="CT13" s="12">
        <v>4299</v>
      </c>
      <c r="CU13" s="12">
        <v>9666.25</v>
      </c>
      <c r="CV13" s="12">
        <v>4847</v>
      </c>
      <c r="CW13" s="12">
        <v>5104</v>
      </c>
      <c r="CX13" s="12">
        <v>5079</v>
      </c>
      <c r="CY13" s="12">
        <v>5148</v>
      </c>
      <c r="CZ13" s="12">
        <v>5519</v>
      </c>
      <c r="DA13" s="12">
        <v>5815.5</v>
      </c>
      <c r="DB13" s="12">
        <v>5867</v>
      </c>
      <c r="DC13" s="12">
        <v>6139.333333333333</v>
      </c>
      <c r="DD13" s="12">
        <v>12673</v>
      </c>
      <c r="DE13" s="12">
        <v>6282.333333333333</v>
      </c>
      <c r="DF13" s="12">
        <v>6552</v>
      </c>
      <c r="DG13" s="12">
        <v>0</v>
      </c>
      <c r="DH13" s="12">
        <v>0</v>
      </c>
      <c r="DI13" s="12">
        <v>0</v>
      </c>
      <c r="DJ13" s="12">
        <v>0</v>
      </c>
      <c r="DK13" s="12">
        <v>0</v>
      </c>
      <c r="DL13" s="14">
        <v>0</v>
      </c>
      <c r="DM13" s="10"/>
    </row>
    <row r="14" spans="1:117" x14ac:dyDescent="0.25">
      <c r="A14" t="s">
        <v>27</v>
      </c>
      <c r="B14" t="s">
        <v>46</v>
      </c>
      <c r="C14">
        <v>2000</v>
      </c>
      <c r="D14">
        <v>-3</v>
      </c>
      <c r="E14">
        <v>1997</v>
      </c>
      <c r="F14">
        <v>2159</v>
      </c>
      <c r="H14" t="s">
        <v>101</v>
      </c>
      <c r="I14" t="s">
        <v>109</v>
      </c>
      <c r="M14">
        <v>433</v>
      </c>
      <c r="N14">
        <v>706.5</v>
      </c>
      <c r="O14">
        <v>2134.151515151515</v>
      </c>
      <c r="P14">
        <v>2737</v>
      </c>
      <c r="Q14">
        <v>7869.75</v>
      </c>
      <c r="R14">
        <v>20956</v>
      </c>
      <c r="T14" s="15" t="s">
        <v>28</v>
      </c>
      <c r="U14" s="12">
        <v>0</v>
      </c>
      <c r="V14" s="12">
        <v>0</v>
      </c>
      <c r="W14" s="12">
        <v>0</v>
      </c>
      <c r="X14" s="12">
        <v>0</v>
      </c>
      <c r="Y14" s="12">
        <v>0</v>
      </c>
      <c r="Z14" s="12">
        <v>0</v>
      </c>
      <c r="AA14" s="12">
        <v>0</v>
      </c>
      <c r="AB14" s="12">
        <v>0</v>
      </c>
      <c r="AC14" s="12">
        <v>0</v>
      </c>
      <c r="AD14" s="12">
        <v>0</v>
      </c>
      <c r="AE14" s="12">
        <v>0</v>
      </c>
      <c r="AF14" s="12">
        <v>0</v>
      </c>
      <c r="AG14" s="12">
        <v>0</v>
      </c>
      <c r="AH14" s="12">
        <v>0</v>
      </c>
      <c r="AI14" s="12">
        <v>2707</v>
      </c>
      <c r="AJ14" s="12">
        <v>0</v>
      </c>
      <c r="AK14" s="12">
        <v>0</v>
      </c>
      <c r="AL14" s="12">
        <v>0</v>
      </c>
      <c r="AM14" s="12">
        <v>0</v>
      </c>
      <c r="AN14" s="12">
        <v>0</v>
      </c>
      <c r="AO14" s="12">
        <v>0</v>
      </c>
      <c r="AP14" s="12">
        <v>0</v>
      </c>
      <c r="AQ14" s="12">
        <v>0</v>
      </c>
      <c r="AR14" s="12">
        <v>0</v>
      </c>
      <c r="AS14" s="12">
        <v>2734</v>
      </c>
      <c r="AT14" s="12">
        <v>0</v>
      </c>
      <c r="AU14" s="12">
        <v>3465.5</v>
      </c>
      <c r="AV14" s="12">
        <v>3544.2727272727275</v>
      </c>
      <c r="AW14" s="12">
        <v>4005.5</v>
      </c>
      <c r="AX14" s="12">
        <v>3784.25</v>
      </c>
      <c r="AY14" s="12">
        <v>0</v>
      </c>
      <c r="AZ14" s="13">
        <v>3985.5</v>
      </c>
      <c r="BB14" s="15" t="s">
        <v>28</v>
      </c>
      <c r="BC14" s="12">
        <v>0</v>
      </c>
      <c r="BD14" s="12">
        <v>0</v>
      </c>
      <c r="BE14" s="12">
        <v>0</v>
      </c>
      <c r="BF14" s="12">
        <v>0</v>
      </c>
      <c r="BG14" s="12">
        <v>0</v>
      </c>
      <c r="BH14" s="12">
        <v>0</v>
      </c>
      <c r="BI14" s="12">
        <v>2473</v>
      </c>
      <c r="BJ14" s="12">
        <v>0</v>
      </c>
      <c r="BK14" s="12">
        <v>0</v>
      </c>
      <c r="BL14" s="12">
        <v>0</v>
      </c>
      <c r="BM14" s="12">
        <v>0</v>
      </c>
      <c r="BN14" s="12">
        <v>0</v>
      </c>
      <c r="BO14" s="12">
        <v>0</v>
      </c>
      <c r="BP14" s="12">
        <v>0</v>
      </c>
      <c r="BQ14" s="12">
        <v>2767.2</v>
      </c>
      <c r="BR14" s="12">
        <v>0</v>
      </c>
      <c r="BS14" s="12">
        <v>0</v>
      </c>
      <c r="BT14" s="12">
        <v>0</v>
      </c>
      <c r="BU14" s="12">
        <v>0</v>
      </c>
      <c r="BV14" s="12">
        <v>3108</v>
      </c>
      <c r="BW14" s="12">
        <v>0</v>
      </c>
      <c r="BX14" s="12">
        <v>0</v>
      </c>
      <c r="BY14" s="12">
        <v>0</v>
      </c>
      <c r="BZ14" s="12">
        <v>0</v>
      </c>
      <c r="CA14" s="12">
        <v>3323.5555555555557</v>
      </c>
      <c r="CB14" s="12">
        <v>0</v>
      </c>
      <c r="CC14" s="12">
        <v>3148.5</v>
      </c>
      <c r="CD14" s="12">
        <v>3362.5714285714284</v>
      </c>
      <c r="CE14" s="9"/>
      <c r="CF14" s="15" t="s">
        <v>28</v>
      </c>
      <c r="CG14" s="12">
        <v>111</v>
      </c>
      <c r="CH14" s="12">
        <v>2013</v>
      </c>
      <c r="CI14" s="12">
        <v>2108</v>
      </c>
      <c r="CJ14" s="12">
        <v>2126</v>
      </c>
      <c r="CK14" s="12">
        <v>2190</v>
      </c>
      <c r="CL14" s="12">
        <v>2393</v>
      </c>
      <c r="CM14" s="12">
        <v>2589.3333333333335</v>
      </c>
      <c r="CN14" s="12">
        <v>2654</v>
      </c>
      <c r="CO14" s="12">
        <v>2740</v>
      </c>
      <c r="CP14" s="12">
        <v>2771</v>
      </c>
      <c r="CQ14" s="12">
        <v>2793</v>
      </c>
      <c r="CR14" s="12">
        <v>2719</v>
      </c>
      <c r="CS14" s="12">
        <v>2731</v>
      </c>
      <c r="CT14" s="12">
        <v>2697</v>
      </c>
      <c r="CU14" s="12">
        <v>2756</v>
      </c>
      <c r="CV14" s="12">
        <v>2584</v>
      </c>
      <c r="CW14" s="12">
        <v>2461</v>
      </c>
      <c r="CX14" s="12">
        <v>2478</v>
      </c>
      <c r="CY14" s="12">
        <v>2535</v>
      </c>
      <c r="CZ14" s="12">
        <v>2571</v>
      </c>
      <c r="DA14" s="12">
        <v>2608</v>
      </c>
      <c r="DB14" s="12">
        <v>2636.5</v>
      </c>
      <c r="DC14" s="12">
        <v>2712.6666666666665</v>
      </c>
      <c r="DD14" s="12">
        <v>2789.5</v>
      </c>
      <c r="DE14" s="12">
        <v>2685.6666666666665</v>
      </c>
      <c r="DF14" s="12">
        <v>2776</v>
      </c>
      <c r="DG14" s="12">
        <v>0</v>
      </c>
      <c r="DH14" s="12">
        <v>0</v>
      </c>
      <c r="DI14" s="12">
        <v>0</v>
      </c>
      <c r="DJ14" s="12">
        <v>0</v>
      </c>
      <c r="DK14" s="12">
        <v>0</v>
      </c>
      <c r="DL14" s="14">
        <v>0</v>
      </c>
      <c r="DM14" s="10"/>
    </row>
    <row r="15" spans="1:117" x14ac:dyDescent="0.25">
      <c r="A15" t="s">
        <v>27</v>
      </c>
      <c r="B15" t="s">
        <v>46</v>
      </c>
      <c r="C15">
        <v>2000</v>
      </c>
      <c r="D15">
        <v>10</v>
      </c>
      <c r="E15">
        <v>2010</v>
      </c>
      <c r="F15">
        <v>4698</v>
      </c>
      <c r="H15" t="s">
        <v>102</v>
      </c>
      <c r="I15" t="s">
        <v>109</v>
      </c>
      <c r="N15">
        <v>2115</v>
      </c>
      <c r="O15">
        <v>2980.625</v>
      </c>
      <c r="P15">
        <v>4947.8999999999996</v>
      </c>
      <c r="Q15">
        <v>11007.333333333332</v>
      </c>
      <c r="R15">
        <v>33255</v>
      </c>
      <c r="T15" s="15" t="s">
        <v>99</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v>0</v>
      </c>
      <c r="AV15" s="12">
        <v>0</v>
      </c>
      <c r="AW15" s="12">
        <v>0</v>
      </c>
      <c r="AX15" s="12">
        <v>99.5</v>
      </c>
      <c r="AY15" s="12">
        <v>0</v>
      </c>
      <c r="AZ15" s="13">
        <v>125.5</v>
      </c>
      <c r="BB15" s="15" t="s">
        <v>99</v>
      </c>
      <c r="BC15" s="12">
        <v>0</v>
      </c>
      <c r="BD15" s="12">
        <v>0</v>
      </c>
      <c r="BE15" s="12">
        <v>0</v>
      </c>
      <c r="BF15" s="12">
        <v>0</v>
      </c>
      <c r="BG15" s="12">
        <v>0</v>
      </c>
      <c r="BH15" s="12">
        <v>0</v>
      </c>
      <c r="BI15" s="12">
        <v>0</v>
      </c>
      <c r="BJ15" s="12">
        <v>0</v>
      </c>
      <c r="BK15" s="12">
        <v>0</v>
      </c>
      <c r="BL15" s="12">
        <v>0</v>
      </c>
      <c r="BM15" s="12">
        <v>0</v>
      </c>
      <c r="BN15" s="12">
        <v>0</v>
      </c>
      <c r="BO15" s="12">
        <v>0</v>
      </c>
      <c r="BP15" s="12">
        <v>0</v>
      </c>
      <c r="BQ15" s="12">
        <v>0</v>
      </c>
      <c r="BR15" s="12">
        <v>0</v>
      </c>
      <c r="BS15" s="12">
        <v>0</v>
      </c>
      <c r="BT15" s="12">
        <v>0</v>
      </c>
      <c r="BU15" s="12">
        <v>0</v>
      </c>
      <c r="BV15" s="12">
        <v>0</v>
      </c>
      <c r="BW15" s="12">
        <v>0</v>
      </c>
      <c r="BX15" s="12">
        <v>0</v>
      </c>
      <c r="BY15" s="12">
        <v>0</v>
      </c>
      <c r="BZ15" s="12">
        <v>0</v>
      </c>
      <c r="CA15" s="12">
        <v>0</v>
      </c>
      <c r="CB15" s="12">
        <v>0</v>
      </c>
      <c r="CC15" s="12">
        <v>0</v>
      </c>
      <c r="CD15" s="12">
        <v>12.5</v>
      </c>
      <c r="CE15" s="9"/>
      <c r="CF15" s="15" t="s">
        <v>99</v>
      </c>
      <c r="CG15" s="12">
        <v>0</v>
      </c>
      <c r="CH15" s="12">
        <v>0</v>
      </c>
      <c r="CI15" s="12">
        <v>0</v>
      </c>
      <c r="CJ15" s="12">
        <v>0</v>
      </c>
      <c r="CK15" s="12">
        <v>0</v>
      </c>
      <c r="CL15" s="12">
        <v>0</v>
      </c>
      <c r="CM15" s="12">
        <v>0</v>
      </c>
      <c r="CN15" s="12">
        <v>0</v>
      </c>
      <c r="CO15" s="12">
        <v>0</v>
      </c>
      <c r="CP15" s="12">
        <v>0</v>
      </c>
      <c r="CQ15" s="12">
        <v>0</v>
      </c>
      <c r="CR15" s="12">
        <v>0</v>
      </c>
      <c r="CS15" s="12">
        <v>0</v>
      </c>
      <c r="CT15" s="12">
        <v>0</v>
      </c>
      <c r="CU15" s="12">
        <v>0</v>
      </c>
      <c r="CV15" s="12">
        <v>0</v>
      </c>
      <c r="CW15" s="12">
        <v>0</v>
      </c>
      <c r="CX15" s="12">
        <v>0</v>
      </c>
      <c r="CY15" s="12">
        <v>0</v>
      </c>
      <c r="CZ15" s="12">
        <v>0</v>
      </c>
      <c r="DA15" s="12">
        <v>0</v>
      </c>
      <c r="DB15" s="12">
        <v>0</v>
      </c>
      <c r="DC15" s="12">
        <v>0</v>
      </c>
      <c r="DD15" s="12">
        <v>1</v>
      </c>
      <c r="DE15" s="12">
        <v>1</v>
      </c>
      <c r="DF15" s="12">
        <v>1</v>
      </c>
      <c r="DG15" s="12">
        <v>0</v>
      </c>
      <c r="DH15" s="12">
        <v>0</v>
      </c>
      <c r="DI15" s="12">
        <v>0</v>
      </c>
      <c r="DJ15" s="12">
        <v>0</v>
      </c>
      <c r="DK15" s="12">
        <v>0</v>
      </c>
      <c r="DL15" s="14">
        <v>0</v>
      </c>
      <c r="DM15" s="10"/>
    </row>
    <row r="16" spans="1:117" x14ac:dyDescent="0.25">
      <c r="A16" t="s">
        <v>27</v>
      </c>
      <c r="B16" t="s">
        <v>46</v>
      </c>
      <c r="C16">
        <v>2000</v>
      </c>
      <c r="D16">
        <v>20</v>
      </c>
      <c r="E16">
        <v>2020</v>
      </c>
      <c r="F16">
        <v>7745</v>
      </c>
      <c r="H16" t="s">
        <v>103</v>
      </c>
      <c r="I16" t="s">
        <v>109</v>
      </c>
      <c r="O16">
        <v>4684.1666666666661</v>
      </c>
      <c r="P16">
        <v>6405</v>
      </c>
      <c r="Q16">
        <v>14321.75</v>
      </c>
      <c r="R16">
        <v>36387</v>
      </c>
      <c r="T16" s="15" t="s">
        <v>49</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837</v>
      </c>
      <c r="AT16" s="12">
        <v>0</v>
      </c>
      <c r="AU16" s="12">
        <v>673.5</v>
      </c>
      <c r="AV16" s="12">
        <v>1473.7</v>
      </c>
      <c r="AW16" s="12">
        <v>1166</v>
      </c>
      <c r="AX16" s="12">
        <v>2753.833333333333</v>
      </c>
      <c r="AY16" s="12">
        <v>0</v>
      </c>
      <c r="AZ16" s="13">
        <v>1901.5</v>
      </c>
      <c r="BB16" s="15" t="s">
        <v>49</v>
      </c>
      <c r="BC16" s="12">
        <v>0</v>
      </c>
      <c r="BD16" s="12">
        <v>0</v>
      </c>
      <c r="BE16" s="12">
        <v>0</v>
      </c>
      <c r="BF16" s="12">
        <v>0</v>
      </c>
      <c r="BG16" s="12">
        <v>0</v>
      </c>
      <c r="BH16" s="12">
        <v>0</v>
      </c>
      <c r="BI16" s="12">
        <v>0</v>
      </c>
      <c r="BJ16" s="12">
        <v>0</v>
      </c>
      <c r="BK16" s="12">
        <v>0</v>
      </c>
      <c r="BL16" s="12">
        <v>0</v>
      </c>
      <c r="BM16" s="12">
        <v>0</v>
      </c>
      <c r="BN16" s="12">
        <v>0</v>
      </c>
      <c r="BO16" s="12">
        <v>0</v>
      </c>
      <c r="BP16" s="12">
        <v>0</v>
      </c>
      <c r="BQ16" s="12">
        <v>602</v>
      </c>
      <c r="BR16" s="12">
        <v>0</v>
      </c>
      <c r="BS16" s="12">
        <v>0</v>
      </c>
      <c r="BT16" s="12">
        <v>0</v>
      </c>
      <c r="BU16" s="12">
        <v>0</v>
      </c>
      <c r="BV16" s="12">
        <v>413.75</v>
      </c>
      <c r="BW16" s="12">
        <v>0</v>
      </c>
      <c r="BX16" s="12">
        <v>0</v>
      </c>
      <c r="BY16" s="12">
        <v>0</v>
      </c>
      <c r="BZ16" s="12">
        <v>0</v>
      </c>
      <c r="CA16" s="12">
        <v>633.33333333333337</v>
      </c>
      <c r="CB16" s="12">
        <v>0</v>
      </c>
      <c r="CC16" s="12">
        <v>853</v>
      </c>
      <c r="CD16" s="12">
        <v>2112.6</v>
      </c>
      <c r="CE16" s="9"/>
      <c r="CF16" s="15" t="s">
        <v>49</v>
      </c>
      <c r="CG16" s="12">
        <v>45</v>
      </c>
      <c r="CH16" s="12">
        <v>128.45454545454547</v>
      </c>
      <c r="CI16" s="12">
        <v>0</v>
      </c>
      <c r="CJ16" s="12">
        <v>0</v>
      </c>
      <c r="CK16" s="12">
        <v>0</v>
      </c>
      <c r="CL16" s="12">
        <v>0</v>
      </c>
      <c r="CM16" s="12">
        <v>331</v>
      </c>
      <c r="CN16" s="12">
        <v>207</v>
      </c>
      <c r="CO16" s="12">
        <v>227</v>
      </c>
      <c r="CP16" s="12">
        <v>231</v>
      </c>
      <c r="CQ16" s="12">
        <v>239</v>
      </c>
      <c r="CR16" s="12">
        <v>259</v>
      </c>
      <c r="CS16" s="12">
        <v>667</v>
      </c>
      <c r="CT16" s="12">
        <v>288</v>
      </c>
      <c r="CU16" s="12">
        <v>712.16666666666674</v>
      </c>
      <c r="CV16" s="12">
        <v>424</v>
      </c>
      <c r="CW16" s="12">
        <v>442</v>
      </c>
      <c r="CX16" s="12">
        <v>464</v>
      </c>
      <c r="CY16" s="12">
        <v>495</v>
      </c>
      <c r="CZ16" s="12">
        <v>531</v>
      </c>
      <c r="DA16" s="12">
        <v>569.5</v>
      </c>
      <c r="DB16" s="12">
        <v>608.5</v>
      </c>
      <c r="DC16" s="12">
        <v>635.33333333333337</v>
      </c>
      <c r="DD16" s="12">
        <v>1339</v>
      </c>
      <c r="DE16" s="12">
        <v>694.66666666666663</v>
      </c>
      <c r="DF16" s="12">
        <v>746</v>
      </c>
      <c r="DG16" s="12">
        <v>0</v>
      </c>
      <c r="DH16" s="12">
        <v>0</v>
      </c>
      <c r="DI16" s="12">
        <v>0</v>
      </c>
      <c r="DJ16" s="12">
        <v>0</v>
      </c>
      <c r="DK16" s="12">
        <v>0</v>
      </c>
      <c r="DL16" s="14">
        <v>0</v>
      </c>
      <c r="DM16" s="10"/>
    </row>
    <row r="17" spans="1:117" x14ac:dyDescent="0.25">
      <c r="A17" t="s">
        <v>28</v>
      </c>
      <c r="B17" t="s">
        <v>46</v>
      </c>
      <c r="C17">
        <v>2000</v>
      </c>
      <c r="D17">
        <v>-29</v>
      </c>
      <c r="E17">
        <v>1971</v>
      </c>
      <c r="F17">
        <v>111</v>
      </c>
      <c r="H17" t="s">
        <v>104</v>
      </c>
      <c r="I17" t="s">
        <v>109</v>
      </c>
      <c r="Q17">
        <v>37701.5</v>
      </c>
      <c r="R17">
        <v>50816</v>
      </c>
      <c r="T17" s="15" t="s">
        <v>33</v>
      </c>
      <c r="U17" s="12">
        <v>0</v>
      </c>
      <c r="V17" s="12">
        <v>0</v>
      </c>
      <c r="W17" s="12">
        <v>0</v>
      </c>
      <c r="X17" s="12">
        <v>0</v>
      </c>
      <c r="Y17" s="12">
        <v>0</v>
      </c>
      <c r="Z17" s="12">
        <v>0</v>
      </c>
      <c r="AA17" s="12">
        <v>0</v>
      </c>
      <c r="AB17" s="12">
        <v>0</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122.5</v>
      </c>
      <c r="AT17" s="12">
        <v>0</v>
      </c>
      <c r="AU17" s="12">
        <v>147</v>
      </c>
      <c r="AV17" s="12">
        <v>177.54545454545453</v>
      </c>
      <c r="AW17" s="12">
        <v>208.5</v>
      </c>
      <c r="AX17" s="12">
        <v>293.75</v>
      </c>
      <c r="AY17" s="12">
        <v>0</v>
      </c>
      <c r="AZ17" s="13">
        <v>440.5</v>
      </c>
      <c r="BB17" s="15" t="s">
        <v>33</v>
      </c>
      <c r="BC17" s="12">
        <v>0</v>
      </c>
      <c r="BD17" s="12">
        <v>0</v>
      </c>
      <c r="BE17" s="12">
        <v>0</v>
      </c>
      <c r="BF17" s="12">
        <v>0</v>
      </c>
      <c r="BG17" s="12">
        <v>0</v>
      </c>
      <c r="BH17" s="12">
        <v>0</v>
      </c>
      <c r="BI17" s="12">
        <v>0</v>
      </c>
      <c r="BJ17" s="12">
        <v>0</v>
      </c>
      <c r="BK17" s="12">
        <v>0</v>
      </c>
      <c r="BL17" s="12">
        <v>0</v>
      </c>
      <c r="BM17" s="12">
        <v>0</v>
      </c>
      <c r="BN17" s="12">
        <v>0</v>
      </c>
      <c r="BO17" s="12">
        <v>0</v>
      </c>
      <c r="BP17" s="12">
        <v>0</v>
      </c>
      <c r="BQ17" s="12">
        <v>87</v>
      </c>
      <c r="BR17" s="12">
        <v>0</v>
      </c>
      <c r="BS17" s="12">
        <v>0</v>
      </c>
      <c r="BT17" s="12">
        <v>0</v>
      </c>
      <c r="BU17" s="12">
        <v>0</v>
      </c>
      <c r="BV17" s="12">
        <v>98.5</v>
      </c>
      <c r="BW17" s="12">
        <v>0</v>
      </c>
      <c r="BX17" s="12">
        <v>0</v>
      </c>
      <c r="BY17" s="12">
        <v>0</v>
      </c>
      <c r="BZ17" s="12">
        <v>0</v>
      </c>
      <c r="CA17" s="12">
        <v>123.55555555555556</v>
      </c>
      <c r="CB17" s="12">
        <v>0</v>
      </c>
      <c r="CC17" s="12">
        <v>129.5</v>
      </c>
      <c r="CD17" s="12">
        <v>177.42857142857142</v>
      </c>
      <c r="CE17" s="9"/>
      <c r="CF17" s="15" t="s">
        <v>33</v>
      </c>
      <c r="CG17" s="12">
        <v>0</v>
      </c>
      <c r="CH17" s="12">
        <v>36</v>
      </c>
      <c r="CI17" s="12">
        <v>0</v>
      </c>
      <c r="CJ17" s="12">
        <v>0</v>
      </c>
      <c r="CK17" s="12">
        <v>0</v>
      </c>
      <c r="CL17" s="12">
        <v>0</v>
      </c>
      <c r="CM17" s="12">
        <v>51</v>
      </c>
      <c r="CN17" s="12">
        <v>57</v>
      </c>
      <c r="CO17" s="12">
        <v>56</v>
      </c>
      <c r="CP17" s="12">
        <v>52</v>
      </c>
      <c r="CQ17" s="12">
        <v>59</v>
      </c>
      <c r="CR17" s="12">
        <v>62</v>
      </c>
      <c r="CS17" s="12">
        <v>65</v>
      </c>
      <c r="CT17" s="12">
        <v>67</v>
      </c>
      <c r="CU17" s="12">
        <v>68</v>
      </c>
      <c r="CV17" s="12">
        <v>69</v>
      </c>
      <c r="CW17" s="12">
        <v>70</v>
      </c>
      <c r="CX17" s="12">
        <v>72</v>
      </c>
      <c r="CY17" s="12">
        <v>77</v>
      </c>
      <c r="CZ17" s="12">
        <v>80</v>
      </c>
      <c r="DA17" s="12">
        <v>84</v>
      </c>
      <c r="DB17" s="12">
        <v>86</v>
      </c>
      <c r="DC17" s="12">
        <v>89.333333333333329</v>
      </c>
      <c r="DD17" s="12">
        <v>91.5</v>
      </c>
      <c r="DE17" s="12">
        <v>94.333333333333329</v>
      </c>
      <c r="DF17" s="12">
        <v>97</v>
      </c>
      <c r="DG17" s="12">
        <v>0</v>
      </c>
      <c r="DH17" s="12">
        <v>0</v>
      </c>
      <c r="DI17" s="12">
        <v>0</v>
      </c>
      <c r="DJ17" s="12">
        <v>0</v>
      </c>
      <c r="DK17" s="12">
        <v>0</v>
      </c>
      <c r="DL17" s="14">
        <v>0</v>
      </c>
      <c r="DM17" s="10"/>
    </row>
    <row r="18" spans="1:117" x14ac:dyDescent="0.25">
      <c r="A18" t="s">
        <v>28</v>
      </c>
      <c r="B18" t="s">
        <v>46</v>
      </c>
      <c r="C18">
        <v>2000</v>
      </c>
      <c r="D18">
        <v>-3</v>
      </c>
      <c r="E18">
        <v>1997</v>
      </c>
      <c r="F18">
        <v>2393</v>
      </c>
      <c r="H18" t="s">
        <v>105</v>
      </c>
      <c r="I18" t="s">
        <v>109</v>
      </c>
      <c r="K18">
        <v>199</v>
      </c>
      <c r="L18">
        <v>581</v>
      </c>
      <c r="M18">
        <v>1472.3888888888889</v>
      </c>
      <c r="N18">
        <v>3315</v>
      </c>
      <c r="O18">
        <v>5017.8571428571431</v>
      </c>
      <c r="T18" s="15" t="s">
        <v>29</v>
      </c>
      <c r="U18" s="12">
        <v>0</v>
      </c>
      <c r="V18" s="12">
        <v>0</v>
      </c>
      <c r="W18" s="12">
        <v>0</v>
      </c>
      <c r="X18" s="12">
        <v>0</v>
      </c>
      <c r="Y18" s="12">
        <v>0</v>
      </c>
      <c r="Z18" s="12">
        <v>0</v>
      </c>
      <c r="AA18" s="12">
        <v>0</v>
      </c>
      <c r="AB18" s="12">
        <v>0</v>
      </c>
      <c r="AC18" s="12">
        <v>0</v>
      </c>
      <c r="AD18" s="12">
        <v>0</v>
      </c>
      <c r="AE18" s="12">
        <v>0</v>
      </c>
      <c r="AF18" s="12">
        <v>0</v>
      </c>
      <c r="AG18" s="12">
        <v>0</v>
      </c>
      <c r="AH18" s="12">
        <v>0</v>
      </c>
      <c r="AI18" s="12">
        <v>3735</v>
      </c>
      <c r="AJ18" s="12">
        <v>0</v>
      </c>
      <c r="AK18" s="12">
        <v>0</v>
      </c>
      <c r="AL18" s="12">
        <v>0</v>
      </c>
      <c r="AM18" s="12">
        <v>0</v>
      </c>
      <c r="AN18" s="12">
        <v>0</v>
      </c>
      <c r="AO18" s="12">
        <v>0</v>
      </c>
      <c r="AP18" s="12">
        <v>0</v>
      </c>
      <c r="AQ18" s="12">
        <v>0</v>
      </c>
      <c r="AR18" s="12">
        <v>0</v>
      </c>
      <c r="AS18" s="12">
        <v>3814</v>
      </c>
      <c r="AT18" s="12">
        <v>0</v>
      </c>
      <c r="AU18" s="12">
        <v>4405.5</v>
      </c>
      <c r="AV18" s="12">
        <v>4834.090909090909</v>
      </c>
      <c r="AW18" s="12">
        <v>5270.5</v>
      </c>
      <c r="AX18" s="12">
        <v>5921.25</v>
      </c>
      <c r="AY18" s="12">
        <v>0</v>
      </c>
      <c r="AZ18" s="13">
        <v>6774</v>
      </c>
      <c r="BB18" s="15" t="s">
        <v>29</v>
      </c>
      <c r="BC18" s="12">
        <v>0</v>
      </c>
      <c r="BD18" s="12">
        <v>0</v>
      </c>
      <c r="BE18" s="12">
        <v>0</v>
      </c>
      <c r="BF18" s="12">
        <v>0</v>
      </c>
      <c r="BG18" s="12">
        <v>0</v>
      </c>
      <c r="BH18" s="12">
        <v>0</v>
      </c>
      <c r="BI18" s="12">
        <v>2884</v>
      </c>
      <c r="BJ18" s="12">
        <v>0</v>
      </c>
      <c r="BK18" s="12">
        <v>0</v>
      </c>
      <c r="BL18" s="12">
        <v>0</v>
      </c>
      <c r="BM18" s="12">
        <v>0</v>
      </c>
      <c r="BN18" s="12">
        <v>0</v>
      </c>
      <c r="BO18" s="12">
        <v>0</v>
      </c>
      <c r="BP18" s="12">
        <v>0</v>
      </c>
      <c r="BQ18" s="12">
        <v>3396.8</v>
      </c>
      <c r="BR18" s="12">
        <v>0</v>
      </c>
      <c r="BS18" s="12">
        <v>0</v>
      </c>
      <c r="BT18" s="12">
        <v>0</v>
      </c>
      <c r="BU18" s="12">
        <v>0</v>
      </c>
      <c r="BV18" s="12">
        <v>3726.75</v>
      </c>
      <c r="BW18" s="12">
        <v>0</v>
      </c>
      <c r="BX18" s="12">
        <v>0</v>
      </c>
      <c r="BY18" s="12">
        <v>0</v>
      </c>
      <c r="BZ18" s="12">
        <v>0</v>
      </c>
      <c r="CA18" s="12">
        <v>4339.1111111111113</v>
      </c>
      <c r="CB18" s="12">
        <v>0</v>
      </c>
      <c r="CC18" s="12">
        <v>4828</v>
      </c>
      <c r="CD18" s="12">
        <v>5173.4285714285716</v>
      </c>
      <c r="CE18" s="9"/>
      <c r="CF18" s="15" t="s">
        <v>29</v>
      </c>
      <c r="CG18" s="12">
        <v>1208.875</v>
      </c>
      <c r="CH18" s="12">
        <v>2145.181818181818</v>
      </c>
      <c r="CI18" s="12">
        <v>2213</v>
      </c>
      <c r="CJ18" s="12">
        <v>2235</v>
      </c>
      <c r="CK18" s="12">
        <v>2380</v>
      </c>
      <c r="CL18" s="12">
        <v>2566</v>
      </c>
      <c r="CM18" s="12">
        <v>2629</v>
      </c>
      <c r="CN18" s="12">
        <v>2610</v>
      </c>
      <c r="CO18" s="12">
        <v>2809</v>
      </c>
      <c r="CP18" s="12">
        <v>2922</v>
      </c>
      <c r="CQ18" s="12">
        <v>3035</v>
      </c>
      <c r="CR18" s="12">
        <v>3078</v>
      </c>
      <c r="CS18" s="12">
        <v>3208</v>
      </c>
      <c r="CT18" s="12">
        <v>3252</v>
      </c>
      <c r="CU18" s="12">
        <v>3444.4285714285716</v>
      </c>
      <c r="CV18" s="12">
        <v>3490</v>
      </c>
      <c r="CW18" s="12">
        <v>3672</v>
      </c>
      <c r="CX18" s="12">
        <v>3789</v>
      </c>
      <c r="CY18" s="12">
        <v>3894</v>
      </c>
      <c r="CZ18" s="12">
        <v>3888</v>
      </c>
      <c r="DA18" s="12">
        <v>4059.5</v>
      </c>
      <c r="DB18" s="12">
        <v>4096</v>
      </c>
      <c r="DC18" s="12">
        <v>4210.333333333333</v>
      </c>
      <c r="DD18" s="12">
        <v>4270.5</v>
      </c>
      <c r="DE18" s="12">
        <v>4345.666666666667</v>
      </c>
      <c r="DF18" s="12">
        <v>4327</v>
      </c>
      <c r="DG18" s="12">
        <v>0</v>
      </c>
      <c r="DH18" s="12">
        <v>0</v>
      </c>
      <c r="DI18" s="12">
        <v>0</v>
      </c>
      <c r="DJ18" s="12">
        <v>0</v>
      </c>
      <c r="DK18" s="12">
        <v>0</v>
      </c>
      <c r="DL18" s="14">
        <v>0</v>
      </c>
      <c r="DM18" s="10"/>
    </row>
    <row r="19" spans="1:117" x14ac:dyDescent="0.25">
      <c r="A19" t="s">
        <v>28</v>
      </c>
      <c r="B19" t="s">
        <v>46</v>
      </c>
      <c r="C19">
        <v>2000</v>
      </c>
      <c r="D19">
        <v>10</v>
      </c>
      <c r="E19">
        <v>2010</v>
      </c>
      <c r="F19">
        <v>2647</v>
      </c>
      <c r="H19" t="s">
        <v>106</v>
      </c>
      <c r="I19" t="s">
        <v>109</v>
      </c>
      <c r="L19">
        <v>696.33333333333337</v>
      </c>
      <c r="M19">
        <v>1688.6666666666667</v>
      </c>
      <c r="N19">
        <v>3008.181818181818</v>
      </c>
      <c r="O19">
        <v>6274.375</v>
      </c>
      <c r="T19" s="15" t="s">
        <v>98</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0</v>
      </c>
      <c r="AL19" s="12">
        <v>0</v>
      </c>
      <c r="AM19" s="12">
        <v>0</v>
      </c>
      <c r="AN19" s="12">
        <v>0</v>
      </c>
      <c r="AO19" s="12">
        <v>0</v>
      </c>
      <c r="AP19" s="12">
        <v>0</v>
      </c>
      <c r="AQ19" s="12">
        <v>0</v>
      </c>
      <c r="AR19" s="12">
        <v>0</v>
      </c>
      <c r="AS19" s="12">
        <v>15</v>
      </c>
      <c r="AT19" s="12">
        <v>0</v>
      </c>
      <c r="AU19" s="12">
        <v>0</v>
      </c>
      <c r="AV19" s="12">
        <v>349</v>
      </c>
      <c r="AW19" s="12">
        <v>0</v>
      </c>
      <c r="AX19" s="12">
        <v>30.5</v>
      </c>
      <c r="AY19" s="12">
        <v>0</v>
      </c>
      <c r="AZ19" s="13">
        <v>44</v>
      </c>
      <c r="BB19" s="15" t="s">
        <v>98</v>
      </c>
      <c r="BC19" s="12">
        <v>0</v>
      </c>
      <c r="BD19" s="12">
        <v>0</v>
      </c>
      <c r="BE19" s="12">
        <v>0</v>
      </c>
      <c r="BF19" s="12">
        <v>0</v>
      </c>
      <c r="BG19" s="12">
        <v>0</v>
      </c>
      <c r="BH19" s="12">
        <v>0</v>
      </c>
      <c r="BI19" s="12">
        <v>0</v>
      </c>
      <c r="BJ19" s="12">
        <v>0</v>
      </c>
      <c r="BK19" s="12">
        <v>0</v>
      </c>
      <c r="BL19" s="12">
        <v>0</v>
      </c>
      <c r="BM19" s="12">
        <v>0</v>
      </c>
      <c r="BN19" s="12">
        <v>0</v>
      </c>
      <c r="BO19" s="12">
        <v>0</v>
      </c>
      <c r="BP19" s="12">
        <v>0</v>
      </c>
      <c r="BQ19" s="12">
        <v>0</v>
      </c>
      <c r="BR19" s="12">
        <v>0</v>
      </c>
      <c r="BS19" s="12">
        <v>0</v>
      </c>
      <c r="BT19" s="12">
        <v>0</v>
      </c>
      <c r="BU19" s="12">
        <v>0</v>
      </c>
      <c r="BV19" s="12">
        <v>0</v>
      </c>
      <c r="BW19" s="12">
        <v>0</v>
      </c>
      <c r="BX19" s="12">
        <v>0</v>
      </c>
      <c r="BY19" s="12">
        <v>0</v>
      </c>
      <c r="BZ19" s="12">
        <v>0</v>
      </c>
      <c r="CA19" s="12">
        <v>0</v>
      </c>
      <c r="CB19" s="12">
        <v>0</v>
      </c>
      <c r="CC19" s="12">
        <v>0</v>
      </c>
      <c r="CD19" s="12">
        <v>7</v>
      </c>
      <c r="CE19" s="9"/>
      <c r="CF19" s="15" t="s">
        <v>98</v>
      </c>
      <c r="CG19" s="12">
        <v>0</v>
      </c>
      <c r="CH19" s="12">
        <v>0</v>
      </c>
      <c r="CI19" s="12">
        <v>0</v>
      </c>
      <c r="CJ19" s="12">
        <v>0</v>
      </c>
      <c r="CK19" s="12">
        <v>0</v>
      </c>
      <c r="CL19" s="12">
        <v>0</v>
      </c>
      <c r="CM19" s="12">
        <v>0</v>
      </c>
      <c r="CN19" s="12">
        <v>0</v>
      </c>
      <c r="CO19" s="12">
        <v>0</v>
      </c>
      <c r="CP19" s="12">
        <v>0</v>
      </c>
      <c r="CQ19" s="12">
        <v>0</v>
      </c>
      <c r="CR19" s="12">
        <v>0</v>
      </c>
      <c r="CS19" s="12">
        <v>0</v>
      </c>
      <c r="CT19" s="12">
        <v>0</v>
      </c>
      <c r="CU19" s="12">
        <v>0</v>
      </c>
      <c r="CV19" s="12">
        <v>0</v>
      </c>
      <c r="CW19" s="12">
        <v>0</v>
      </c>
      <c r="CX19" s="12">
        <v>0</v>
      </c>
      <c r="CY19" s="12">
        <v>0</v>
      </c>
      <c r="CZ19" s="12">
        <v>0</v>
      </c>
      <c r="DA19" s="12">
        <v>0</v>
      </c>
      <c r="DB19" s="12">
        <v>0</v>
      </c>
      <c r="DC19" s="12">
        <v>0</v>
      </c>
      <c r="DD19" s="12">
        <v>0</v>
      </c>
      <c r="DE19" s="12">
        <v>0</v>
      </c>
      <c r="DF19" s="12">
        <v>0</v>
      </c>
      <c r="DG19" s="12">
        <v>0</v>
      </c>
      <c r="DH19" s="12">
        <v>0</v>
      </c>
      <c r="DI19" s="12">
        <v>0</v>
      </c>
      <c r="DJ19" s="12">
        <v>0</v>
      </c>
      <c r="DK19" s="12">
        <v>0</v>
      </c>
      <c r="DL19" s="14">
        <v>0</v>
      </c>
      <c r="DM19" s="10"/>
    </row>
    <row r="20" spans="1:117" x14ac:dyDescent="0.25">
      <c r="A20" t="s">
        <v>28</v>
      </c>
      <c r="B20" t="s">
        <v>46</v>
      </c>
      <c r="C20">
        <v>2000</v>
      </c>
      <c r="D20">
        <v>20</v>
      </c>
      <c r="E20">
        <v>2020</v>
      </c>
      <c r="F20">
        <v>2369</v>
      </c>
      <c r="H20" t="s">
        <v>107</v>
      </c>
      <c r="I20" t="s">
        <v>109</v>
      </c>
      <c r="M20">
        <v>1882.5</v>
      </c>
      <c r="N20">
        <v>4842</v>
      </c>
      <c r="O20">
        <v>7768.7142857142853</v>
      </c>
      <c r="T20" s="15" t="s">
        <v>34</v>
      </c>
      <c r="U20" s="12">
        <v>0</v>
      </c>
      <c r="V20" s="12">
        <v>0</v>
      </c>
      <c r="W20" s="12">
        <v>0</v>
      </c>
      <c r="X20" s="12">
        <v>0</v>
      </c>
      <c r="Y20" s="12">
        <v>0</v>
      </c>
      <c r="Z20" s="12">
        <v>0</v>
      </c>
      <c r="AA20" s="12">
        <v>0</v>
      </c>
      <c r="AB20" s="12">
        <v>0</v>
      </c>
      <c r="AC20" s="12">
        <v>0</v>
      </c>
      <c r="AD20" s="12">
        <v>0</v>
      </c>
      <c r="AE20" s="12">
        <v>0</v>
      </c>
      <c r="AF20" s="12">
        <v>0</v>
      </c>
      <c r="AG20" s="12">
        <v>0</v>
      </c>
      <c r="AH20" s="12">
        <v>0</v>
      </c>
      <c r="AI20" s="12">
        <v>0</v>
      </c>
      <c r="AJ20" s="12">
        <v>0</v>
      </c>
      <c r="AK20" s="12">
        <v>0</v>
      </c>
      <c r="AL20" s="12">
        <v>0</v>
      </c>
      <c r="AM20" s="12">
        <v>0</v>
      </c>
      <c r="AN20" s="12">
        <v>0</v>
      </c>
      <c r="AO20" s="12">
        <v>0</v>
      </c>
      <c r="AP20" s="12">
        <v>0</v>
      </c>
      <c r="AQ20" s="12">
        <v>0</v>
      </c>
      <c r="AR20" s="12">
        <v>0</v>
      </c>
      <c r="AS20" s="12">
        <v>0</v>
      </c>
      <c r="AT20" s="12">
        <v>0</v>
      </c>
      <c r="AU20" s="12">
        <v>0</v>
      </c>
      <c r="AV20" s="12">
        <v>596.33333333333337</v>
      </c>
      <c r="AW20" s="12">
        <v>651.25</v>
      </c>
      <c r="AX20" s="12">
        <v>3558.25</v>
      </c>
      <c r="AY20" s="12">
        <v>0</v>
      </c>
      <c r="AZ20" s="13">
        <v>11208</v>
      </c>
      <c r="BB20" s="15" t="s">
        <v>34</v>
      </c>
      <c r="BC20" s="12">
        <v>0</v>
      </c>
      <c r="BD20" s="12">
        <v>0</v>
      </c>
      <c r="BE20" s="12">
        <v>0</v>
      </c>
      <c r="BF20" s="12">
        <v>0</v>
      </c>
      <c r="BG20" s="12">
        <v>0</v>
      </c>
      <c r="BH20" s="12">
        <v>0</v>
      </c>
      <c r="BI20" s="12">
        <v>0</v>
      </c>
      <c r="BJ20" s="12">
        <v>0</v>
      </c>
      <c r="BK20" s="12">
        <v>0</v>
      </c>
      <c r="BL20" s="12">
        <v>0</v>
      </c>
      <c r="BM20" s="12">
        <v>0</v>
      </c>
      <c r="BN20" s="12">
        <v>0</v>
      </c>
      <c r="BO20" s="12">
        <v>0</v>
      </c>
      <c r="BP20" s="12">
        <v>0</v>
      </c>
      <c r="BQ20" s="12">
        <v>0</v>
      </c>
      <c r="BR20" s="12">
        <v>0</v>
      </c>
      <c r="BS20" s="12">
        <v>0</v>
      </c>
      <c r="BT20" s="12">
        <v>0</v>
      </c>
      <c r="BU20" s="12">
        <v>0</v>
      </c>
      <c r="BV20" s="12">
        <v>0</v>
      </c>
      <c r="BW20" s="12">
        <v>0</v>
      </c>
      <c r="BX20" s="12">
        <v>0</v>
      </c>
      <c r="BY20" s="12">
        <v>0</v>
      </c>
      <c r="BZ20" s="12">
        <v>0</v>
      </c>
      <c r="CA20" s="12">
        <v>334.83333333333331</v>
      </c>
      <c r="CB20" s="12">
        <v>0</v>
      </c>
      <c r="CC20" s="12">
        <v>1248</v>
      </c>
      <c r="CD20" s="12">
        <v>2004.7142857142856</v>
      </c>
      <c r="CE20" s="9"/>
      <c r="CF20" s="15" t="s">
        <v>34</v>
      </c>
      <c r="CG20" s="12">
        <v>0</v>
      </c>
      <c r="CH20" s="12">
        <v>1</v>
      </c>
      <c r="CI20" s="12">
        <v>0</v>
      </c>
      <c r="CJ20" s="12">
        <v>0</v>
      </c>
      <c r="CK20" s="12">
        <v>0</v>
      </c>
      <c r="CL20" s="12">
        <v>0</v>
      </c>
      <c r="CM20" s="12">
        <v>2</v>
      </c>
      <c r="CN20" s="12">
        <v>0</v>
      </c>
      <c r="CO20" s="12">
        <v>0</v>
      </c>
      <c r="CP20" s="12">
        <v>0</v>
      </c>
      <c r="CQ20" s="12">
        <v>0</v>
      </c>
      <c r="CR20" s="12">
        <v>0</v>
      </c>
      <c r="CS20" s="12">
        <v>13</v>
      </c>
      <c r="CT20" s="12">
        <v>21</v>
      </c>
      <c r="CU20" s="12">
        <v>34</v>
      </c>
      <c r="CV20" s="12">
        <v>63</v>
      </c>
      <c r="CW20" s="12">
        <v>102</v>
      </c>
      <c r="CX20" s="12">
        <v>144</v>
      </c>
      <c r="CY20" s="12">
        <v>199</v>
      </c>
      <c r="CZ20" s="12">
        <v>257</v>
      </c>
      <c r="DA20" s="12">
        <v>326</v>
      </c>
      <c r="DB20" s="12">
        <v>450</v>
      </c>
      <c r="DC20" s="12">
        <v>578</v>
      </c>
      <c r="DD20" s="12">
        <v>687</v>
      </c>
      <c r="DE20" s="12">
        <v>843.33333333333337</v>
      </c>
      <c r="DF20" s="12">
        <v>1018</v>
      </c>
      <c r="DG20" s="12">
        <v>0</v>
      </c>
      <c r="DH20" s="12">
        <v>0</v>
      </c>
      <c r="DI20" s="12">
        <v>0</v>
      </c>
      <c r="DJ20" s="12">
        <v>0</v>
      </c>
      <c r="DK20" s="12">
        <v>0</v>
      </c>
      <c r="DL20" s="14">
        <v>0</v>
      </c>
      <c r="DM20" s="10"/>
    </row>
    <row r="21" spans="1:117" x14ac:dyDescent="0.25">
      <c r="A21" t="s">
        <v>29</v>
      </c>
      <c r="B21" t="s">
        <v>46</v>
      </c>
      <c r="C21">
        <v>2000</v>
      </c>
      <c r="D21">
        <v>-29</v>
      </c>
      <c r="E21">
        <v>1971</v>
      </c>
      <c r="F21">
        <v>1208</v>
      </c>
      <c r="H21" t="s">
        <v>108</v>
      </c>
      <c r="I21" t="s">
        <v>109</v>
      </c>
      <c r="O21">
        <v>15374.5</v>
      </c>
      <c r="T21" s="15" t="s">
        <v>32</v>
      </c>
      <c r="U21" s="12">
        <v>0</v>
      </c>
      <c r="V21" s="12">
        <v>0</v>
      </c>
      <c r="W21" s="12">
        <v>0</v>
      </c>
      <c r="X21" s="12">
        <v>0</v>
      </c>
      <c r="Y21" s="12">
        <v>0</v>
      </c>
      <c r="Z21" s="12">
        <v>0</v>
      </c>
      <c r="AA21" s="12">
        <v>0</v>
      </c>
      <c r="AB21" s="12">
        <v>0</v>
      </c>
      <c r="AC21" s="12">
        <v>0</v>
      </c>
      <c r="AD21" s="12">
        <v>0</v>
      </c>
      <c r="AE21" s="12">
        <v>0</v>
      </c>
      <c r="AF21" s="12">
        <v>0</v>
      </c>
      <c r="AG21" s="12">
        <v>0</v>
      </c>
      <c r="AH21" s="12">
        <v>0</v>
      </c>
      <c r="AI21" s="12">
        <v>0</v>
      </c>
      <c r="AJ21" s="12">
        <v>0</v>
      </c>
      <c r="AK21" s="12">
        <v>0</v>
      </c>
      <c r="AL21" s="12">
        <v>0</v>
      </c>
      <c r="AM21" s="12">
        <v>0</v>
      </c>
      <c r="AN21" s="12">
        <v>0</v>
      </c>
      <c r="AO21" s="12">
        <v>0</v>
      </c>
      <c r="AP21" s="12">
        <v>0</v>
      </c>
      <c r="AQ21" s="12">
        <v>0</v>
      </c>
      <c r="AR21" s="12">
        <v>0</v>
      </c>
      <c r="AS21" s="12">
        <v>433</v>
      </c>
      <c r="AT21" s="12">
        <v>0</v>
      </c>
      <c r="AU21" s="12">
        <v>706.5</v>
      </c>
      <c r="AV21" s="12">
        <v>1537.8181818181818</v>
      </c>
      <c r="AW21" s="12">
        <v>2085.75</v>
      </c>
      <c r="AX21" s="12">
        <v>4311.5</v>
      </c>
      <c r="AY21" s="12">
        <v>0</v>
      </c>
      <c r="AZ21" s="13">
        <v>9748</v>
      </c>
      <c r="BB21" s="15" t="s">
        <v>32</v>
      </c>
      <c r="BC21" s="12">
        <v>0</v>
      </c>
      <c r="BD21" s="12">
        <v>0</v>
      </c>
      <c r="BE21" s="12">
        <v>0</v>
      </c>
      <c r="BF21" s="12">
        <v>0</v>
      </c>
      <c r="BG21" s="12">
        <v>0</v>
      </c>
      <c r="BH21" s="12">
        <v>0</v>
      </c>
      <c r="BI21" s="12">
        <v>0</v>
      </c>
      <c r="BJ21" s="12">
        <v>0</v>
      </c>
      <c r="BK21" s="12">
        <v>0</v>
      </c>
      <c r="BL21" s="12">
        <v>0</v>
      </c>
      <c r="BM21" s="12">
        <v>0</v>
      </c>
      <c r="BN21" s="12">
        <v>0</v>
      </c>
      <c r="BO21" s="12">
        <v>0</v>
      </c>
      <c r="BP21" s="12">
        <v>0</v>
      </c>
      <c r="BQ21" s="12">
        <v>199</v>
      </c>
      <c r="BR21" s="12">
        <v>0</v>
      </c>
      <c r="BS21" s="12">
        <v>0</v>
      </c>
      <c r="BT21" s="12">
        <v>0</v>
      </c>
      <c r="BU21" s="12">
        <v>0</v>
      </c>
      <c r="BV21" s="12">
        <v>581</v>
      </c>
      <c r="BW21" s="12">
        <v>0</v>
      </c>
      <c r="BX21" s="12">
        <v>0</v>
      </c>
      <c r="BY21" s="12">
        <v>0</v>
      </c>
      <c r="BZ21" s="12">
        <v>0</v>
      </c>
      <c r="CA21" s="12">
        <v>1137.5555555555557</v>
      </c>
      <c r="CB21" s="12">
        <v>0</v>
      </c>
      <c r="CC21" s="12">
        <v>2067</v>
      </c>
      <c r="CD21" s="12">
        <v>3013.1428571428573</v>
      </c>
      <c r="CE21" s="9"/>
      <c r="CF21" s="15" t="s">
        <v>32</v>
      </c>
      <c r="CG21" s="12">
        <v>0</v>
      </c>
      <c r="CH21" s="12">
        <v>4</v>
      </c>
      <c r="CI21" s="12">
        <v>0</v>
      </c>
      <c r="CJ21" s="12">
        <v>0</v>
      </c>
      <c r="CK21" s="12">
        <v>0</v>
      </c>
      <c r="CL21" s="12">
        <v>0</v>
      </c>
      <c r="CM21" s="12">
        <v>31</v>
      </c>
      <c r="CN21" s="12">
        <v>52</v>
      </c>
      <c r="CO21" s="12">
        <v>82</v>
      </c>
      <c r="CP21" s="12">
        <v>111</v>
      </c>
      <c r="CQ21" s="12">
        <v>130</v>
      </c>
      <c r="CR21" s="12">
        <v>173</v>
      </c>
      <c r="CS21" s="12">
        <v>219</v>
      </c>
      <c r="CT21" s="12">
        <v>273</v>
      </c>
      <c r="CU21" s="12">
        <v>341.85714285714283</v>
      </c>
      <c r="CV21" s="12">
        <v>434</v>
      </c>
      <c r="CW21" s="12">
        <v>521</v>
      </c>
      <c r="CX21" s="12">
        <v>635</v>
      </c>
      <c r="CY21" s="12">
        <v>717</v>
      </c>
      <c r="CZ21" s="12">
        <v>838</v>
      </c>
      <c r="DA21" s="12">
        <v>969</v>
      </c>
      <c r="DB21" s="12">
        <v>1106</v>
      </c>
      <c r="DC21" s="12">
        <v>1270.3333333333333</v>
      </c>
      <c r="DD21" s="12">
        <v>1422</v>
      </c>
      <c r="DE21" s="12">
        <v>1596.3333333333333</v>
      </c>
      <c r="DF21" s="12">
        <v>1870</v>
      </c>
      <c r="DG21" s="12">
        <v>0</v>
      </c>
      <c r="DH21" s="12">
        <v>0</v>
      </c>
      <c r="DI21" s="12">
        <v>0</v>
      </c>
      <c r="DJ21" s="12">
        <v>0</v>
      </c>
      <c r="DK21" s="12">
        <v>0</v>
      </c>
      <c r="DL21" s="14">
        <v>0</v>
      </c>
      <c r="DM21" s="10"/>
    </row>
    <row r="22" spans="1:117" x14ac:dyDescent="0.25">
      <c r="A22" t="s">
        <v>29</v>
      </c>
      <c r="B22" t="s">
        <v>46</v>
      </c>
      <c r="C22">
        <v>2000</v>
      </c>
      <c r="D22">
        <v>-3</v>
      </c>
      <c r="E22">
        <v>1997</v>
      </c>
      <c r="F22">
        <v>2566</v>
      </c>
      <c r="H22" t="s">
        <v>2</v>
      </c>
      <c r="I22" t="s">
        <v>109</v>
      </c>
      <c r="J22">
        <v>33</v>
      </c>
      <c r="K22">
        <v>375.85714285714283</v>
      </c>
      <c r="L22">
        <v>1095</v>
      </c>
      <c r="M22">
        <v>2439.6666666666665</v>
      </c>
      <c r="T22" s="15" t="s">
        <v>30</v>
      </c>
      <c r="U22" s="12">
        <v>0</v>
      </c>
      <c r="V22" s="12">
        <v>0</v>
      </c>
      <c r="W22" s="12">
        <v>0</v>
      </c>
      <c r="X22" s="12">
        <v>0</v>
      </c>
      <c r="Y22" s="12">
        <v>0</v>
      </c>
      <c r="Z22" s="12">
        <v>0</v>
      </c>
      <c r="AA22" s="12">
        <v>0</v>
      </c>
      <c r="AB22" s="12">
        <v>0</v>
      </c>
      <c r="AC22" s="12">
        <v>0</v>
      </c>
      <c r="AD22" s="12">
        <v>0</v>
      </c>
      <c r="AE22" s="12">
        <v>0</v>
      </c>
      <c r="AF22" s="12">
        <v>0</v>
      </c>
      <c r="AG22" s="12">
        <v>0</v>
      </c>
      <c r="AH22" s="12">
        <v>0</v>
      </c>
      <c r="AI22" s="12">
        <v>178.5</v>
      </c>
      <c r="AJ22" s="12">
        <v>0</v>
      </c>
      <c r="AK22" s="12">
        <v>0</v>
      </c>
      <c r="AL22" s="12">
        <v>0</v>
      </c>
      <c r="AM22" s="12">
        <v>0</v>
      </c>
      <c r="AN22" s="12">
        <v>0</v>
      </c>
      <c r="AO22" s="12">
        <v>0</v>
      </c>
      <c r="AP22" s="12">
        <v>0</v>
      </c>
      <c r="AQ22" s="12">
        <v>0</v>
      </c>
      <c r="AR22" s="12">
        <v>0</v>
      </c>
      <c r="AS22" s="12">
        <v>603</v>
      </c>
      <c r="AT22" s="12">
        <v>0</v>
      </c>
      <c r="AU22" s="12">
        <v>0</v>
      </c>
      <c r="AV22" s="12">
        <v>0</v>
      </c>
      <c r="AW22" s="12">
        <v>0</v>
      </c>
      <c r="AX22" s="12">
        <v>0</v>
      </c>
      <c r="AY22" s="12">
        <v>0</v>
      </c>
      <c r="AZ22" s="13">
        <v>0</v>
      </c>
      <c r="BB22" s="15" t="s">
        <v>30</v>
      </c>
      <c r="BC22" s="12">
        <v>0</v>
      </c>
      <c r="BD22" s="12">
        <v>0</v>
      </c>
      <c r="BE22" s="12">
        <v>0</v>
      </c>
      <c r="BF22" s="12">
        <v>0</v>
      </c>
      <c r="BG22" s="12">
        <v>0</v>
      </c>
      <c r="BH22" s="12">
        <v>0</v>
      </c>
      <c r="BI22" s="12">
        <v>97</v>
      </c>
      <c r="BJ22" s="12">
        <v>0</v>
      </c>
      <c r="BK22" s="12">
        <v>0</v>
      </c>
      <c r="BL22" s="12">
        <v>0</v>
      </c>
      <c r="BM22" s="12">
        <v>0</v>
      </c>
      <c r="BN22" s="12">
        <v>0</v>
      </c>
      <c r="BO22" s="12">
        <v>0</v>
      </c>
      <c r="BP22" s="12">
        <v>0</v>
      </c>
      <c r="BQ22" s="12">
        <v>558</v>
      </c>
      <c r="BR22" s="12">
        <v>0</v>
      </c>
      <c r="BS22" s="12">
        <v>0</v>
      </c>
      <c r="BT22" s="12">
        <v>0</v>
      </c>
      <c r="BU22" s="12">
        <v>0</v>
      </c>
      <c r="BV22" s="12">
        <v>0</v>
      </c>
      <c r="BW22" s="12">
        <v>0</v>
      </c>
      <c r="BX22" s="12">
        <v>0</v>
      </c>
      <c r="BY22" s="12">
        <v>0</v>
      </c>
      <c r="BZ22" s="12">
        <v>0</v>
      </c>
      <c r="CA22" s="12">
        <v>0</v>
      </c>
      <c r="CB22" s="12">
        <v>0</v>
      </c>
      <c r="CC22" s="12">
        <v>0</v>
      </c>
      <c r="CD22" s="12">
        <v>0</v>
      </c>
      <c r="CE22" s="9"/>
      <c r="CF22" s="15" t="s">
        <v>30</v>
      </c>
      <c r="CG22" s="12">
        <v>19</v>
      </c>
      <c r="CH22" s="12">
        <v>0</v>
      </c>
      <c r="CI22" s="12">
        <v>41</v>
      </c>
      <c r="CJ22" s="12">
        <v>46</v>
      </c>
      <c r="CK22" s="12">
        <v>52</v>
      </c>
      <c r="CL22" s="12">
        <v>211</v>
      </c>
      <c r="CM22" s="12">
        <v>0</v>
      </c>
      <c r="CN22" s="12">
        <v>0</v>
      </c>
      <c r="CO22" s="12">
        <v>0</v>
      </c>
      <c r="CP22" s="12">
        <v>0</v>
      </c>
      <c r="CQ22" s="12">
        <v>0</v>
      </c>
      <c r="CR22" s="12">
        <v>0</v>
      </c>
      <c r="CS22" s="12">
        <v>0</v>
      </c>
      <c r="CT22" s="12">
        <v>0</v>
      </c>
      <c r="CU22" s="12">
        <v>0</v>
      </c>
      <c r="CV22" s="12">
        <v>0</v>
      </c>
      <c r="CW22" s="12">
        <v>0</v>
      </c>
      <c r="CX22" s="12">
        <v>0</v>
      </c>
      <c r="CY22" s="12">
        <v>0</v>
      </c>
      <c r="CZ22" s="12">
        <v>0</v>
      </c>
      <c r="DA22" s="12">
        <v>0</v>
      </c>
      <c r="DB22" s="12">
        <v>0</v>
      </c>
      <c r="DC22" s="12">
        <v>0</v>
      </c>
      <c r="DD22" s="12">
        <v>0</v>
      </c>
      <c r="DE22" s="12">
        <v>0</v>
      </c>
      <c r="DF22" s="12">
        <v>0</v>
      </c>
      <c r="DG22" s="12">
        <v>0</v>
      </c>
      <c r="DH22" s="12">
        <v>0</v>
      </c>
      <c r="DI22" s="12">
        <v>0</v>
      </c>
      <c r="DJ22" s="12">
        <v>0</v>
      </c>
      <c r="DK22" s="12">
        <v>0</v>
      </c>
      <c r="DL22" s="14">
        <v>0</v>
      </c>
      <c r="DM22" s="10"/>
    </row>
    <row r="23" spans="1:117" x14ac:dyDescent="0.25">
      <c r="A23" t="s">
        <v>29</v>
      </c>
      <c r="B23" t="s">
        <v>46</v>
      </c>
      <c r="C23">
        <v>2000</v>
      </c>
      <c r="D23">
        <v>10</v>
      </c>
      <c r="E23">
        <v>2010</v>
      </c>
      <c r="F23">
        <v>3341</v>
      </c>
      <c r="T23" s="16" t="s">
        <v>100</v>
      </c>
      <c r="U23" s="17">
        <v>0</v>
      </c>
      <c r="V23" s="17">
        <v>0</v>
      </c>
      <c r="W23" s="17">
        <v>0</v>
      </c>
      <c r="X23" s="17">
        <v>0</v>
      </c>
      <c r="Y23" s="17">
        <v>0</v>
      </c>
      <c r="Z23" s="17">
        <v>0</v>
      </c>
      <c r="AA23" s="17">
        <v>0</v>
      </c>
      <c r="AB23" s="17">
        <v>0</v>
      </c>
      <c r="AC23" s="17">
        <v>0</v>
      </c>
      <c r="AD23" s="17">
        <v>0</v>
      </c>
      <c r="AE23" s="17">
        <v>0</v>
      </c>
      <c r="AF23" s="17">
        <v>0</v>
      </c>
      <c r="AG23" s="17">
        <v>0</v>
      </c>
      <c r="AH23" s="17">
        <v>0</v>
      </c>
      <c r="AI23" s="17">
        <v>20386.5</v>
      </c>
      <c r="AJ23" s="17">
        <v>0</v>
      </c>
      <c r="AK23" s="17">
        <v>0</v>
      </c>
      <c r="AL23" s="17">
        <v>0</v>
      </c>
      <c r="AM23" s="17">
        <v>0</v>
      </c>
      <c r="AN23" s="17">
        <v>0</v>
      </c>
      <c r="AO23" s="17">
        <v>0</v>
      </c>
      <c r="AP23" s="17">
        <v>0</v>
      </c>
      <c r="AQ23" s="17">
        <v>0</v>
      </c>
      <c r="AR23" s="17">
        <v>0</v>
      </c>
      <c r="AS23" s="17">
        <v>26896.833333333332</v>
      </c>
      <c r="AT23" s="17">
        <v>0</v>
      </c>
      <c r="AU23" s="17">
        <v>29806.5</v>
      </c>
      <c r="AV23" s="17">
        <v>35689.851515151524</v>
      </c>
      <c r="AW23" s="17">
        <v>37592</v>
      </c>
      <c r="AX23" s="17">
        <v>51247.708333333336</v>
      </c>
      <c r="AY23" s="17">
        <v>0</v>
      </c>
      <c r="AZ23" s="18">
        <v>48115.5</v>
      </c>
      <c r="BB23" s="16" t="s">
        <v>100</v>
      </c>
      <c r="BC23" s="17">
        <v>0</v>
      </c>
      <c r="BD23" s="17">
        <v>0</v>
      </c>
      <c r="BE23" s="17">
        <v>0</v>
      </c>
      <c r="BF23" s="17">
        <v>0</v>
      </c>
      <c r="BG23" s="17">
        <v>0</v>
      </c>
      <c r="BH23" s="17">
        <v>0</v>
      </c>
      <c r="BI23" s="17">
        <v>15023.5</v>
      </c>
      <c r="BJ23" s="17">
        <v>0</v>
      </c>
      <c r="BK23" s="17">
        <v>0</v>
      </c>
      <c r="BL23" s="17">
        <v>0</v>
      </c>
      <c r="BM23" s="17">
        <v>0</v>
      </c>
      <c r="BN23" s="17">
        <v>0</v>
      </c>
      <c r="BO23" s="17">
        <v>0</v>
      </c>
      <c r="BP23" s="17">
        <v>0</v>
      </c>
      <c r="BQ23" s="17">
        <v>29110.1</v>
      </c>
      <c r="BR23" s="17">
        <v>0</v>
      </c>
      <c r="BS23" s="17">
        <v>0</v>
      </c>
      <c r="BT23" s="17">
        <v>0</v>
      </c>
      <c r="BU23" s="17">
        <v>0</v>
      </c>
      <c r="BV23" s="17">
        <v>24614</v>
      </c>
      <c r="BW23" s="17">
        <v>0</v>
      </c>
      <c r="BX23" s="17">
        <v>0</v>
      </c>
      <c r="BY23" s="17">
        <v>0</v>
      </c>
      <c r="BZ23" s="17">
        <v>0</v>
      </c>
      <c r="CA23" s="17">
        <v>28913.722222222215</v>
      </c>
      <c r="CB23" s="17">
        <v>0</v>
      </c>
      <c r="CC23" s="17">
        <v>30879.5</v>
      </c>
      <c r="CD23" s="17">
        <v>42954.442857142851</v>
      </c>
      <c r="CE23" s="9"/>
      <c r="CF23" s="16" t="s">
        <v>100</v>
      </c>
      <c r="CG23" s="17">
        <v>7455.4166666666661</v>
      </c>
      <c r="CH23" s="17">
        <v>11428.35606060606</v>
      </c>
      <c r="CI23" s="17">
        <v>12030</v>
      </c>
      <c r="CJ23" s="17">
        <v>12220</v>
      </c>
      <c r="CK23" s="17">
        <v>12453</v>
      </c>
      <c r="CL23" s="17">
        <v>13948</v>
      </c>
      <c r="CM23" s="17">
        <v>15594.333333333334</v>
      </c>
      <c r="CN23" s="17">
        <v>16072</v>
      </c>
      <c r="CO23" s="17">
        <v>17404</v>
      </c>
      <c r="CP23" s="17">
        <v>18192</v>
      </c>
      <c r="CQ23" s="17">
        <v>18915</v>
      </c>
      <c r="CR23" s="17">
        <v>19750</v>
      </c>
      <c r="CS23" s="17">
        <v>20583</v>
      </c>
      <c r="CT23" s="17">
        <v>20042</v>
      </c>
      <c r="CU23" s="17">
        <v>26666.416666666668</v>
      </c>
      <c r="CV23" s="17">
        <v>22112</v>
      </c>
      <c r="CW23" s="17">
        <v>22720</v>
      </c>
      <c r="CX23" s="17">
        <v>23317</v>
      </c>
      <c r="CY23" s="17">
        <v>23807</v>
      </c>
      <c r="CZ23" s="17">
        <v>24238</v>
      </c>
      <c r="DA23" s="17">
        <v>24826</v>
      </c>
      <c r="DB23" s="17">
        <v>25601</v>
      </c>
      <c r="DC23" s="17">
        <v>26576.333333333328</v>
      </c>
      <c r="DD23" s="17">
        <v>33922</v>
      </c>
      <c r="DE23" s="17">
        <v>26699.666666666664</v>
      </c>
      <c r="DF23" s="17">
        <v>28270</v>
      </c>
      <c r="DG23" s="17">
        <v>0</v>
      </c>
      <c r="DH23" s="17">
        <v>0</v>
      </c>
      <c r="DI23" s="17">
        <v>0</v>
      </c>
      <c r="DJ23" s="17">
        <v>0</v>
      </c>
      <c r="DK23" s="17">
        <v>0</v>
      </c>
      <c r="DL23" s="19">
        <v>0</v>
      </c>
      <c r="DM23" s="10"/>
    </row>
    <row r="24" spans="1:117" x14ac:dyDescent="0.25">
      <c r="A24" t="s">
        <v>29</v>
      </c>
      <c r="B24" t="s">
        <v>46</v>
      </c>
      <c r="C24">
        <v>2000</v>
      </c>
      <c r="D24">
        <v>20</v>
      </c>
      <c r="E24">
        <v>2020</v>
      </c>
      <c r="F24">
        <v>3904</v>
      </c>
    </row>
    <row r="25" spans="1:117" x14ac:dyDescent="0.25">
      <c r="A25" t="s">
        <v>30</v>
      </c>
      <c r="B25" t="s">
        <v>46</v>
      </c>
      <c r="C25">
        <v>2000</v>
      </c>
      <c r="D25">
        <v>-29</v>
      </c>
      <c r="E25">
        <v>1971</v>
      </c>
      <c r="F25">
        <v>14</v>
      </c>
      <c r="T25" s="5"/>
      <c r="U25" s="6">
        <v>1971</v>
      </c>
      <c r="V25" s="6">
        <v>1990</v>
      </c>
      <c r="W25" s="6">
        <v>1991</v>
      </c>
      <c r="X25" s="6">
        <v>1992</v>
      </c>
      <c r="Y25" s="6">
        <v>1993</v>
      </c>
      <c r="Z25" s="6">
        <v>1997</v>
      </c>
      <c r="AA25" s="6">
        <v>2000</v>
      </c>
      <c r="AB25" s="6">
        <v>2002</v>
      </c>
      <c r="AC25" s="6">
        <v>2004</v>
      </c>
      <c r="AD25" s="6">
        <v>2005</v>
      </c>
      <c r="AE25" s="6">
        <v>2006</v>
      </c>
      <c r="AF25" s="6">
        <v>2007</v>
      </c>
      <c r="AG25" s="6">
        <v>2008</v>
      </c>
      <c r="AH25" s="6">
        <v>2009</v>
      </c>
      <c r="AI25" s="6">
        <v>2010</v>
      </c>
      <c r="AJ25" s="6">
        <v>2011</v>
      </c>
      <c r="AK25" s="6">
        <v>2012</v>
      </c>
      <c r="AL25" s="6">
        <v>2013</v>
      </c>
      <c r="AM25" s="6">
        <v>2014</v>
      </c>
      <c r="AN25" s="6">
        <v>2015</v>
      </c>
      <c r="AO25" s="6">
        <v>2016</v>
      </c>
      <c r="AP25" s="6">
        <v>2017</v>
      </c>
      <c r="AQ25" s="6">
        <v>2018</v>
      </c>
      <c r="AR25" s="6">
        <v>2019</v>
      </c>
      <c r="AS25" s="6">
        <v>2020</v>
      </c>
      <c r="AT25" s="6">
        <v>2021</v>
      </c>
      <c r="AU25" s="6">
        <v>2025</v>
      </c>
      <c r="AV25" s="6">
        <v>2030</v>
      </c>
      <c r="AW25" s="6">
        <v>2035</v>
      </c>
      <c r="AX25" s="6">
        <v>2040</v>
      </c>
      <c r="AY25" s="6">
        <v>2045</v>
      </c>
      <c r="AZ25" s="7">
        <v>2050</v>
      </c>
      <c r="BB25" s="5"/>
      <c r="BC25" s="6">
        <v>1971</v>
      </c>
      <c r="BD25" s="6">
        <v>1990</v>
      </c>
      <c r="BE25" s="6">
        <v>1991</v>
      </c>
      <c r="BF25" s="6">
        <v>1992</v>
      </c>
      <c r="BG25" s="6">
        <v>1993</v>
      </c>
      <c r="BH25" s="6">
        <v>1997</v>
      </c>
      <c r="BI25" s="6">
        <v>2000</v>
      </c>
      <c r="BJ25" s="6">
        <v>2002</v>
      </c>
      <c r="BK25" s="6">
        <v>2004</v>
      </c>
      <c r="BL25" s="6">
        <v>2005</v>
      </c>
      <c r="BM25" s="6">
        <v>2006</v>
      </c>
      <c r="BN25" s="6">
        <v>2007</v>
      </c>
      <c r="BO25" s="6">
        <v>2008</v>
      </c>
      <c r="BP25" s="6">
        <v>2009</v>
      </c>
      <c r="BQ25" s="6">
        <v>2010</v>
      </c>
      <c r="BR25" s="6">
        <v>2011</v>
      </c>
      <c r="BS25" s="6">
        <v>2012</v>
      </c>
      <c r="BT25" s="6">
        <v>2013</v>
      </c>
      <c r="BU25" s="6">
        <v>2014</v>
      </c>
      <c r="BV25" s="6">
        <v>2015</v>
      </c>
      <c r="BW25" s="6">
        <v>2016</v>
      </c>
      <c r="BX25" s="6">
        <v>2017</v>
      </c>
      <c r="BY25" s="6">
        <v>2018</v>
      </c>
      <c r="BZ25" s="6">
        <v>2019</v>
      </c>
      <c r="CA25" s="6">
        <v>2020</v>
      </c>
      <c r="CB25" s="6">
        <v>2021</v>
      </c>
      <c r="CC25" s="6">
        <v>2025</v>
      </c>
      <c r="CD25" s="6">
        <v>2030</v>
      </c>
      <c r="CE25" s="10"/>
    </row>
    <row r="26" spans="1:117" x14ac:dyDescent="0.25">
      <c r="A26" t="s">
        <v>30</v>
      </c>
      <c r="B26" t="s">
        <v>46</v>
      </c>
      <c r="C26">
        <v>2000</v>
      </c>
      <c r="D26">
        <v>-3</v>
      </c>
      <c r="E26">
        <v>1997</v>
      </c>
      <c r="F26">
        <v>211</v>
      </c>
      <c r="T26" s="11" t="s">
        <v>45</v>
      </c>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3"/>
      <c r="BB26" s="11" t="s">
        <v>45</v>
      </c>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0"/>
    </row>
    <row r="27" spans="1:117" x14ac:dyDescent="0.25">
      <c r="A27" t="s">
        <v>30</v>
      </c>
      <c r="B27" t="s">
        <v>46</v>
      </c>
      <c r="C27">
        <v>2000</v>
      </c>
      <c r="D27">
        <v>10</v>
      </c>
      <c r="E27">
        <v>2010</v>
      </c>
      <c r="F27">
        <v>395</v>
      </c>
      <c r="T27" s="15" t="s">
        <v>25</v>
      </c>
      <c r="U27" s="12">
        <v>0</v>
      </c>
      <c r="V27" s="12">
        <v>0</v>
      </c>
      <c r="W27" s="12">
        <v>0</v>
      </c>
      <c r="X27" s="12">
        <v>0</v>
      </c>
      <c r="Y27" s="12">
        <v>0</v>
      </c>
      <c r="Z27" s="12">
        <v>0</v>
      </c>
      <c r="AA27" s="12">
        <v>0</v>
      </c>
      <c r="AB27" s="12">
        <v>0</v>
      </c>
      <c r="AC27" s="12">
        <v>0</v>
      </c>
      <c r="AD27" s="12">
        <v>0</v>
      </c>
      <c r="AE27" s="12">
        <v>0</v>
      </c>
      <c r="AF27" s="12">
        <v>0</v>
      </c>
      <c r="AG27" s="12">
        <v>0</v>
      </c>
      <c r="AH27" s="12">
        <v>0</v>
      </c>
      <c r="AI27" s="12">
        <v>7390</v>
      </c>
      <c r="AJ27" s="12">
        <v>0</v>
      </c>
      <c r="AK27" s="12">
        <v>0</v>
      </c>
      <c r="AL27" s="12">
        <v>0</v>
      </c>
      <c r="AM27" s="12">
        <v>0</v>
      </c>
      <c r="AN27" s="12">
        <v>0</v>
      </c>
      <c r="AO27" s="12">
        <v>0</v>
      </c>
      <c r="AP27" s="12">
        <v>0</v>
      </c>
      <c r="AQ27" s="12">
        <v>0</v>
      </c>
      <c r="AR27" s="12">
        <v>0</v>
      </c>
      <c r="AS27" s="12">
        <v>0</v>
      </c>
      <c r="AT27" s="12">
        <v>0</v>
      </c>
      <c r="AU27" s="12">
        <v>10931</v>
      </c>
      <c r="AV27" s="12">
        <v>11228.25</v>
      </c>
      <c r="AW27" s="12">
        <v>11164.7</v>
      </c>
      <c r="AX27" s="12">
        <v>9414.1111111111113</v>
      </c>
      <c r="AY27" s="12">
        <v>0</v>
      </c>
      <c r="AZ27" s="13">
        <v>2313.5</v>
      </c>
      <c r="BB27" s="15" t="s">
        <v>25</v>
      </c>
      <c r="BC27" s="12">
        <v>0</v>
      </c>
      <c r="BD27" s="12">
        <v>0</v>
      </c>
      <c r="BE27" s="12">
        <v>0</v>
      </c>
      <c r="BF27" s="12">
        <v>0</v>
      </c>
      <c r="BG27" s="12">
        <v>0</v>
      </c>
      <c r="BH27" s="12">
        <v>0</v>
      </c>
      <c r="BI27" s="12">
        <v>5800</v>
      </c>
      <c r="BJ27" s="12">
        <v>0</v>
      </c>
      <c r="BK27" s="12">
        <v>0</v>
      </c>
      <c r="BL27" s="12">
        <v>0</v>
      </c>
      <c r="BM27" s="12">
        <v>0</v>
      </c>
      <c r="BN27" s="12">
        <v>0</v>
      </c>
      <c r="BO27" s="12">
        <v>0</v>
      </c>
      <c r="BP27" s="12">
        <v>0</v>
      </c>
      <c r="BQ27" s="12">
        <v>7449</v>
      </c>
      <c r="BR27" s="12">
        <v>0</v>
      </c>
      <c r="BS27" s="12">
        <v>0</v>
      </c>
      <c r="BT27" s="12">
        <v>0</v>
      </c>
      <c r="BU27" s="12">
        <v>0</v>
      </c>
      <c r="BV27" s="12">
        <v>9900.3333333333339</v>
      </c>
      <c r="BW27" s="12">
        <v>0</v>
      </c>
      <c r="BX27" s="12">
        <v>0</v>
      </c>
      <c r="BY27" s="12">
        <v>0</v>
      </c>
      <c r="BZ27" s="12">
        <v>0</v>
      </c>
      <c r="CA27" s="12">
        <v>10592.166666666666</v>
      </c>
      <c r="CB27" s="12">
        <v>0</v>
      </c>
      <c r="CC27" s="12">
        <v>10462.636363636364</v>
      </c>
      <c r="CD27" s="12">
        <v>9589</v>
      </c>
      <c r="CE27" s="10"/>
    </row>
    <row r="28" spans="1:117" x14ac:dyDescent="0.25">
      <c r="A28" t="s">
        <v>30</v>
      </c>
      <c r="B28" t="s">
        <v>46</v>
      </c>
      <c r="C28">
        <v>2000</v>
      </c>
      <c r="D28">
        <v>20</v>
      </c>
      <c r="E28">
        <v>2020</v>
      </c>
      <c r="F28">
        <v>603</v>
      </c>
      <c r="T28" s="15" t="s">
        <v>26</v>
      </c>
      <c r="U28" s="12">
        <v>0</v>
      </c>
      <c r="V28" s="12">
        <v>0</v>
      </c>
      <c r="W28" s="12">
        <v>0</v>
      </c>
      <c r="X28" s="12">
        <v>0</v>
      </c>
      <c r="Y28" s="12">
        <v>0</v>
      </c>
      <c r="Z28" s="12">
        <v>0</v>
      </c>
      <c r="AA28" s="12">
        <v>0</v>
      </c>
      <c r="AB28" s="12">
        <v>0</v>
      </c>
      <c r="AC28" s="12">
        <v>0</v>
      </c>
      <c r="AD28" s="12">
        <v>0</v>
      </c>
      <c r="AE28" s="12">
        <v>0</v>
      </c>
      <c r="AF28" s="12">
        <v>0</v>
      </c>
      <c r="AG28" s="12">
        <v>0</v>
      </c>
      <c r="AH28" s="12">
        <v>0</v>
      </c>
      <c r="AI28" s="12">
        <v>1322</v>
      </c>
      <c r="AJ28" s="12">
        <v>0</v>
      </c>
      <c r="AK28" s="12">
        <v>0</v>
      </c>
      <c r="AL28" s="12">
        <v>0</v>
      </c>
      <c r="AM28" s="12">
        <v>0</v>
      </c>
      <c r="AN28" s="12">
        <v>0</v>
      </c>
      <c r="AO28" s="12">
        <v>0</v>
      </c>
      <c r="AP28" s="12">
        <v>0</v>
      </c>
      <c r="AQ28" s="12">
        <v>0</v>
      </c>
      <c r="AR28" s="12">
        <v>0</v>
      </c>
      <c r="AS28" s="12">
        <v>0</v>
      </c>
      <c r="AT28" s="12">
        <v>0</v>
      </c>
      <c r="AU28" s="12">
        <v>606</v>
      </c>
      <c r="AV28" s="12">
        <v>647</v>
      </c>
      <c r="AW28" s="12">
        <v>550.79999999999995</v>
      </c>
      <c r="AX28" s="12">
        <v>462.22222222222223</v>
      </c>
      <c r="AY28" s="12">
        <v>0</v>
      </c>
      <c r="AZ28" s="13">
        <v>233</v>
      </c>
      <c r="BB28" s="15" t="s">
        <v>26</v>
      </c>
      <c r="BC28" s="12">
        <v>0</v>
      </c>
      <c r="BD28" s="12">
        <v>0</v>
      </c>
      <c r="BE28" s="12">
        <v>0</v>
      </c>
      <c r="BF28" s="12">
        <v>0</v>
      </c>
      <c r="BG28" s="12">
        <v>0</v>
      </c>
      <c r="BH28" s="12">
        <v>0</v>
      </c>
      <c r="BI28" s="12">
        <v>1237</v>
      </c>
      <c r="BJ28" s="12">
        <v>0</v>
      </c>
      <c r="BK28" s="12">
        <v>0</v>
      </c>
      <c r="BL28" s="12">
        <v>0</v>
      </c>
      <c r="BM28" s="12">
        <v>0</v>
      </c>
      <c r="BN28" s="12">
        <v>0</v>
      </c>
      <c r="BO28" s="12">
        <v>0</v>
      </c>
      <c r="BP28" s="12">
        <v>0</v>
      </c>
      <c r="BQ28" s="12">
        <v>1308.5</v>
      </c>
      <c r="BR28" s="12">
        <v>0</v>
      </c>
      <c r="BS28" s="12">
        <v>0</v>
      </c>
      <c r="BT28" s="12">
        <v>0</v>
      </c>
      <c r="BU28" s="12">
        <v>0</v>
      </c>
      <c r="BV28" s="12">
        <v>1021</v>
      </c>
      <c r="BW28" s="12">
        <v>0</v>
      </c>
      <c r="BX28" s="12">
        <v>0</v>
      </c>
      <c r="BY28" s="12">
        <v>0</v>
      </c>
      <c r="BZ28" s="12">
        <v>0</v>
      </c>
      <c r="CA28" s="12">
        <v>776.33333333333337</v>
      </c>
      <c r="CB28" s="12">
        <v>0</v>
      </c>
      <c r="CC28" s="12">
        <v>689.18181818181813</v>
      </c>
      <c r="CD28" s="12">
        <v>567.375</v>
      </c>
      <c r="CE28" s="10"/>
    </row>
    <row r="29" spans="1:117" x14ac:dyDescent="0.25">
      <c r="A29" t="s">
        <v>95</v>
      </c>
      <c r="B29" t="s">
        <v>46</v>
      </c>
      <c r="C29">
        <v>1994</v>
      </c>
      <c r="D29">
        <v>-23</v>
      </c>
      <c r="E29">
        <v>1971</v>
      </c>
      <c r="F29">
        <v>2165</v>
      </c>
      <c r="T29" s="15" t="s">
        <v>52</v>
      </c>
      <c r="U29" s="12">
        <v>0</v>
      </c>
      <c r="V29" s="12">
        <v>0</v>
      </c>
      <c r="W29" s="12">
        <v>0</v>
      </c>
      <c r="X29" s="12">
        <v>0</v>
      </c>
      <c r="Y29" s="12">
        <v>0</v>
      </c>
      <c r="Z29" s="12">
        <v>0</v>
      </c>
      <c r="AA29" s="12">
        <v>0</v>
      </c>
      <c r="AB29" s="12">
        <v>0</v>
      </c>
      <c r="AC29" s="12">
        <v>0</v>
      </c>
      <c r="AD29" s="12">
        <v>0</v>
      </c>
      <c r="AE29" s="12">
        <v>0</v>
      </c>
      <c r="AF29" s="12">
        <v>0</v>
      </c>
      <c r="AG29" s="12">
        <v>0</v>
      </c>
      <c r="AH29" s="12">
        <v>0</v>
      </c>
      <c r="AI29" s="12">
        <v>2725</v>
      </c>
      <c r="AJ29" s="12">
        <v>0</v>
      </c>
      <c r="AK29" s="12">
        <v>0</v>
      </c>
      <c r="AL29" s="12">
        <v>0</v>
      </c>
      <c r="AM29" s="12">
        <v>0</v>
      </c>
      <c r="AN29" s="12">
        <v>0</v>
      </c>
      <c r="AO29" s="12">
        <v>0</v>
      </c>
      <c r="AP29" s="12">
        <v>0</v>
      </c>
      <c r="AQ29" s="12">
        <v>0</v>
      </c>
      <c r="AR29" s="12">
        <v>0</v>
      </c>
      <c r="AS29" s="12">
        <v>0</v>
      </c>
      <c r="AT29" s="12">
        <v>0</v>
      </c>
      <c r="AU29" s="12">
        <v>6430</v>
      </c>
      <c r="AV29" s="12">
        <v>7219</v>
      </c>
      <c r="AW29" s="12">
        <v>8220.5</v>
      </c>
      <c r="AX29" s="12">
        <v>13967.928571428571</v>
      </c>
      <c r="AY29" s="12">
        <v>0</v>
      </c>
      <c r="AZ29" s="13">
        <v>4634</v>
      </c>
      <c r="BB29" s="15" t="s">
        <v>52</v>
      </c>
      <c r="BC29" s="12">
        <v>0</v>
      </c>
      <c r="BD29" s="12">
        <v>0</v>
      </c>
      <c r="BE29" s="12">
        <v>0</v>
      </c>
      <c r="BF29" s="12">
        <v>0</v>
      </c>
      <c r="BG29" s="12">
        <v>0</v>
      </c>
      <c r="BH29" s="12">
        <v>0</v>
      </c>
      <c r="BI29" s="12">
        <v>1842</v>
      </c>
      <c r="BJ29" s="12">
        <v>0</v>
      </c>
      <c r="BK29" s="12">
        <v>0</v>
      </c>
      <c r="BL29" s="12">
        <v>0</v>
      </c>
      <c r="BM29" s="12">
        <v>0</v>
      </c>
      <c r="BN29" s="12">
        <v>0</v>
      </c>
      <c r="BO29" s="12">
        <v>0</v>
      </c>
      <c r="BP29" s="12">
        <v>0</v>
      </c>
      <c r="BQ29" s="12">
        <v>2888</v>
      </c>
      <c r="BR29" s="12">
        <v>0</v>
      </c>
      <c r="BS29" s="12">
        <v>0</v>
      </c>
      <c r="BT29" s="12">
        <v>0</v>
      </c>
      <c r="BU29" s="12">
        <v>0</v>
      </c>
      <c r="BV29" s="12">
        <v>5026.333333333333</v>
      </c>
      <c r="BW29" s="12">
        <v>0</v>
      </c>
      <c r="BX29" s="12">
        <v>0</v>
      </c>
      <c r="BY29" s="12">
        <v>0</v>
      </c>
      <c r="BZ29" s="12">
        <v>0</v>
      </c>
      <c r="CA29" s="12">
        <v>5974.333333333333</v>
      </c>
      <c r="CB29" s="12">
        <v>0</v>
      </c>
      <c r="CC29" s="12">
        <v>6773.818181818182</v>
      </c>
      <c r="CD29" s="12">
        <v>13752.333333333332</v>
      </c>
      <c r="CE29" s="10"/>
    </row>
    <row r="30" spans="1:117" x14ac:dyDescent="0.25">
      <c r="A30" t="s">
        <v>95</v>
      </c>
      <c r="B30" t="s">
        <v>46</v>
      </c>
      <c r="C30">
        <v>1994</v>
      </c>
      <c r="D30">
        <v>-3</v>
      </c>
      <c r="E30">
        <v>1991</v>
      </c>
      <c r="F30">
        <v>4708</v>
      </c>
      <c r="T30" s="15" t="s">
        <v>28</v>
      </c>
      <c r="U30" s="12">
        <v>0</v>
      </c>
      <c r="V30" s="12">
        <v>0</v>
      </c>
      <c r="W30" s="12">
        <v>0</v>
      </c>
      <c r="X30" s="12">
        <v>0</v>
      </c>
      <c r="Y30" s="12">
        <v>0</v>
      </c>
      <c r="Z30" s="12">
        <v>0</v>
      </c>
      <c r="AA30" s="12">
        <v>0</v>
      </c>
      <c r="AB30" s="12">
        <v>0</v>
      </c>
      <c r="AC30" s="12">
        <v>0</v>
      </c>
      <c r="AD30" s="12">
        <v>0</v>
      </c>
      <c r="AE30" s="12">
        <v>0</v>
      </c>
      <c r="AF30" s="12">
        <v>0</v>
      </c>
      <c r="AG30" s="12">
        <v>0</v>
      </c>
      <c r="AH30" s="12">
        <v>0</v>
      </c>
      <c r="AI30" s="12">
        <v>2707</v>
      </c>
      <c r="AJ30" s="12">
        <v>0</v>
      </c>
      <c r="AK30" s="12">
        <v>0</v>
      </c>
      <c r="AL30" s="12">
        <v>0</v>
      </c>
      <c r="AM30" s="12">
        <v>0</v>
      </c>
      <c r="AN30" s="12">
        <v>0</v>
      </c>
      <c r="AO30" s="12">
        <v>0</v>
      </c>
      <c r="AP30" s="12">
        <v>0</v>
      </c>
      <c r="AQ30" s="12">
        <v>0</v>
      </c>
      <c r="AR30" s="12">
        <v>0</v>
      </c>
      <c r="AS30" s="12">
        <v>0</v>
      </c>
      <c r="AT30" s="12">
        <v>0</v>
      </c>
      <c r="AU30" s="12">
        <v>4136</v>
      </c>
      <c r="AV30" s="12">
        <v>4534.125</v>
      </c>
      <c r="AW30" s="12">
        <v>4253.5</v>
      </c>
      <c r="AX30" s="12">
        <v>4086.3333333333335</v>
      </c>
      <c r="AY30" s="12">
        <v>0</v>
      </c>
      <c r="AZ30" s="13">
        <v>4776</v>
      </c>
      <c r="BB30" s="15" t="s">
        <v>28</v>
      </c>
      <c r="BC30" s="12">
        <v>0</v>
      </c>
      <c r="BD30" s="12">
        <v>0</v>
      </c>
      <c r="BE30" s="12">
        <v>0</v>
      </c>
      <c r="BF30" s="12">
        <v>0</v>
      </c>
      <c r="BG30" s="12">
        <v>0</v>
      </c>
      <c r="BH30" s="12">
        <v>0</v>
      </c>
      <c r="BI30" s="12">
        <v>2526</v>
      </c>
      <c r="BJ30" s="12">
        <v>0</v>
      </c>
      <c r="BK30" s="12">
        <v>0</v>
      </c>
      <c r="BL30" s="12">
        <v>0</v>
      </c>
      <c r="BM30" s="12">
        <v>0</v>
      </c>
      <c r="BN30" s="12">
        <v>0</v>
      </c>
      <c r="BO30" s="12">
        <v>0</v>
      </c>
      <c r="BP30" s="12">
        <v>0</v>
      </c>
      <c r="BQ30" s="12">
        <v>2657.5</v>
      </c>
      <c r="BR30" s="12">
        <v>0</v>
      </c>
      <c r="BS30" s="12">
        <v>0</v>
      </c>
      <c r="BT30" s="12">
        <v>0</v>
      </c>
      <c r="BU30" s="12">
        <v>0</v>
      </c>
      <c r="BV30" s="12">
        <v>3223</v>
      </c>
      <c r="BW30" s="12">
        <v>0</v>
      </c>
      <c r="BX30" s="12">
        <v>0</v>
      </c>
      <c r="BY30" s="12">
        <v>0</v>
      </c>
      <c r="BZ30" s="12">
        <v>0</v>
      </c>
      <c r="CA30" s="12">
        <v>3426.6666666666665</v>
      </c>
      <c r="CB30" s="12">
        <v>0</v>
      </c>
      <c r="CC30" s="12">
        <v>3471.181818181818</v>
      </c>
      <c r="CD30" s="12">
        <v>3440.125</v>
      </c>
      <c r="CE30" s="10"/>
    </row>
    <row r="31" spans="1:117" x14ac:dyDescent="0.25">
      <c r="A31" t="s">
        <v>95</v>
      </c>
      <c r="B31" t="s">
        <v>46</v>
      </c>
      <c r="C31">
        <v>1994</v>
      </c>
      <c r="D31">
        <v>6</v>
      </c>
      <c r="E31">
        <v>2000</v>
      </c>
      <c r="F31">
        <v>6094</v>
      </c>
      <c r="T31" s="15" t="s">
        <v>99</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0</v>
      </c>
      <c r="AV31" s="12">
        <v>0</v>
      </c>
      <c r="AW31" s="12">
        <v>0</v>
      </c>
      <c r="AX31" s="12">
        <v>1021</v>
      </c>
      <c r="AY31" s="12">
        <v>0</v>
      </c>
      <c r="AZ31" s="13">
        <v>1533.5</v>
      </c>
      <c r="BB31" s="15" t="s">
        <v>99</v>
      </c>
      <c r="BC31" s="12">
        <v>0</v>
      </c>
      <c r="BD31" s="12">
        <v>0</v>
      </c>
      <c r="BE31" s="12">
        <v>0</v>
      </c>
      <c r="BF31" s="12">
        <v>0</v>
      </c>
      <c r="BG31" s="12">
        <v>0</v>
      </c>
      <c r="BH31" s="12">
        <v>0</v>
      </c>
      <c r="BI31" s="12">
        <v>0</v>
      </c>
      <c r="BJ31" s="12">
        <v>0</v>
      </c>
      <c r="BK31" s="12">
        <v>0</v>
      </c>
      <c r="BL31" s="12">
        <v>0</v>
      </c>
      <c r="BM31" s="12">
        <v>0</v>
      </c>
      <c r="BN31" s="12">
        <v>0</v>
      </c>
      <c r="BO31" s="12">
        <v>0</v>
      </c>
      <c r="BP31" s="12">
        <v>0</v>
      </c>
      <c r="BQ31" s="12">
        <v>0</v>
      </c>
      <c r="BR31" s="12">
        <v>0</v>
      </c>
      <c r="BS31" s="12">
        <v>0</v>
      </c>
      <c r="BT31" s="12">
        <v>0</v>
      </c>
      <c r="BU31" s="12">
        <v>0</v>
      </c>
      <c r="BV31" s="12">
        <v>0</v>
      </c>
      <c r="BW31" s="12">
        <v>0</v>
      </c>
      <c r="BX31" s="12">
        <v>0</v>
      </c>
      <c r="BY31" s="12">
        <v>0</v>
      </c>
      <c r="BZ31" s="12">
        <v>0</v>
      </c>
      <c r="CA31" s="12">
        <v>0</v>
      </c>
      <c r="CB31" s="12">
        <v>0</v>
      </c>
      <c r="CC31" s="12">
        <v>0</v>
      </c>
      <c r="CD31" s="12">
        <v>103</v>
      </c>
      <c r="CE31" s="10"/>
    </row>
    <row r="32" spans="1:117" x14ac:dyDescent="0.25">
      <c r="A32" t="s">
        <v>95</v>
      </c>
      <c r="B32" t="s">
        <v>46</v>
      </c>
      <c r="C32">
        <v>1994</v>
      </c>
      <c r="D32">
        <v>16</v>
      </c>
      <c r="E32">
        <v>2010</v>
      </c>
      <c r="F32">
        <v>8260</v>
      </c>
      <c r="T32" s="15" t="s">
        <v>49</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c r="AR32" s="12">
        <v>0</v>
      </c>
      <c r="AS32" s="12">
        <v>0</v>
      </c>
      <c r="AT32" s="12">
        <v>0</v>
      </c>
      <c r="AU32" s="12">
        <v>768</v>
      </c>
      <c r="AV32" s="12">
        <v>1127.375</v>
      </c>
      <c r="AW32" s="12">
        <v>1345</v>
      </c>
      <c r="AX32" s="12">
        <v>3531.7857142857142</v>
      </c>
      <c r="AY32" s="12">
        <v>0</v>
      </c>
      <c r="AZ32" s="13">
        <v>2777</v>
      </c>
      <c r="BB32" s="15" t="s">
        <v>49</v>
      </c>
      <c r="BC32" s="12">
        <v>0</v>
      </c>
      <c r="BD32" s="12">
        <v>0</v>
      </c>
      <c r="BE32" s="12">
        <v>0</v>
      </c>
      <c r="BF32" s="12">
        <v>0</v>
      </c>
      <c r="BG32" s="12">
        <v>0</v>
      </c>
      <c r="BH32" s="12">
        <v>0</v>
      </c>
      <c r="BI32" s="12">
        <v>0</v>
      </c>
      <c r="BJ32" s="12">
        <v>0</v>
      </c>
      <c r="BK32" s="12">
        <v>0</v>
      </c>
      <c r="BL32" s="12">
        <v>0</v>
      </c>
      <c r="BM32" s="12">
        <v>0</v>
      </c>
      <c r="BN32" s="12">
        <v>0</v>
      </c>
      <c r="BO32" s="12">
        <v>0</v>
      </c>
      <c r="BP32" s="12">
        <v>0</v>
      </c>
      <c r="BQ32" s="12">
        <v>0</v>
      </c>
      <c r="BR32" s="12">
        <v>0</v>
      </c>
      <c r="BS32" s="12">
        <v>0</v>
      </c>
      <c r="BT32" s="12">
        <v>0</v>
      </c>
      <c r="BU32" s="12">
        <v>0</v>
      </c>
      <c r="BV32" s="12">
        <v>457</v>
      </c>
      <c r="BW32" s="12">
        <v>0</v>
      </c>
      <c r="BX32" s="12">
        <v>0</v>
      </c>
      <c r="BY32" s="12">
        <v>0</v>
      </c>
      <c r="BZ32" s="12">
        <v>0</v>
      </c>
      <c r="CA32" s="12">
        <v>688.66666666666663</v>
      </c>
      <c r="CB32" s="12">
        <v>0</v>
      </c>
      <c r="CC32" s="12">
        <v>887.63636363636363</v>
      </c>
      <c r="CD32" s="12">
        <v>2345.5</v>
      </c>
      <c r="CE32" s="10"/>
    </row>
    <row r="33" spans="1:83" x14ac:dyDescent="0.25">
      <c r="A33" t="s">
        <v>26</v>
      </c>
      <c r="B33" t="s">
        <v>46</v>
      </c>
      <c r="C33">
        <v>1994</v>
      </c>
      <c r="D33">
        <v>-23</v>
      </c>
      <c r="E33">
        <v>1971</v>
      </c>
      <c r="F33">
        <v>1100</v>
      </c>
      <c r="T33" s="15" t="s">
        <v>33</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v>0</v>
      </c>
      <c r="AM33" s="12">
        <v>0</v>
      </c>
      <c r="AN33" s="12">
        <v>0</v>
      </c>
      <c r="AO33" s="12">
        <v>0</v>
      </c>
      <c r="AP33" s="12">
        <v>0</v>
      </c>
      <c r="AQ33" s="12">
        <v>0</v>
      </c>
      <c r="AR33" s="12">
        <v>0</v>
      </c>
      <c r="AS33" s="12">
        <v>0</v>
      </c>
      <c r="AT33" s="12">
        <v>0</v>
      </c>
      <c r="AU33" s="12">
        <v>177</v>
      </c>
      <c r="AV33" s="12">
        <v>222.25</v>
      </c>
      <c r="AW33" s="12">
        <v>283.8</v>
      </c>
      <c r="AX33" s="12">
        <v>363.33333333333331</v>
      </c>
      <c r="AY33" s="12">
        <v>0</v>
      </c>
      <c r="AZ33" s="13">
        <v>567.5</v>
      </c>
      <c r="BB33" s="15" t="s">
        <v>33</v>
      </c>
      <c r="BC33" s="12">
        <v>0</v>
      </c>
      <c r="BD33" s="12">
        <v>0</v>
      </c>
      <c r="BE33" s="12">
        <v>0</v>
      </c>
      <c r="BF33" s="12">
        <v>0</v>
      </c>
      <c r="BG33" s="12">
        <v>0</v>
      </c>
      <c r="BH33" s="12">
        <v>0</v>
      </c>
      <c r="BI33" s="12">
        <v>0</v>
      </c>
      <c r="BJ33" s="12">
        <v>0</v>
      </c>
      <c r="BK33" s="12">
        <v>0</v>
      </c>
      <c r="BL33" s="12">
        <v>0</v>
      </c>
      <c r="BM33" s="12">
        <v>0</v>
      </c>
      <c r="BN33" s="12">
        <v>0</v>
      </c>
      <c r="BO33" s="12">
        <v>0</v>
      </c>
      <c r="BP33" s="12">
        <v>0</v>
      </c>
      <c r="BQ33" s="12">
        <v>0</v>
      </c>
      <c r="BR33" s="12">
        <v>0</v>
      </c>
      <c r="BS33" s="12">
        <v>0</v>
      </c>
      <c r="BT33" s="12">
        <v>0</v>
      </c>
      <c r="BU33" s="12">
        <v>0</v>
      </c>
      <c r="BV33" s="12">
        <v>98.666666666666671</v>
      </c>
      <c r="BW33" s="12">
        <v>0</v>
      </c>
      <c r="BX33" s="12">
        <v>0</v>
      </c>
      <c r="BY33" s="12">
        <v>0</v>
      </c>
      <c r="BZ33" s="12">
        <v>0</v>
      </c>
      <c r="CA33" s="12">
        <v>126.16666666666667</v>
      </c>
      <c r="CB33" s="12">
        <v>0</v>
      </c>
      <c r="CC33" s="12">
        <v>156.81818181818181</v>
      </c>
      <c r="CD33" s="12">
        <v>202.75</v>
      </c>
      <c r="CE33" s="10"/>
    </row>
    <row r="34" spans="1:83" x14ac:dyDescent="0.25">
      <c r="A34" t="s">
        <v>26</v>
      </c>
      <c r="B34" t="s">
        <v>46</v>
      </c>
      <c r="C34">
        <v>1994</v>
      </c>
      <c r="D34">
        <v>-3</v>
      </c>
      <c r="E34">
        <v>1991</v>
      </c>
      <c r="F34">
        <v>1366</v>
      </c>
      <c r="T34" s="15" t="s">
        <v>29</v>
      </c>
      <c r="U34" s="12">
        <v>0</v>
      </c>
      <c r="V34" s="12">
        <v>0</v>
      </c>
      <c r="W34" s="12">
        <v>0</v>
      </c>
      <c r="X34" s="12">
        <v>0</v>
      </c>
      <c r="Y34" s="12">
        <v>0</v>
      </c>
      <c r="Z34" s="12">
        <v>0</v>
      </c>
      <c r="AA34" s="12">
        <v>0</v>
      </c>
      <c r="AB34" s="12">
        <v>0</v>
      </c>
      <c r="AC34" s="12">
        <v>0</v>
      </c>
      <c r="AD34" s="12">
        <v>0</v>
      </c>
      <c r="AE34" s="12">
        <v>0</v>
      </c>
      <c r="AF34" s="12">
        <v>0</v>
      </c>
      <c r="AG34" s="12">
        <v>0</v>
      </c>
      <c r="AH34" s="12">
        <v>0</v>
      </c>
      <c r="AI34" s="12">
        <v>3587</v>
      </c>
      <c r="AJ34" s="12">
        <v>0</v>
      </c>
      <c r="AK34" s="12">
        <v>0</v>
      </c>
      <c r="AL34" s="12">
        <v>0</v>
      </c>
      <c r="AM34" s="12">
        <v>0</v>
      </c>
      <c r="AN34" s="12">
        <v>0</v>
      </c>
      <c r="AO34" s="12">
        <v>0</v>
      </c>
      <c r="AP34" s="12">
        <v>0</v>
      </c>
      <c r="AQ34" s="12">
        <v>0</v>
      </c>
      <c r="AR34" s="12">
        <v>0</v>
      </c>
      <c r="AS34" s="12">
        <v>0</v>
      </c>
      <c r="AT34" s="12">
        <v>0</v>
      </c>
      <c r="AU34" s="12">
        <v>4848</v>
      </c>
      <c r="AV34" s="12">
        <v>5299.25</v>
      </c>
      <c r="AW34" s="12">
        <v>5733.9</v>
      </c>
      <c r="AX34" s="12">
        <v>6161.7777777777774</v>
      </c>
      <c r="AY34" s="12">
        <v>0</v>
      </c>
      <c r="AZ34" s="13">
        <v>7197.5</v>
      </c>
      <c r="BB34" s="15" t="s">
        <v>29</v>
      </c>
      <c r="BC34" s="12">
        <v>0</v>
      </c>
      <c r="BD34" s="12">
        <v>0</v>
      </c>
      <c r="BE34" s="12">
        <v>0</v>
      </c>
      <c r="BF34" s="12">
        <v>0</v>
      </c>
      <c r="BG34" s="12">
        <v>0</v>
      </c>
      <c r="BH34" s="12">
        <v>0</v>
      </c>
      <c r="BI34" s="12">
        <v>2836</v>
      </c>
      <c r="BJ34" s="12">
        <v>0</v>
      </c>
      <c r="BK34" s="12">
        <v>0</v>
      </c>
      <c r="BL34" s="12">
        <v>0</v>
      </c>
      <c r="BM34" s="12">
        <v>0</v>
      </c>
      <c r="BN34" s="12">
        <v>0</v>
      </c>
      <c r="BO34" s="12">
        <v>0</v>
      </c>
      <c r="BP34" s="12">
        <v>0</v>
      </c>
      <c r="BQ34" s="12">
        <v>3575.5</v>
      </c>
      <c r="BR34" s="12">
        <v>0</v>
      </c>
      <c r="BS34" s="12">
        <v>0</v>
      </c>
      <c r="BT34" s="12">
        <v>0</v>
      </c>
      <c r="BU34" s="12">
        <v>0</v>
      </c>
      <c r="BV34" s="12">
        <v>3890.3333333333335</v>
      </c>
      <c r="BW34" s="12">
        <v>0</v>
      </c>
      <c r="BX34" s="12">
        <v>0</v>
      </c>
      <c r="BY34" s="12">
        <v>0</v>
      </c>
      <c r="BZ34" s="12">
        <v>0</v>
      </c>
      <c r="CA34" s="12">
        <v>4470.666666666667</v>
      </c>
      <c r="CB34" s="12">
        <v>0</v>
      </c>
      <c r="CC34" s="12">
        <v>4865.272727272727</v>
      </c>
      <c r="CD34" s="12">
        <v>5264.75</v>
      </c>
      <c r="CE34" s="10"/>
    </row>
    <row r="35" spans="1:83" x14ac:dyDescent="0.25">
      <c r="A35" t="s">
        <v>26</v>
      </c>
      <c r="B35" t="s">
        <v>46</v>
      </c>
      <c r="C35">
        <v>1994</v>
      </c>
      <c r="D35">
        <v>6</v>
      </c>
      <c r="E35">
        <v>2000</v>
      </c>
      <c r="F35">
        <v>1307</v>
      </c>
      <c r="T35" s="15" t="s">
        <v>98</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v>0</v>
      </c>
      <c r="AM35" s="12">
        <v>0</v>
      </c>
      <c r="AN35" s="12">
        <v>0</v>
      </c>
      <c r="AO35" s="12">
        <v>0</v>
      </c>
      <c r="AP35" s="12">
        <v>0</v>
      </c>
      <c r="AQ35" s="12">
        <v>0</v>
      </c>
      <c r="AR35" s="12">
        <v>0</v>
      </c>
      <c r="AS35" s="12">
        <v>0</v>
      </c>
      <c r="AT35" s="12">
        <v>0</v>
      </c>
      <c r="AU35" s="12">
        <v>0</v>
      </c>
      <c r="AV35" s="12">
        <v>0</v>
      </c>
      <c r="AW35" s="12">
        <v>0</v>
      </c>
      <c r="AX35" s="12">
        <v>356</v>
      </c>
      <c r="AY35" s="12">
        <v>0</v>
      </c>
      <c r="AZ35" s="13">
        <v>542</v>
      </c>
      <c r="BB35" s="15" t="s">
        <v>98</v>
      </c>
      <c r="BC35" s="12">
        <v>0</v>
      </c>
      <c r="BD35" s="12">
        <v>0</v>
      </c>
      <c r="BE35" s="12">
        <v>0</v>
      </c>
      <c r="BF35" s="12">
        <v>0</v>
      </c>
      <c r="BG35" s="12">
        <v>0</v>
      </c>
      <c r="BH35" s="12">
        <v>0</v>
      </c>
      <c r="BI35" s="12">
        <v>0</v>
      </c>
      <c r="BJ35" s="12">
        <v>0</v>
      </c>
      <c r="BK35" s="12">
        <v>0</v>
      </c>
      <c r="BL35" s="12">
        <v>0</v>
      </c>
      <c r="BM35" s="12">
        <v>0</v>
      </c>
      <c r="BN35" s="12">
        <v>0</v>
      </c>
      <c r="BO35" s="12">
        <v>0</v>
      </c>
      <c r="BP35" s="12">
        <v>0</v>
      </c>
      <c r="BQ35" s="12">
        <v>0</v>
      </c>
      <c r="BR35" s="12">
        <v>0</v>
      </c>
      <c r="BS35" s="12">
        <v>0</v>
      </c>
      <c r="BT35" s="12">
        <v>0</v>
      </c>
      <c r="BU35" s="12">
        <v>0</v>
      </c>
      <c r="BV35" s="12">
        <v>0</v>
      </c>
      <c r="BW35" s="12">
        <v>0</v>
      </c>
      <c r="BX35" s="12">
        <v>0</v>
      </c>
      <c r="BY35" s="12">
        <v>0</v>
      </c>
      <c r="BZ35" s="12">
        <v>0</v>
      </c>
      <c r="CA35" s="12">
        <v>0</v>
      </c>
      <c r="CB35" s="12">
        <v>0</v>
      </c>
      <c r="CC35" s="12">
        <v>0</v>
      </c>
      <c r="CD35" s="12">
        <v>89.5</v>
      </c>
      <c r="CE35" s="10"/>
    </row>
    <row r="36" spans="1:83" x14ac:dyDescent="0.25">
      <c r="A36" t="s">
        <v>26</v>
      </c>
      <c r="B36" t="s">
        <v>46</v>
      </c>
      <c r="C36">
        <v>1994</v>
      </c>
      <c r="D36">
        <v>16</v>
      </c>
      <c r="E36">
        <v>2010</v>
      </c>
      <c r="F36">
        <v>1405</v>
      </c>
      <c r="T36" s="15" t="s">
        <v>34</v>
      </c>
      <c r="U36" s="12">
        <v>0</v>
      </c>
      <c r="V36" s="12">
        <v>0</v>
      </c>
      <c r="W36" s="12">
        <v>0</v>
      </c>
      <c r="X36" s="12">
        <v>0</v>
      </c>
      <c r="Y36" s="12">
        <v>0</v>
      </c>
      <c r="Z36" s="12">
        <v>0</v>
      </c>
      <c r="AA36" s="12">
        <v>0</v>
      </c>
      <c r="AB36" s="12">
        <v>0</v>
      </c>
      <c r="AC36" s="12">
        <v>0</v>
      </c>
      <c r="AD36" s="12">
        <v>0</v>
      </c>
      <c r="AE36" s="12">
        <v>0</v>
      </c>
      <c r="AF36" s="12">
        <v>0</v>
      </c>
      <c r="AG36" s="12">
        <v>0</v>
      </c>
      <c r="AH36" s="12">
        <v>0</v>
      </c>
      <c r="AI36" s="12">
        <v>0</v>
      </c>
      <c r="AJ36" s="12">
        <v>0</v>
      </c>
      <c r="AK36" s="12">
        <v>0</v>
      </c>
      <c r="AL36" s="12">
        <v>0</v>
      </c>
      <c r="AM36" s="12">
        <v>0</v>
      </c>
      <c r="AN36" s="12">
        <v>0</v>
      </c>
      <c r="AO36" s="12">
        <v>0</v>
      </c>
      <c r="AP36" s="12">
        <v>0</v>
      </c>
      <c r="AQ36" s="12">
        <v>0</v>
      </c>
      <c r="AR36" s="12">
        <v>0</v>
      </c>
      <c r="AS36" s="12">
        <v>0</v>
      </c>
      <c r="AT36" s="12">
        <v>0</v>
      </c>
      <c r="AU36" s="12">
        <v>366</v>
      </c>
      <c r="AV36" s="12">
        <v>849</v>
      </c>
      <c r="AW36" s="12">
        <v>1834</v>
      </c>
      <c r="AX36" s="12">
        <v>5093</v>
      </c>
      <c r="AY36" s="12">
        <v>0</v>
      </c>
      <c r="AZ36" s="13">
        <v>17355</v>
      </c>
      <c r="BB36" s="15" t="s">
        <v>34</v>
      </c>
      <c r="BC36" s="12">
        <v>0</v>
      </c>
      <c r="BD36" s="12">
        <v>0</v>
      </c>
      <c r="BE36" s="12">
        <v>0</v>
      </c>
      <c r="BF36" s="12">
        <v>0</v>
      </c>
      <c r="BG36" s="12">
        <v>0</v>
      </c>
      <c r="BH36" s="12">
        <v>0</v>
      </c>
      <c r="BI36" s="12">
        <v>0</v>
      </c>
      <c r="BJ36" s="12">
        <v>0</v>
      </c>
      <c r="BK36" s="12">
        <v>0</v>
      </c>
      <c r="BL36" s="12">
        <v>0</v>
      </c>
      <c r="BM36" s="12">
        <v>0</v>
      </c>
      <c r="BN36" s="12">
        <v>0</v>
      </c>
      <c r="BO36" s="12">
        <v>0</v>
      </c>
      <c r="BP36" s="12">
        <v>0</v>
      </c>
      <c r="BQ36" s="12">
        <v>0</v>
      </c>
      <c r="BR36" s="12">
        <v>0</v>
      </c>
      <c r="BS36" s="12">
        <v>0</v>
      </c>
      <c r="BT36" s="12">
        <v>0</v>
      </c>
      <c r="BU36" s="12">
        <v>0</v>
      </c>
      <c r="BV36" s="12">
        <v>87</v>
      </c>
      <c r="BW36" s="12">
        <v>0</v>
      </c>
      <c r="BX36" s="12">
        <v>0</v>
      </c>
      <c r="BY36" s="12">
        <v>0</v>
      </c>
      <c r="BZ36" s="12">
        <v>0</v>
      </c>
      <c r="CA36" s="12">
        <v>380.5</v>
      </c>
      <c r="CB36" s="12">
        <v>0</v>
      </c>
      <c r="CC36" s="12">
        <v>985.72727272727275</v>
      </c>
      <c r="CD36" s="12">
        <v>2668.875</v>
      </c>
      <c r="CE36" s="10"/>
    </row>
    <row r="37" spans="1:83" x14ac:dyDescent="0.25">
      <c r="A37" t="s">
        <v>27</v>
      </c>
      <c r="B37" t="s">
        <v>46</v>
      </c>
      <c r="C37">
        <v>1994</v>
      </c>
      <c r="D37">
        <v>-23</v>
      </c>
      <c r="E37">
        <v>1971</v>
      </c>
      <c r="F37">
        <v>717</v>
      </c>
      <c r="T37" s="15" t="s">
        <v>32</v>
      </c>
      <c r="U37" s="12">
        <v>0</v>
      </c>
      <c r="V37" s="12">
        <v>0</v>
      </c>
      <c r="W37" s="12">
        <v>0</v>
      </c>
      <c r="X37" s="12">
        <v>0</v>
      </c>
      <c r="Y37" s="12">
        <v>0</v>
      </c>
      <c r="Z37" s="12">
        <v>0</v>
      </c>
      <c r="AA37" s="12">
        <v>0</v>
      </c>
      <c r="AB37" s="12">
        <v>0</v>
      </c>
      <c r="AC37" s="12">
        <v>0</v>
      </c>
      <c r="AD37" s="12">
        <v>0</v>
      </c>
      <c r="AE37" s="12">
        <v>0</v>
      </c>
      <c r="AF37" s="12">
        <v>0</v>
      </c>
      <c r="AG37" s="12">
        <v>0</v>
      </c>
      <c r="AH37" s="12">
        <v>0</v>
      </c>
      <c r="AI37" s="12">
        <v>0</v>
      </c>
      <c r="AJ37" s="12">
        <v>0</v>
      </c>
      <c r="AK37" s="12">
        <v>0</v>
      </c>
      <c r="AL37" s="12">
        <v>0</v>
      </c>
      <c r="AM37" s="12">
        <v>0</v>
      </c>
      <c r="AN37" s="12">
        <v>0</v>
      </c>
      <c r="AO37" s="12">
        <v>0</v>
      </c>
      <c r="AP37" s="12">
        <v>0</v>
      </c>
      <c r="AQ37" s="12">
        <v>0</v>
      </c>
      <c r="AR37" s="12">
        <v>0</v>
      </c>
      <c r="AS37" s="12">
        <v>0</v>
      </c>
      <c r="AT37" s="12">
        <v>0</v>
      </c>
      <c r="AU37" s="12">
        <v>1749</v>
      </c>
      <c r="AV37" s="12">
        <v>2131.625</v>
      </c>
      <c r="AW37" s="12">
        <v>3113.9</v>
      </c>
      <c r="AX37" s="12">
        <v>5914.333333333333</v>
      </c>
      <c r="AY37" s="12">
        <v>0</v>
      </c>
      <c r="AZ37" s="13">
        <v>15900</v>
      </c>
      <c r="BB37" s="15" t="s">
        <v>32</v>
      </c>
      <c r="BC37" s="12">
        <v>0</v>
      </c>
      <c r="BD37" s="12">
        <v>0</v>
      </c>
      <c r="BE37" s="12">
        <v>0</v>
      </c>
      <c r="BF37" s="12">
        <v>0</v>
      </c>
      <c r="BG37" s="12">
        <v>0</v>
      </c>
      <c r="BH37" s="12">
        <v>0</v>
      </c>
      <c r="BI37" s="12">
        <v>0</v>
      </c>
      <c r="BJ37" s="12">
        <v>0</v>
      </c>
      <c r="BK37" s="12">
        <v>0</v>
      </c>
      <c r="BL37" s="12">
        <v>0</v>
      </c>
      <c r="BM37" s="12">
        <v>0</v>
      </c>
      <c r="BN37" s="12">
        <v>0</v>
      </c>
      <c r="BO37" s="12">
        <v>0</v>
      </c>
      <c r="BP37" s="12">
        <v>0</v>
      </c>
      <c r="BQ37" s="12">
        <v>0</v>
      </c>
      <c r="BR37" s="12">
        <v>0</v>
      </c>
      <c r="BS37" s="12">
        <v>0</v>
      </c>
      <c r="BT37" s="12">
        <v>0</v>
      </c>
      <c r="BU37" s="12">
        <v>0</v>
      </c>
      <c r="BV37" s="12">
        <v>609.33333333333337</v>
      </c>
      <c r="BW37" s="12">
        <v>0</v>
      </c>
      <c r="BX37" s="12">
        <v>0</v>
      </c>
      <c r="BY37" s="12">
        <v>0</v>
      </c>
      <c r="BZ37" s="12">
        <v>0</v>
      </c>
      <c r="CA37" s="12">
        <v>1308.1666666666667</v>
      </c>
      <c r="CB37" s="12">
        <v>0</v>
      </c>
      <c r="CC37" s="12">
        <v>2022.4545454545455</v>
      </c>
      <c r="CD37" s="12">
        <v>3605.5</v>
      </c>
      <c r="CE37" s="10"/>
    </row>
    <row r="38" spans="1:83" x14ac:dyDescent="0.25">
      <c r="A38" t="s">
        <v>27</v>
      </c>
      <c r="B38" t="s">
        <v>46</v>
      </c>
      <c r="C38">
        <v>1994</v>
      </c>
      <c r="D38">
        <v>-3</v>
      </c>
      <c r="E38">
        <v>1991</v>
      </c>
      <c r="F38">
        <v>1594</v>
      </c>
      <c r="T38" s="15" t="s">
        <v>30</v>
      </c>
      <c r="U38" s="12">
        <v>0</v>
      </c>
      <c r="V38" s="12">
        <v>0</v>
      </c>
      <c r="W38" s="12">
        <v>0</v>
      </c>
      <c r="X38" s="12">
        <v>0</v>
      </c>
      <c r="Y38" s="12">
        <v>0</v>
      </c>
      <c r="Z38" s="12">
        <v>0</v>
      </c>
      <c r="AA38" s="12">
        <v>0</v>
      </c>
      <c r="AB38" s="12">
        <v>0</v>
      </c>
      <c r="AC38" s="12">
        <v>0</v>
      </c>
      <c r="AD38" s="12">
        <v>0</v>
      </c>
      <c r="AE38" s="12">
        <v>0</v>
      </c>
      <c r="AF38" s="12">
        <v>0</v>
      </c>
      <c r="AG38" s="12">
        <v>0</v>
      </c>
      <c r="AH38" s="12">
        <v>0</v>
      </c>
      <c r="AI38" s="12">
        <v>231</v>
      </c>
      <c r="AJ38" s="12">
        <v>0</v>
      </c>
      <c r="AK38" s="12">
        <v>0</v>
      </c>
      <c r="AL38" s="12">
        <v>0</v>
      </c>
      <c r="AM38" s="12">
        <v>0</v>
      </c>
      <c r="AN38" s="12">
        <v>0</v>
      </c>
      <c r="AO38" s="12">
        <v>0</v>
      </c>
      <c r="AP38" s="12">
        <v>0</v>
      </c>
      <c r="AQ38" s="12">
        <v>0</v>
      </c>
      <c r="AR38" s="12">
        <v>0</v>
      </c>
      <c r="AS38" s="12">
        <v>0</v>
      </c>
      <c r="AT38" s="12">
        <v>0</v>
      </c>
      <c r="AU38" s="12">
        <v>0</v>
      </c>
      <c r="AV38" s="12">
        <v>0</v>
      </c>
      <c r="AW38" s="12">
        <v>0</v>
      </c>
      <c r="AX38" s="12">
        <v>0</v>
      </c>
      <c r="AY38" s="12">
        <v>0</v>
      </c>
      <c r="AZ38" s="13">
        <v>0</v>
      </c>
      <c r="BB38" s="15" t="s">
        <v>30</v>
      </c>
      <c r="BC38" s="12">
        <v>0</v>
      </c>
      <c r="BD38" s="12">
        <v>0</v>
      </c>
      <c r="BE38" s="12">
        <v>0</v>
      </c>
      <c r="BF38" s="12">
        <v>0</v>
      </c>
      <c r="BG38" s="12">
        <v>0</v>
      </c>
      <c r="BH38" s="12">
        <v>0</v>
      </c>
      <c r="BI38" s="12">
        <v>93</v>
      </c>
      <c r="BJ38" s="12">
        <v>0</v>
      </c>
      <c r="BK38" s="12">
        <v>0</v>
      </c>
      <c r="BL38" s="12">
        <v>0</v>
      </c>
      <c r="BM38" s="12">
        <v>0</v>
      </c>
      <c r="BN38" s="12">
        <v>0</v>
      </c>
      <c r="BO38" s="12">
        <v>0</v>
      </c>
      <c r="BP38" s="12">
        <v>0</v>
      </c>
      <c r="BQ38" s="12">
        <v>217</v>
      </c>
      <c r="BR38" s="12">
        <v>0</v>
      </c>
      <c r="BS38" s="12">
        <v>0</v>
      </c>
      <c r="BT38" s="12">
        <v>0</v>
      </c>
      <c r="BU38" s="12">
        <v>0</v>
      </c>
      <c r="BV38" s="12">
        <v>0</v>
      </c>
      <c r="BW38" s="12">
        <v>0</v>
      </c>
      <c r="BX38" s="12">
        <v>0</v>
      </c>
      <c r="BY38" s="12">
        <v>0</v>
      </c>
      <c r="BZ38" s="12">
        <v>0</v>
      </c>
      <c r="CA38" s="12">
        <v>0</v>
      </c>
      <c r="CB38" s="12">
        <v>0</v>
      </c>
      <c r="CC38" s="12">
        <v>0</v>
      </c>
      <c r="CD38" s="12">
        <v>0</v>
      </c>
      <c r="CE38" s="10"/>
    </row>
    <row r="39" spans="1:83" x14ac:dyDescent="0.25">
      <c r="A39" t="s">
        <v>27</v>
      </c>
      <c r="B39" t="s">
        <v>46</v>
      </c>
      <c r="C39">
        <v>1994</v>
      </c>
      <c r="D39">
        <v>6</v>
      </c>
      <c r="E39">
        <v>2000</v>
      </c>
      <c r="F39">
        <v>2121</v>
      </c>
      <c r="T39" s="16" t="s">
        <v>100</v>
      </c>
      <c r="U39" s="17">
        <v>0</v>
      </c>
      <c r="V39" s="17">
        <v>0</v>
      </c>
      <c r="W39" s="17">
        <v>0</v>
      </c>
      <c r="X39" s="17">
        <v>0</v>
      </c>
      <c r="Y39" s="17">
        <v>0</v>
      </c>
      <c r="Z39" s="17">
        <v>0</v>
      </c>
      <c r="AA39" s="17">
        <v>0</v>
      </c>
      <c r="AB39" s="17">
        <v>0</v>
      </c>
      <c r="AC39" s="17">
        <v>0</v>
      </c>
      <c r="AD39" s="17">
        <v>0</v>
      </c>
      <c r="AE39" s="17">
        <v>0</v>
      </c>
      <c r="AF39" s="17">
        <v>0</v>
      </c>
      <c r="AG39" s="17">
        <v>0</v>
      </c>
      <c r="AH39" s="17">
        <v>0</v>
      </c>
      <c r="AI39" s="17">
        <v>17962</v>
      </c>
      <c r="AJ39" s="17">
        <v>0</v>
      </c>
      <c r="AK39" s="17">
        <v>0</v>
      </c>
      <c r="AL39" s="17">
        <v>0</v>
      </c>
      <c r="AM39" s="17">
        <v>0</v>
      </c>
      <c r="AN39" s="17">
        <v>0</v>
      </c>
      <c r="AO39" s="17">
        <v>0</v>
      </c>
      <c r="AP39" s="17">
        <v>0</v>
      </c>
      <c r="AQ39" s="17">
        <v>0</v>
      </c>
      <c r="AR39" s="17">
        <v>0</v>
      </c>
      <c r="AS39" s="17">
        <v>0</v>
      </c>
      <c r="AT39" s="17">
        <v>0</v>
      </c>
      <c r="AU39" s="17">
        <v>30011</v>
      </c>
      <c r="AV39" s="17">
        <v>33257.875</v>
      </c>
      <c r="AW39" s="17">
        <v>36500.1</v>
      </c>
      <c r="AX39" s="17">
        <v>50371.825396825392</v>
      </c>
      <c r="AY39" s="17">
        <v>0</v>
      </c>
      <c r="AZ39" s="18">
        <v>57829</v>
      </c>
      <c r="BB39" s="16" t="s">
        <v>100</v>
      </c>
      <c r="BC39" s="17">
        <v>0</v>
      </c>
      <c r="BD39" s="17">
        <v>0</v>
      </c>
      <c r="BE39" s="17">
        <v>0</v>
      </c>
      <c r="BF39" s="17">
        <v>0</v>
      </c>
      <c r="BG39" s="17">
        <v>0</v>
      </c>
      <c r="BH39" s="17">
        <v>0</v>
      </c>
      <c r="BI39" s="17">
        <v>14334</v>
      </c>
      <c r="BJ39" s="17">
        <v>0</v>
      </c>
      <c r="BK39" s="17">
        <v>0</v>
      </c>
      <c r="BL39" s="17">
        <v>0</v>
      </c>
      <c r="BM39" s="17">
        <v>0</v>
      </c>
      <c r="BN39" s="17">
        <v>0</v>
      </c>
      <c r="BO39" s="17">
        <v>0</v>
      </c>
      <c r="BP39" s="17">
        <v>0</v>
      </c>
      <c r="BQ39" s="17">
        <v>18095.5</v>
      </c>
      <c r="BR39" s="17">
        <v>0</v>
      </c>
      <c r="BS39" s="17">
        <v>0</v>
      </c>
      <c r="BT39" s="17">
        <v>0</v>
      </c>
      <c r="BU39" s="17">
        <v>0</v>
      </c>
      <c r="BV39" s="17">
        <v>24313</v>
      </c>
      <c r="BW39" s="17">
        <v>0</v>
      </c>
      <c r="BX39" s="17">
        <v>0</v>
      </c>
      <c r="BY39" s="17">
        <v>0</v>
      </c>
      <c r="BZ39" s="17">
        <v>0</v>
      </c>
      <c r="CA39" s="17">
        <v>27743.666666666672</v>
      </c>
      <c r="CB39" s="17">
        <v>0</v>
      </c>
      <c r="CC39" s="17">
        <v>30314.727272727272</v>
      </c>
      <c r="CD39" s="17">
        <v>41628.708333333328</v>
      </c>
      <c r="CE39" s="10"/>
    </row>
    <row r="40" spans="1:83" x14ac:dyDescent="0.25">
      <c r="A40" t="s">
        <v>27</v>
      </c>
      <c r="B40" t="s">
        <v>46</v>
      </c>
      <c r="C40">
        <v>1994</v>
      </c>
      <c r="D40">
        <v>16</v>
      </c>
      <c r="E40">
        <v>2010</v>
      </c>
      <c r="F40">
        <v>4047</v>
      </c>
    </row>
    <row r="41" spans="1:83" x14ac:dyDescent="0.25">
      <c r="A41" t="s">
        <v>28</v>
      </c>
      <c r="B41" t="s">
        <v>46</v>
      </c>
      <c r="C41">
        <v>1994</v>
      </c>
      <c r="D41">
        <v>-23</v>
      </c>
      <c r="E41">
        <v>1971</v>
      </c>
      <c r="F41">
        <v>111</v>
      </c>
      <c r="T41" s="5"/>
      <c r="U41" s="6">
        <v>1971</v>
      </c>
      <c r="V41" s="6">
        <v>1990</v>
      </c>
      <c r="W41" s="6">
        <v>1991</v>
      </c>
      <c r="X41" s="6">
        <v>1992</v>
      </c>
      <c r="Y41" s="6">
        <v>1993</v>
      </c>
      <c r="Z41" s="6">
        <v>1997</v>
      </c>
      <c r="AA41" s="6">
        <v>2000</v>
      </c>
      <c r="AB41" s="6">
        <v>2002</v>
      </c>
      <c r="AC41" s="6">
        <v>2004</v>
      </c>
      <c r="AD41" s="6">
        <v>2005</v>
      </c>
      <c r="AE41" s="6">
        <v>2006</v>
      </c>
      <c r="AF41" s="6">
        <v>2007</v>
      </c>
      <c r="AG41" s="6">
        <v>2008</v>
      </c>
      <c r="AH41" s="6">
        <v>2009</v>
      </c>
      <c r="AI41" s="6">
        <v>2010</v>
      </c>
      <c r="AJ41" s="6">
        <v>2011</v>
      </c>
      <c r="AK41" s="6">
        <v>2012</v>
      </c>
      <c r="AL41" s="6">
        <v>2013</v>
      </c>
      <c r="AM41" s="6">
        <v>2014</v>
      </c>
      <c r="AN41" s="6">
        <v>2015</v>
      </c>
      <c r="AO41" s="6">
        <v>2016</v>
      </c>
      <c r="AP41" s="6">
        <v>2017</v>
      </c>
      <c r="AQ41" s="6">
        <v>2018</v>
      </c>
      <c r="AR41" s="6">
        <v>2019</v>
      </c>
      <c r="AS41" s="6">
        <v>2020</v>
      </c>
      <c r="AT41" s="6">
        <v>2021</v>
      </c>
      <c r="AU41" s="6">
        <v>2025</v>
      </c>
      <c r="AV41" s="6">
        <v>2030</v>
      </c>
      <c r="AW41" s="6">
        <v>2035</v>
      </c>
      <c r="AX41" s="6">
        <v>2040</v>
      </c>
      <c r="AY41" s="6">
        <v>2045</v>
      </c>
      <c r="AZ41" s="7">
        <v>2050</v>
      </c>
      <c r="BB41" s="5"/>
      <c r="BC41" s="6">
        <v>1971</v>
      </c>
      <c r="BD41" s="6">
        <v>1990</v>
      </c>
      <c r="BE41" s="6">
        <v>1991</v>
      </c>
      <c r="BF41" s="6">
        <v>1992</v>
      </c>
      <c r="BG41" s="6">
        <v>1993</v>
      </c>
      <c r="BH41" s="6">
        <v>1997</v>
      </c>
      <c r="BI41" s="6">
        <v>2000</v>
      </c>
      <c r="BJ41" s="6">
        <v>2002</v>
      </c>
      <c r="BK41" s="6">
        <v>2004</v>
      </c>
      <c r="BL41" s="6">
        <v>2005</v>
      </c>
      <c r="BM41" s="6">
        <v>2006</v>
      </c>
      <c r="BN41" s="6">
        <v>2007</v>
      </c>
      <c r="BO41" s="6">
        <v>2008</v>
      </c>
      <c r="BP41" s="6">
        <v>2009</v>
      </c>
      <c r="BQ41" s="6">
        <v>2010</v>
      </c>
      <c r="BR41" s="6">
        <v>2011</v>
      </c>
      <c r="BS41" s="6">
        <v>2012</v>
      </c>
      <c r="BT41" s="6">
        <v>2013</v>
      </c>
      <c r="BU41" s="6">
        <v>2014</v>
      </c>
      <c r="BV41" s="6">
        <v>2015</v>
      </c>
      <c r="BW41" s="6">
        <v>2016</v>
      </c>
      <c r="BX41" s="6">
        <v>2017</v>
      </c>
      <c r="BY41" s="6">
        <v>2018</v>
      </c>
      <c r="BZ41" s="6">
        <v>2019</v>
      </c>
      <c r="CA41" s="6">
        <v>2020</v>
      </c>
      <c r="CB41" s="6">
        <v>2021</v>
      </c>
      <c r="CC41" s="6">
        <v>2025</v>
      </c>
      <c r="CD41" s="6">
        <v>2030</v>
      </c>
      <c r="CE41" s="10"/>
    </row>
    <row r="42" spans="1:83" x14ac:dyDescent="0.25">
      <c r="A42" t="s">
        <v>28</v>
      </c>
      <c r="B42" t="s">
        <v>46</v>
      </c>
      <c r="C42">
        <v>1994</v>
      </c>
      <c r="D42">
        <v>-3</v>
      </c>
      <c r="E42">
        <v>1991</v>
      </c>
      <c r="F42">
        <v>2108</v>
      </c>
      <c r="T42" s="11" t="s">
        <v>48</v>
      </c>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3"/>
      <c r="BB42" s="11" t="s">
        <v>48</v>
      </c>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0"/>
    </row>
    <row r="43" spans="1:83" x14ac:dyDescent="0.25">
      <c r="A43" t="s">
        <v>28</v>
      </c>
      <c r="B43" t="s">
        <v>46</v>
      </c>
      <c r="C43">
        <v>1994</v>
      </c>
      <c r="D43">
        <v>6</v>
      </c>
      <c r="E43">
        <v>2000</v>
      </c>
      <c r="F43">
        <v>2420</v>
      </c>
      <c r="T43" s="15" t="s">
        <v>25</v>
      </c>
      <c r="U43" s="12">
        <v>0</v>
      </c>
      <c r="V43" s="12">
        <v>0</v>
      </c>
      <c r="W43" s="12">
        <v>0</v>
      </c>
      <c r="X43" s="12">
        <v>0</v>
      </c>
      <c r="Y43" s="12">
        <v>0</v>
      </c>
      <c r="Z43" s="12">
        <v>0</v>
      </c>
      <c r="AA43" s="12">
        <v>0</v>
      </c>
      <c r="AB43" s="12">
        <v>0</v>
      </c>
      <c r="AC43" s="12">
        <v>0</v>
      </c>
      <c r="AD43" s="12">
        <v>0</v>
      </c>
      <c r="AE43" s="12">
        <v>0</v>
      </c>
      <c r="AF43" s="12">
        <v>0</v>
      </c>
      <c r="AG43" s="12">
        <v>0</v>
      </c>
      <c r="AH43" s="12">
        <v>0</v>
      </c>
      <c r="AI43" s="12">
        <v>0</v>
      </c>
      <c r="AJ43" s="12">
        <v>0</v>
      </c>
      <c r="AK43" s="12">
        <v>0</v>
      </c>
      <c r="AL43" s="12">
        <v>0</v>
      </c>
      <c r="AM43" s="12">
        <v>0</v>
      </c>
      <c r="AN43" s="12">
        <v>0</v>
      </c>
      <c r="AO43" s="12">
        <v>0</v>
      </c>
      <c r="AP43" s="12">
        <v>0</v>
      </c>
      <c r="AQ43" s="12">
        <v>0</v>
      </c>
      <c r="AR43" s="12">
        <v>0</v>
      </c>
      <c r="AS43" s="12">
        <v>0</v>
      </c>
      <c r="AT43" s="12">
        <v>0</v>
      </c>
      <c r="AU43" s="12">
        <v>0</v>
      </c>
      <c r="AV43" s="12">
        <v>5810.666666666667</v>
      </c>
      <c r="AW43" s="12">
        <v>4857.5</v>
      </c>
      <c r="AX43" s="12">
        <v>2668.25</v>
      </c>
      <c r="AY43" s="12">
        <v>0</v>
      </c>
      <c r="AZ43" s="13">
        <v>42</v>
      </c>
      <c r="BB43" s="15" t="s">
        <v>25</v>
      </c>
      <c r="BC43" s="12">
        <v>0</v>
      </c>
      <c r="BD43" s="12">
        <v>0</v>
      </c>
      <c r="BE43" s="12">
        <v>0</v>
      </c>
      <c r="BF43" s="12">
        <v>0</v>
      </c>
      <c r="BG43" s="12">
        <v>0</v>
      </c>
      <c r="BH43" s="12">
        <v>0</v>
      </c>
      <c r="BI43" s="12">
        <v>0</v>
      </c>
      <c r="BJ43" s="12">
        <v>0</v>
      </c>
      <c r="BK43" s="12">
        <v>0</v>
      </c>
      <c r="BL43" s="12">
        <v>0</v>
      </c>
      <c r="BM43" s="12">
        <v>0</v>
      </c>
      <c r="BN43" s="12">
        <v>0</v>
      </c>
      <c r="BO43" s="12">
        <v>0</v>
      </c>
      <c r="BP43" s="12">
        <v>0</v>
      </c>
      <c r="BQ43" s="12">
        <v>0</v>
      </c>
      <c r="BR43" s="12">
        <v>0</v>
      </c>
      <c r="BS43" s="12">
        <v>0</v>
      </c>
      <c r="BT43" s="12">
        <v>0</v>
      </c>
      <c r="BU43" s="12">
        <v>0</v>
      </c>
      <c r="BV43" s="12">
        <v>0</v>
      </c>
      <c r="BW43" s="12">
        <v>0</v>
      </c>
      <c r="BX43" s="12">
        <v>0</v>
      </c>
      <c r="BY43" s="12">
        <v>0</v>
      </c>
      <c r="BZ43" s="12">
        <v>0</v>
      </c>
      <c r="CA43" s="12">
        <v>9345.6666666666661</v>
      </c>
      <c r="CB43" s="12">
        <v>0</v>
      </c>
      <c r="CC43" s="12">
        <v>6956.333333333333</v>
      </c>
      <c r="CD43" s="12">
        <v>4714.5714285714284</v>
      </c>
      <c r="CE43" s="10"/>
    </row>
    <row r="44" spans="1:83" x14ac:dyDescent="0.25">
      <c r="A44" t="s">
        <v>28</v>
      </c>
      <c r="B44" t="s">
        <v>46</v>
      </c>
      <c r="C44">
        <v>1994</v>
      </c>
      <c r="D44">
        <v>16</v>
      </c>
      <c r="E44">
        <v>2010</v>
      </c>
      <c r="F44">
        <v>2707</v>
      </c>
      <c r="T44" s="15" t="s">
        <v>26</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396.66666666666669</v>
      </c>
      <c r="AW44" s="12">
        <v>344</v>
      </c>
      <c r="AX44" s="12">
        <v>209.375</v>
      </c>
      <c r="AY44" s="12">
        <v>0</v>
      </c>
      <c r="AZ44" s="13">
        <v>119</v>
      </c>
      <c r="BB44" s="15" t="s">
        <v>26</v>
      </c>
      <c r="BC44" s="12">
        <v>0</v>
      </c>
      <c r="BD44" s="12">
        <v>0</v>
      </c>
      <c r="BE44" s="12">
        <v>0</v>
      </c>
      <c r="BF44" s="12">
        <v>0</v>
      </c>
      <c r="BG44" s="12">
        <v>0</v>
      </c>
      <c r="BH44" s="12">
        <v>0</v>
      </c>
      <c r="BI44" s="12">
        <v>0</v>
      </c>
      <c r="BJ44" s="12">
        <v>0</v>
      </c>
      <c r="BK44" s="12">
        <v>0</v>
      </c>
      <c r="BL44" s="12">
        <v>0</v>
      </c>
      <c r="BM44" s="12">
        <v>0</v>
      </c>
      <c r="BN44" s="12">
        <v>0</v>
      </c>
      <c r="BO44" s="12">
        <v>0</v>
      </c>
      <c r="BP44" s="12">
        <v>0</v>
      </c>
      <c r="BQ44" s="12">
        <v>0</v>
      </c>
      <c r="BR44" s="12">
        <v>0</v>
      </c>
      <c r="BS44" s="12">
        <v>0</v>
      </c>
      <c r="BT44" s="12">
        <v>0</v>
      </c>
      <c r="BU44" s="12">
        <v>0</v>
      </c>
      <c r="BV44" s="12">
        <v>0</v>
      </c>
      <c r="BW44" s="12">
        <v>0</v>
      </c>
      <c r="BX44" s="12">
        <v>0</v>
      </c>
      <c r="BY44" s="12">
        <v>0</v>
      </c>
      <c r="BZ44" s="12">
        <v>0</v>
      </c>
      <c r="CA44" s="12">
        <v>701.16666666666663</v>
      </c>
      <c r="CB44" s="12">
        <v>0</v>
      </c>
      <c r="CC44" s="12">
        <v>566.66666666666663</v>
      </c>
      <c r="CD44" s="12">
        <v>376</v>
      </c>
      <c r="CE44" s="10"/>
    </row>
    <row r="45" spans="1:83" x14ac:dyDescent="0.25">
      <c r="A45" t="s">
        <v>29</v>
      </c>
      <c r="B45" t="s">
        <v>46</v>
      </c>
      <c r="C45">
        <v>1994</v>
      </c>
      <c r="D45">
        <v>-23</v>
      </c>
      <c r="E45">
        <v>1971</v>
      </c>
      <c r="F45">
        <v>1209</v>
      </c>
      <c r="T45" s="15" t="s">
        <v>52</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6358.5</v>
      </c>
      <c r="AW45" s="12">
        <v>4865.75</v>
      </c>
      <c r="AX45" s="12">
        <v>8996.8571428571431</v>
      </c>
      <c r="AY45" s="12">
        <v>0</v>
      </c>
      <c r="AZ45" s="13">
        <v>2011</v>
      </c>
      <c r="BB45" s="15" t="s">
        <v>52</v>
      </c>
      <c r="BC45" s="12">
        <v>0</v>
      </c>
      <c r="BD45" s="12">
        <v>0</v>
      </c>
      <c r="BE45" s="12">
        <v>0</v>
      </c>
      <c r="BF45" s="12">
        <v>0</v>
      </c>
      <c r="BG45" s="12">
        <v>0</v>
      </c>
      <c r="BH45" s="12">
        <v>0</v>
      </c>
      <c r="BI45" s="12">
        <v>0</v>
      </c>
      <c r="BJ45" s="12">
        <v>0</v>
      </c>
      <c r="BK45" s="12">
        <v>0</v>
      </c>
      <c r="BL45" s="12">
        <v>0</v>
      </c>
      <c r="BM45" s="12">
        <v>0</v>
      </c>
      <c r="BN45" s="12">
        <v>0</v>
      </c>
      <c r="BO45" s="12">
        <v>0</v>
      </c>
      <c r="BP45" s="12">
        <v>0</v>
      </c>
      <c r="BQ45" s="12">
        <v>0</v>
      </c>
      <c r="BR45" s="12">
        <v>0</v>
      </c>
      <c r="BS45" s="12">
        <v>0</v>
      </c>
      <c r="BT45" s="12">
        <v>0</v>
      </c>
      <c r="BU45" s="12">
        <v>0</v>
      </c>
      <c r="BV45" s="12">
        <v>0</v>
      </c>
      <c r="BW45" s="12">
        <v>0</v>
      </c>
      <c r="BX45" s="12">
        <v>0</v>
      </c>
      <c r="BY45" s="12">
        <v>0</v>
      </c>
      <c r="BZ45" s="12">
        <v>0</v>
      </c>
      <c r="CA45" s="12">
        <v>5666.5</v>
      </c>
      <c r="CB45" s="12">
        <v>0</v>
      </c>
      <c r="CC45" s="12">
        <v>6906.666666666667</v>
      </c>
      <c r="CD45" s="12">
        <v>13047.333333333332</v>
      </c>
      <c r="CE45" s="10"/>
    </row>
    <row r="46" spans="1:83" x14ac:dyDescent="0.25">
      <c r="A46" t="s">
        <v>29</v>
      </c>
      <c r="B46" t="s">
        <v>46</v>
      </c>
      <c r="C46">
        <v>1994</v>
      </c>
      <c r="D46">
        <v>-3</v>
      </c>
      <c r="E46">
        <v>1991</v>
      </c>
      <c r="F46">
        <v>2213</v>
      </c>
      <c r="T46" s="15" t="s">
        <v>28</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5246.833333333333</v>
      </c>
      <c r="AW46" s="12">
        <v>6158.5</v>
      </c>
      <c r="AX46" s="12">
        <v>5263.25</v>
      </c>
      <c r="AY46" s="12">
        <v>0</v>
      </c>
      <c r="AZ46" s="13">
        <v>4714</v>
      </c>
      <c r="BB46" s="15" t="s">
        <v>28</v>
      </c>
      <c r="BC46" s="12">
        <v>0</v>
      </c>
      <c r="BD46" s="12">
        <v>0</v>
      </c>
      <c r="BE46" s="12">
        <v>0</v>
      </c>
      <c r="BF46" s="12">
        <v>0</v>
      </c>
      <c r="BG46" s="12">
        <v>0</v>
      </c>
      <c r="BH46" s="12">
        <v>0</v>
      </c>
      <c r="BI46" s="12">
        <v>0</v>
      </c>
      <c r="BJ46" s="12">
        <v>0</v>
      </c>
      <c r="BK46" s="12">
        <v>0</v>
      </c>
      <c r="BL46" s="12">
        <v>0</v>
      </c>
      <c r="BM46" s="12">
        <v>0</v>
      </c>
      <c r="BN46" s="12">
        <v>0</v>
      </c>
      <c r="BO46" s="12">
        <v>0</v>
      </c>
      <c r="BP46" s="12">
        <v>0</v>
      </c>
      <c r="BQ46" s="12">
        <v>0</v>
      </c>
      <c r="BR46" s="12">
        <v>0</v>
      </c>
      <c r="BS46" s="12">
        <v>0</v>
      </c>
      <c r="BT46" s="12">
        <v>0</v>
      </c>
      <c r="BU46" s="12">
        <v>0</v>
      </c>
      <c r="BV46" s="12">
        <v>0</v>
      </c>
      <c r="BW46" s="12">
        <v>0</v>
      </c>
      <c r="BX46" s="12">
        <v>0</v>
      </c>
      <c r="BY46" s="12">
        <v>0</v>
      </c>
      <c r="BZ46" s="12">
        <v>0</v>
      </c>
      <c r="CA46" s="12">
        <v>3541.1666666666665</v>
      </c>
      <c r="CB46" s="12">
        <v>0</v>
      </c>
      <c r="CC46" s="12">
        <v>3254.6666666666665</v>
      </c>
      <c r="CD46" s="12">
        <v>4006.1428571428573</v>
      </c>
      <c r="CE46" s="10"/>
    </row>
    <row r="47" spans="1:83" x14ac:dyDescent="0.25">
      <c r="A47" t="s">
        <v>29</v>
      </c>
      <c r="B47" t="s">
        <v>46</v>
      </c>
      <c r="C47">
        <v>1994</v>
      </c>
      <c r="D47">
        <v>6</v>
      </c>
      <c r="E47">
        <v>2000</v>
      </c>
      <c r="F47">
        <v>2922</v>
      </c>
      <c r="T47" s="15" t="s">
        <v>99</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1480</v>
      </c>
      <c r="AY47" s="12">
        <v>0</v>
      </c>
      <c r="AZ47" s="13">
        <v>1790</v>
      </c>
      <c r="BB47" s="15" t="s">
        <v>99</v>
      </c>
      <c r="BC47" s="12">
        <v>0</v>
      </c>
      <c r="BD47" s="12">
        <v>0</v>
      </c>
      <c r="BE47" s="12">
        <v>0</v>
      </c>
      <c r="BF47" s="12">
        <v>0</v>
      </c>
      <c r="BG47" s="12">
        <v>0</v>
      </c>
      <c r="BH47" s="12">
        <v>0</v>
      </c>
      <c r="BI47" s="12">
        <v>0</v>
      </c>
      <c r="BJ47" s="12">
        <v>0</v>
      </c>
      <c r="BK47" s="12">
        <v>0</v>
      </c>
      <c r="BL47" s="12">
        <v>0</v>
      </c>
      <c r="BM47" s="12">
        <v>0</v>
      </c>
      <c r="BN47" s="12">
        <v>0</v>
      </c>
      <c r="BO47" s="12">
        <v>0</v>
      </c>
      <c r="BP47" s="12">
        <v>0</v>
      </c>
      <c r="BQ47" s="12">
        <v>0</v>
      </c>
      <c r="BR47" s="12">
        <v>0</v>
      </c>
      <c r="BS47" s="12">
        <v>0</v>
      </c>
      <c r="BT47" s="12">
        <v>0</v>
      </c>
      <c r="BU47" s="12">
        <v>0</v>
      </c>
      <c r="BV47" s="12">
        <v>0</v>
      </c>
      <c r="BW47" s="12">
        <v>0</v>
      </c>
      <c r="BX47" s="12">
        <v>0</v>
      </c>
      <c r="BY47" s="12">
        <v>0</v>
      </c>
      <c r="BZ47" s="12">
        <v>0</v>
      </c>
      <c r="CA47" s="12">
        <v>0</v>
      </c>
      <c r="CB47" s="12">
        <v>0</v>
      </c>
      <c r="CC47" s="12">
        <v>0</v>
      </c>
      <c r="CD47" s="12">
        <v>323</v>
      </c>
      <c r="CE47" s="10"/>
    </row>
    <row r="48" spans="1:83" x14ac:dyDescent="0.25">
      <c r="A48" t="s">
        <v>29</v>
      </c>
      <c r="B48" t="s">
        <v>46</v>
      </c>
      <c r="C48">
        <v>1994</v>
      </c>
      <c r="D48">
        <v>16</v>
      </c>
      <c r="E48">
        <v>2010</v>
      </c>
      <c r="F48">
        <v>3840</v>
      </c>
      <c r="T48" s="15" t="s">
        <v>49</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1455</v>
      </c>
      <c r="AW48" s="12">
        <v>2000.25</v>
      </c>
      <c r="AX48" s="12">
        <v>4387.8571428571431</v>
      </c>
      <c r="AY48" s="12">
        <v>0</v>
      </c>
      <c r="AZ48" s="13">
        <v>3199</v>
      </c>
      <c r="BB48" s="15" t="s">
        <v>49</v>
      </c>
      <c r="BC48" s="12">
        <v>0</v>
      </c>
      <c r="BD48" s="12">
        <v>0</v>
      </c>
      <c r="BE48" s="12">
        <v>0</v>
      </c>
      <c r="BF48" s="12">
        <v>0</v>
      </c>
      <c r="BG48" s="12">
        <v>0</v>
      </c>
      <c r="BH48" s="12">
        <v>0</v>
      </c>
      <c r="BI48" s="12">
        <v>0</v>
      </c>
      <c r="BJ48" s="12">
        <v>0</v>
      </c>
      <c r="BK48" s="12">
        <v>0</v>
      </c>
      <c r="BL48" s="12">
        <v>0</v>
      </c>
      <c r="BM48" s="12">
        <v>0</v>
      </c>
      <c r="BN48" s="12">
        <v>0</v>
      </c>
      <c r="BO48" s="12">
        <v>0</v>
      </c>
      <c r="BP48" s="12">
        <v>0</v>
      </c>
      <c r="BQ48" s="12">
        <v>0</v>
      </c>
      <c r="BR48" s="12">
        <v>0</v>
      </c>
      <c r="BS48" s="12">
        <v>0</v>
      </c>
      <c r="BT48" s="12">
        <v>0</v>
      </c>
      <c r="BU48" s="12">
        <v>0</v>
      </c>
      <c r="BV48" s="12">
        <v>0</v>
      </c>
      <c r="BW48" s="12">
        <v>0</v>
      </c>
      <c r="BX48" s="12">
        <v>0</v>
      </c>
      <c r="BY48" s="12">
        <v>0</v>
      </c>
      <c r="BZ48" s="12">
        <v>0</v>
      </c>
      <c r="CA48" s="12">
        <v>723.66666666666663</v>
      </c>
      <c r="CB48" s="12">
        <v>0</v>
      </c>
      <c r="CC48" s="12">
        <v>994</v>
      </c>
      <c r="CD48" s="12">
        <v>2632.333333333333</v>
      </c>
      <c r="CE48" s="10"/>
    </row>
    <row r="49" spans="1:83" x14ac:dyDescent="0.25">
      <c r="A49" t="s">
        <v>96</v>
      </c>
      <c r="B49" t="s">
        <v>46</v>
      </c>
      <c r="C49">
        <v>1994</v>
      </c>
      <c r="D49">
        <v>-23</v>
      </c>
      <c r="E49">
        <v>1971</v>
      </c>
      <c r="F49">
        <v>5</v>
      </c>
      <c r="T49" s="15" t="s">
        <v>33</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319.16666666666669</v>
      </c>
      <c r="AW49" s="12">
        <v>420.75</v>
      </c>
      <c r="AX49" s="12">
        <v>551.125</v>
      </c>
      <c r="AY49" s="12">
        <v>0</v>
      </c>
      <c r="AZ49" s="13">
        <v>801</v>
      </c>
      <c r="BB49" s="15" t="s">
        <v>33</v>
      </c>
      <c r="BC49" s="12">
        <v>0</v>
      </c>
      <c r="BD49" s="12">
        <v>0</v>
      </c>
      <c r="BE49" s="12">
        <v>0</v>
      </c>
      <c r="BF49" s="12">
        <v>0</v>
      </c>
      <c r="BG49" s="12">
        <v>0</v>
      </c>
      <c r="BH49" s="12">
        <v>0</v>
      </c>
      <c r="BI49" s="12">
        <v>0</v>
      </c>
      <c r="BJ49" s="12">
        <v>0</v>
      </c>
      <c r="BK49" s="12">
        <v>0</v>
      </c>
      <c r="BL49" s="12">
        <v>0</v>
      </c>
      <c r="BM49" s="12">
        <v>0</v>
      </c>
      <c r="BN49" s="12">
        <v>0</v>
      </c>
      <c r="BO49" s="12">
        <v>0</v>
      </c>
      <c r="BP49" s="12">
        <v>0</v>
      </c>
      <c r="BQ49" s="12">
        <v>0</v>
      </c>
      <c r="BR49" s="12">
        <v>0</v>
      </c>
      <c r="BS49" s="12">
        <v>0</v>
      </c>
      <c r="BT49" s="12">
        <v>0</v>
      </c>
      <c r="BU49" s="12">
        <v>0</v>
      </c>
      <c r="BV49" s="12">
        <v>0</v>
      </c>
      <c r="BW49" s="12">
        <v>0</v>
      </c>
      <c r="BX49" s="12">
        <v>0</v>
      </c>
      <c r="BY49" s="12">
        <v>0</v>
      </c>
      <c r="BZ49" s="12">
        <v>0</v>
      </c>
      <c r="CA49" s="12">
        <v>137</v>
      </c>
      <c r="CB49" s="12">
        <v>0</v>
      </c>
      <c r="CC49" s="12">
        <v>163.33333333333334</v>
      </c>
      <c r="CD49" s="12">
        <v>291.28571428571428</v>
      </c>
      <c r="CE49" s="10"/>
    </row>
    <row r="50" spans="1:83" x14ac:dyDescent="0.25">
      <c r="A50" t="s">
        <v>96</v>
      </c>
      <c r="B50" t="s">
        <v>46</v>
      </c>
      <c r="C50">
        <v>1994</v>
      </c>
      <c r="D50">
        <v>-3</v>
      </c>
      <c r="E50">
        <v>1991</v>
      </c>
      <c r="F50">
        <v>41</v>
      </c>
      <c r="T50" s="15" t="s">
        <v>29</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5783</v>
      </c>
      <c r="AW50" s="12">
        <v>6185.25</v>
      </c>
      <c r="AX50" s="12">
        <v>6851.375</v>
      </c>
      <c r="AY50" s="12">
        <v>0</v>
      </c>
      <c r="AZ50" s="13">
        <v>7921</v>
      </c>
      <c r="BB50" s="15" t="s">
        <v>29</v>
      </c>
      <c r="BC50" s="12">
        <v>0</v>
      </c>
      <c r="BD50" s="12">
        <v>0</v>
      </c>
      <c r="BE50" s="12">
        <v>0</v>
      </c>
      <c r="BF50" s="12">
        <v>0</v>
      </c>
      <c r="BG50" s="12">
        <v>0</v>
      </c>
      <c r="BH50" s="12">
        <v>0</v>
      </c>
      <c r="BI50" s="12">
        <v>0</v>
      </c>
      <c r="BJ50" s="12">
        <v>0</v>
      </c>
      <c r="BK50" s="12">
        <v>0</v>
      </c>
      <c r="BL50" s="12">
        <v>0</v>
      </c>
      <c r="BM50" s="12">
        <v>0</v>
      </c>
      <c r="BN50" s="12">
        <v>0</v>
      </c>
      <c r="BO50" s="12">
        <v>0</v>
      </c>
      <c r="BP50" s="12">
        <v>0</v>
      </c>
      <c r="BQ50" s="12">
        <v>0</v>
      </c>
      <c r="BR50" s="12">
        <v>0</v>
      </c>
      <c r="BS50" s="12">
        <v>0</v>
      </c>
      <c r="BT50" s="12">
        <v>0</v>
      </c>
      <c r="BU50" s="12">
        <v>0</v>
      </c>
      <c r="BV50" s="12">
        <v>0</v>
      </c>
      <c r="BW50" s="12">
        <v>0</v>
      </c>
      <c r="BX50" s="12">
        <v>0</v>
      </c>
      <c r="BY50" s="12">
        <v>0</v>
      </c>
      <c r="BZ50" s="12">
        <v>0</v>
      </c>
      <c r="CA50" s="12">
        <v>4558.666666666667</v>
      </c>
      <c r="CB50" s="12">
        <v>0</v>
      </c>
      <c r="CC50" s="12">
        <v>4945.666666666667</v>
      </c>
      <c r="CD50" s="12">
        <v>5622.4285714285716</v>
      </c>
      <c r="CE50" s="10"/>
    </row>
    <row r="51" spans="1:83" x14ac:dyDescent="0.25">
      <c r="A51" t="s">
        <v>96</v>
      </c>
      <c r="B51" t="s">
        <v>46</v>
      </c>
      <c r="C51">
        <v>1994</v>
      </c>
      <c r="D51">
        <v>6</v>
      </c>
      <c r="E51">
        <v>2000</v>
      </c>
      <c r="F51">
        <v>111</v>
      </c>
      <c r="T51" s="15" t="s">
        <v>98</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389</v>
      </c>
      <c r="AY51" s="12">
        <v>0</v>
      </c>
      <c r="AZ51" s="13">
        <v>805</v>
      </c>
      <c r="BB51" s="15" t="s">
        <v>98</v>
      </c>
      <c r="BC51" s="12">
        <v>0</v>
      </c>
      <c r="BD51" s="12">
        <v>0</v>
      </c>
      <c r="BE51" s="12">
        <v>0</v>
      </c>
      <c r="BF51" s="12">
        <v>0</v>
      </c>
      <c r="BG51" s="12">
        <v>0</v>
      </c>
      <c r="BH51" s="12">
        <v>0</v>
      </c>
      <c r="BI51" s="12">
        <v>0</v>
      </c>
      <c r="BJ51" s="12">
        <v>0</v>
      </c>
      <c r="BK51" s="12">
        <v>0</v>
      </c>
      <c r="BL51" s="12">
        <v>0</v>
      </c>
      <c r="BM51" s="12">
        <v>0</v>
      </c>
      <c r="BN51" s="12">
        <v>0</v>
      </c>
      <c r="BO51" s="12">
        <v>0</v>
      </c>
      <c r="BP51" s="12">
        <v>0</v>
      </c>
      <c r="BQ51" s="12">
        <v>0</v>
      </c>
      <c r="BR51" s="12">
        <v>0</v>
      </c>
      <c r="BS51" s="12">
        <v>0</v>
      </c>
      <c r="BT51" s="12">
        <v>0</v>
      </c>
      <c r="BU51" s="12">
        <v>0</v>
      </c>
      <c r="BV51" s="12">
        <v>0</v>
      </c>
      <c r="BW51" s="12">
        <v>0</v>
      </c>
      <c r="BX51" s="12">
        <v>0</v>
      </c>
      <c r="BY51" s="12">
        <v>0</v>
      </c>
      <c r="BZ51" s="12">
        <v>0</v>
      </c>
      <c r="CA51" s="12">
        <v>0</v>
      </c>
      <c r="CB51" s="12">
        <v>0</v>
      </c>
      <c r="CC51" s="12">
        <v>0</v>
      </c>
      <c r="CD51" s="12">
        <v>100</v>
      </c>
      <c r="CE51" s="10"/>
    </row>
    <row r="52" spans="1:83" x14ac:dyDescent="0.25">
      <c r="A52" t="s">
        <v>96</v>
      </c>
      <c r="B52" t="s">
        <v>46</v>
      </c>
      <c r="C52">
        <v>1994</v>
      </c>
      <c r="D52">
        <v>16</v>
      </c>
      <c r="E52">
        <v>2010</v>
      </c>
      <c r="F52">
        <v>191</v>
      </c>
      <c r="T52" s="15" t="s">
        <v>34</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1396.6666666666665</v>
      </c>
      <c r="AW52" s="12">
        <v>2143.75</v>
      </c>
      <c r="AX52" s="12">
        <v>6727.625</v>
      </c>
      <c r="AY52" s="12">
        <v>0</v>
      </c>
      <c r="AZ52" s="13">
        <v>18810</v>
      </c>
      <c r="BB52" s="15" t="s">
        <v>34</v>
      </c>
      <c r="BC52" s="12">
        <v>0</v>
      </c>
      <c r="BD52" s="12">
        <v>0</v>
      </c>
      <c r="BE52" s="12">
        <v>0</v>
      </c>
      <c r="BF52" s="12">
        <v>0</v>
      </c>
      <c r="BG52" s="12">
        <v>0</v>
      </c>
      <c r="BH52" s="12">
        <v>0</v>
      </c>
      <c r="BI52" s="12">
        <v>0</v>
      </c>
      <c r="BJ52" s="12">
        <v>0</v>
      </c>
      <c r="BK52" s="12">
        <v>0</v>
      </c>
      <c r="BL52" s="12">
        <v>0</v>
      </c>
      <c r="BM52" s="12">
        <v>0</v>
      </c>
      <c r="BN52" s="12">
        <v>0</v>
      </c>
      <c r="BO52" s="12">
        <v>0</v>
      </c>
      <c r="BP52" s="12">
        <v>0</v>
      </c>
      <c r="BQ52" s="12">
        <v>0</v>
      </c>
      <c r="BR52" s="12">
        <v>0</v>
      </c>
      <c r="BS52" s="12">
        <v>0</v>
      </c>
      <c r="BT52" s="12">
        <v>0</v>
      </c>
      <c r="BU52" s="12">
        <v>0</v>
      </c>
      <c r="BV52" s="12">
        <v>0</v>
      </c>
      <c r="BW52" s="12">
        <v>0</v>
      </c>
      <c r="BX52" s="12">
        <v>0</v>
      </c>
      <c r="BY52" s="12">
        <v>0</v>
      </c>
      <c r="BZ52" s="12">
        <v>0</v>
      </c>
      <c r="CA52" s="12">
        <v>443.33333333333331</v>
      </c>
      <c r="CB52" s="12">
        <v>0</v>
      </c>
      <c r="CC52" s="12">
        <v>2027.3333333333335</v>
      </c>
      <c r="CD52" s="12">
        <v>3332</v>
      </c>
      <c r="CE52" s="10"/>
    </row>
    <row r="53" spans="1:83" x14ac:dyDescent="0.25">
      <c r="A53" t="s">
        <v>95</v>
      </c>
      <c r="B53" t="s">
        <v>46</v>
      </c>
      <c r="C53">
        <v>1995</v>
      </c>
      <c r="D53">
        <v>-24</v>
      </c>
      <c r="E53">
        <v>1971</v>
      </c>
      <c r="F53">
        <v>2165</v>
      </c>
      <c r="T53" s="15" t="s">
        <v>32</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3287.5</v>
      </c>
      <c r="AW53" s="12">
        <v>4261.25</v>
      </c>
      <c r="AX53" s="12">
        <v>7594.125</v>
      </c>
      <c r="AY53" s="12">
        <v>0</v>
      </c>
      <c r="AZ53" s="13">
        <v>17577</v>
      </c>
      <c r="BB53" s="15" t="s">
        <v>32</v>
      </c>
      <c r="BC53" s="12">
        <v>0</v>
      </c>
      <c r="BD53" s="12">
        <v>0</v>
      </c>
      <c r="BE53" s="12">
        <v>0</v>
      </c>
      <c r="BF53" s="12">
        <v>0</v>
      </c>
      <c r="BG53" s="12">
        <v>0</v>
      </c>
      <c r="BH53" s="12">
        <v>0</v>
      </c>
      <c r="BI53" s="12">
        <v>0</v>
      </c>
      <c r="BJ53" s="12">
        <v>0</v>
      </c>
      <c r="BK53" s="12">
        <v>0</v>
      </c>
      <c r="BL53" s="12">
        <v>0</v>
      </c>
      <c r="BM53" s="12">
        <v>0</v>
      </c>
      <c r="BN53" s="12">
        <v>0</v>
      </c>
      <c r="BO53" s="12">
        <v>0</v>
      </c>
      <c r="BP53" s="12">
        <v>0</v>
      </c>
      <c r="BQ53" s="12">
        <v>0</v>
      </c>
      <c r="BR53" s="12">
        <v>0</v>
      </c>
      <c r="BS53" s="12">
        <v>0</v>
      </c>
      <c r="BT53" s="12">
        <v>0</v>
      </c>
      <c r="BU53" s="12">
        <v>0</v>
      </c>
      <c r="BV53" s="12">
        <v>0</v>
      </c>
      <c r="BW53" s="12">
        <v>0</v>
      </c>
      <c r="BX53" s="12">
        <v>0</v>
      </c>
      <c r="BY53" s="12">
        <v>0</v>
      </c>
      <c r="BZ53" s="12">
        <v>0</v>
      </c>
      <c r="CA53" s="12">
        <v>1439.1666666666667</v>
      </c>
      <c r="CB53" s="12">
        <v>0</v>
      </c>
      <c r="CC53" s="12">
        <v>2814.6666666666665</v>
      </c>
      <c r="CD53" s="12">
        <v>4436.7142857142853</v>
      </c>
      <c r="CE53" s="10"/>
    </row>
    <row r="54" spans="1:83" x14ac:dyDescent="0.25">
      <c r="A54" t="s">
        <v>95</v>
      </c>
      <c r="B54" t="s">
        <v>46</v>
      </c>
      <c r="C54">
        <v>1995</v>
      </c>
      <c r="D54">
        <v>-3</v>
      </c>
      <c r="E54">
        <v>1992</v>
      </c>
      <c r="F54">
        <v>4774</v>
      </c>
      <c r="T54" s="15" t="s">
        <v>30</v>
      </c>
      <c r="U54" s="12">
        <v>0</v>
      </c>
      <c r="V54" s="12">
        <v>0</v>
      </c>
      <c r="W54" s="12">
        <v>0</v>
      </c>
      <c r="X54" s="12">
        <v>0</v>
      </c>
      <c r="Y54" s="12">
        <v>0</v>
      </c>
      <c r="Z54" s="12">
        <v>0</v>
      </c>
      <c r="AA54" s="12">
        <v>0</v>
      </c>
      <c r="AB54" s="12">
        <v>0</v>
      </c>
      <c r="AC54" s="12">
        <v>0</v>
      </c>
      <c r="AD54" s="12">
        <v>0</v>
      </c>
      <c r="AE54" s="12">
        <v>0</v>
      </c>
      <c r="AF54" s="12">
        <v>0</v>
      </c>
      <c r="AG54" s="12">
        <v>0</v>
      </c>
      <c r="AH54" s="12">
        <v>0</v>
      </c>
      <c r="AI54" s="12">
        <v>0</v>
      </c>
      <c r="AJ54" s="12">
        <v>0</v>
      </c>
      <c r="AK54" s="12">
        <v>0</v>
      </c>
      <c r="AL54" s="12">
        <v>0</v>
      </c>
      <c r="AM54" s="12">
        <v>0</v>
      </c>
      <c r="AN54" s="12">
        <v>0</v>
      </c>
      <c r="AO54" s="12">
        <v>0</v>
      </c>
      <c r="AP54" s="12">
        <v>0</v>
      </c>
      <c r="AQ54" s="12">
        <v>0</v>
      </c>
      <c r="AR54" s="12">
        <v>0</v>
      </c>
      <c r="AS54" s="12">
        <v>0</v>
      </c>
      <c r="AT54" s="12">
        <v>0</v>
      </c>
      <c r="AU54" s="12">
        <v>0</v>
      </c>
      <c r="AV54" s="12">
        <v>0</v>
      </c>
      <c r="AW54" s="12">
        <v>0</v>
      </c>
      <c r="AX54" s="12">
        <v>0</v>
      </c>
      <c r="AY54" s="12">
        <v>0</v>
      </c>
      <c r="AZ54" s="13">
        <v>0</v>
      </c>
      <c r="BB54" s="15" t="s">
        <v>30</v>
      </c>
      <c r="BC54" s="12">
        <v>0</v>
      </c>
      <c r="BD54" s="12">
        <v>0</v>
      </c>
      <c r="BE54" s="12">
        <v>0</v>
      </c>
      <c r="BF54" s="12">
        <v>0</v>
      </c>
      <c r="BG54" s="12">
        <v>0</v>
      </c>
      <c r="BH54" s="12">
        <v>0</v>
      </c>
      <c r="BI54" s="12">
        <v>0</v>
      </c>
      <c r="BJ54" s="12">
        <v>0</v>
      </c>
      <c r="BK54" s="12">
        <v>0</v>
      </c>
      <c r="BL54" s="12">
        <v>0</v>
      </c>
      <c r="BM54" s="12">
        <v>0</v>
      </c>
      <c r="BN54" s="12">
        <v>0</v>
      </c>
      <c r="BO54" s="12">
        <v>0</v>
      </c>
      <c r="BP54" s="12">
        <v>0</v>
      </c>
      <c r="BQ54" s="12">
        <v>0</v>
      </c>
      <c r="BR54" s="12">
        <v>0</v>
      </c>
      <c r="BS54" s="12">
        <v>0</v>
      </c>
      <c r="BT54" s="12">
        <v>0</v>
      </c>
      <c r="BU54" s="12">
        <v>0</v>
      </c>
      <c r="BV54" s="12">
        <v>0</v>
      </c>
      <c r="BW54" s="12">
        <v>0</v>
      </c>
      <c r="BX54" s="12">
        <v>0</v>
      </c>
      <c r="BY54" s="12">
        <v>0</v>
      </c>
      <c r="BZ54" s="12">
        <v>0</v>
      </c>
      <c r="CA54" s="12">
        <v>0</v>
      </c>
      <c r="CB54" s="12">
        <v>0</v>
      </c>
      <c r="CC54" s="12">
        <v>0</v>
      </c>
      <c r="CD54" s="12">
        <v>0</v>
      </c>
      <c r="CE54" s="10"/>
    </row>
    <row r="55" spans="1:83" x14ac:dyDescent="0.25">
      <c r="A55" t="s">
        <v>95</v>
      </c>
      <c r="B55" t="s">
        <v>46</v>
      </c>
      <c r="C55">
        <v>1995</v>
      </c>
      <c r="D55">
        <v>5</v>
      </c>
      <c r="E55">
        <v>2000</v>
      </c>
      <c r="F55">
        <v>5946</v>
      </c>
      <c r="T55" s="16" t="s">
        <v>100</v>
      </c>
      <c r="U55" s="17">
        <v>0</v>
      </c>
      <c r="V55" s="17">
        <v>0</v>
      </c>
      <c r="W55" s="17">
        <v>0</v>
      </c>
      <c r="X55" s="17">
        <v>0</v>
      </c>
      <c r="Y55" s="17">
        <v>0</v>
      </c>
      <c r="Z55" s="17">
        <v>0</v>
      </c>
      <c r="AA55" s="17">
        <v>0</v>
      </c>
      <c r="AB55" s="17">
        <v>0</v>
      </c>
      <c r="AC55" s="17">
        <v>0</v>
      </c>
      <c r="AD55" s="17">
        <v>0</v>
      </c>
      <c r="AE55" s="17">
        <v>0</v>
      </c>
      <c r="AF55" s="17">
        <v>0</v>
      </c>
      <c r="AG55" s="17">
        <v>0</v>
      </c>
      <c r="AH55" s="17">
        <v>0</v>
      </c>
      <c r="AI55" s="17">
        <v>0</v>
      </c>
      <c r="AJ55" s="17">
        <v>0</v>
      </c>
      <c r="AK55" s="17">
        <v>0</v>
      </c>
      <c r="AL55" s="17">
        <v>0</v>
      </c>
      <c r="AM55" s="17">
        <v>0</v>
      </c>
      <c r="AN55" s="17">
        <v>0</v>
      </c>
      <c r="AO55" s="17">
        <v>0</v>
      </c>
      <c r="AP55" s="17">
        <v>0</v>
      </c>
      <c r="AQ55" s="17">
        <v>0</v>
      </c>
      <c r="AR55" s="17">
        <v>0</v>
      </c>
      <c r="AS55" s="17">
        <v>0</v>
      </c>
      <c r="AT55" s="17">
        <v>0</v>
      </c>
      <c r="AU55" s="17">
        <v>0</v>
      </c>
      <c r="AV55" s="17">
        <v>30054.000000000004</v>
      </c>
      <c r="AW55" s="17">
        <v>31237</v>
      </c>
      <c r="AX55" s="17">
        <v>45118.83928571429</v>
      </c>
      <c r="AY55" s="17">
        <v>0</v>
      </c>
      <c r="AZ55" s="18">
        <v>57789</v>
      </c>
      <c r="BB55" s="16" t="s">
        <v>100</v>
      </c>
      <c r="BC55" s="17">
        <v>0</v>
      </c>
      <c r="BD55" s="17">
        <v>0</v>
      </c>
      <c r="BE55" s="17">
        <v>0</v>
      </c>
      <c r="BF55" s="17">
        <v>0</v>
      </c>
      <c r="BG55" s="17">
        <v>0</v>
      </c>
      <c r="BH55" s="17">
        <v>0</v>
      </c>
      <c r="BI55" s="17">
        <v>0</v>
      </c>
      <c r="BJ55" s="17">
        <v>0</v>
      </c>
      <c r="BK55" s="17">
        <v>0</v>
      </c>
      <c r="BL55" s="17">
        <v>0</v>
      </c>
      <c r="BM55" s="17">
        <v>0</v>
      </c>
      <c r="BN55" s="17">
        <v>0</v>
      </c>
      <c r="BO55" s="17">
        <v>0</v>
      </c>
      <c r="BP55" s="17">
        <v>0</v>
      </c>
      <c r="BQ55" s="17">
        <v>0</v>
      </c>
      <c r="BR55" s="17">
        <v>0</v>
      </c>
      <c r="BS55" s="17">
        <v>0</v>
      </c>
      <c r="BT55" s="17">
        <v>0</v>
      </c>
      <c r="BU55" s="17">
        <v>0</v>
      </c>
      <c r="BV55" s="17">
        <v>0</v>
      </c>
      <c r="BW55" s="17">
        <v>0</v>
      </c>
      <c r="BX55" s="17">
        <v>0</v>
      </c>
      <c r="BY55" s="17">
        <v>0</v>
      </c>
      <c r="BZ55" s="17">
        <v>0</v>
      </c>
      <c r="CA55" s="17">
        <v>26556.333333333336</v>
      </c>
      <c r="CB55" s="17">
        <v>0</v>
      </c>
      <c r="CC55" s="17">
        <v>28629.333333333336</v>
      </c>
      <c r="CD55" s="17">
        <v>38881.809523809519</v>
      </c>
      <c r="CE55" s="10"/>
    </row>
    <row r="56" spans="1:83" x14ac:dyDescent="0.25">
      <c r="A56" t="s">
        <v>95</v>
      </c>
      <c r="B56" t="s">
        <v>46</v>
      </c>
      <c r="C56">
        <v>1995</v>
      </c>
      <c r="D56">
        <v>15</v>
      </c>
      <c r="E56">
        <v>2010</v>
      </c>
      <c r="F56">
        <v>7991</v>
      </c>
    </row>
    <row r="57" spans="1:83" x14ac:dyDescent="0.25">
      <c r="A57" t="s">
        <v>26</v>
      </c>
      <c r="B57" t="s">
        <v>46</v>
      </c>
      <c r="C57">
        <v>1995</v>
      </c>
      <c r="D57">
        <v>-24</v>
      </c>
      <c r="E57">
        <v>1971</v>
      </c>
      <c r="F57">
        <v>1100</v>
      </c>
      <c r="T57" s="5"/>
      <c r="U57" s="6">
        <v>1971</v>
      </c>
      <c r="V57" s="6">
        <v>1990</v>
      </c>
      <c r="W57" s="6">
        <v>1991</v>
      </c>
      <c r="X57" s="6">
        <v>1992</v>
      </c>
      <c r="Y57" s="6">
        <v>1993</v>
      </c>
      <c r="Z57" s="6">
        <v>1997</v>
      </c>
      <c r="AA57" s="6">
        <v>2000</v>
      </c>
      <c r="AB57" s="6">
        <v>2002</v>
      </c>
      <c r="AC57" s="6">
        <v>2004</v>
      </c>
      <c r="AD57" s="6">
        <v>2005</v>
      </c>
      <c r="AE57" s="6">
        <v>2006</v>
      </c>
      <c r="AF57" s="6">
        <v>2007</v>
      </c>
      <c r="AG57" s="6">
        <v>2008</v>
      </c>
      <c r="AH57" s="6">
        <v>2009</v>
      </c>
      <c r="AI57" s="6">
        <v>2010</v>
      </c>
      <c r="AJ57" s="6">
        <v>2011</v>
      </c>
      <c r="AK57" s="6">
        <v>2012</v>
      </c>
      <c r="AL57" s="6">
        <v>2013</v>
      </c>
      <c r="AM57" s="6">
        <v>2014</v>
      </c>
      <c r="AN57" s="6">
        <v>2015</v>
      </c>
      <c r="AO57" s="6">
        <v>2016</v>
      </c>
      <c r="AP57" s="6">
        <v>2017</v>
      </c>
      <c r="AQ57" s="6">
        <v>2018</v>
      </c>
      <c r="AR57" s="6">
        <v>2019</v>
      </c>
      <c r="AS57" s="6">
        <v>2020</v>
      </c>
      <c r="AT57" s="6">
        <v>2021</v>
      </c>
      <c r="AU57" s="6">
        <v>2025</v>
      </c>
      <c r="AV57" s="6">
        <v>2030</v>
      </c>
      <c r="AW57" s="6">
        <v>2035</v>
      </c>
      <c r="AX57" s="6">
        <v>2040</v>
      </c>
      <c r="AY57" s="6">
        <v>2045</v>
      </c>
      <c r="AZ57" s="7">
        <v>2050</v>
      </c>
      <c r="BB57" s="5"/>
      <c r="BC57" s="6">
        <v>1971</v>
      </c>
      <c r="BD57" s="6">
        <v>1990</v>
      </c>
      <c r="BE57" s="6">
        <v>1991</v>
      </c>
      <c r="BF57" s="6">
        <v>1992</v>
      </c>
      <c r="BG57" s="6">
        <v>1993</v>
      </c>
      <c r="BH57" s="6">
        <v>1997</v>
      </c>
      <c r="BI57" s="6">
        <v>2000</v>
      </c>
      <c r="BJ57" s="6">
        <v>2002</v>
      </c>
      <c r="BK57" s="6">
        <v>2004</v>
      </c>
      <c r="BL57" s="6">
        <v>2005</v>
      </c>
      <c r="BM57" s="6">
        <v>2006</v>
      </c>
      <c r="BN57" s="6">
        <v>2007</v>
      </c>
      <c r="BO57" s="6">
        <v>2008</v>
      </c>
      <c r="BP57" s="6">
        <v>2009</v>
      </c>
      <c r="BQ57" s="6">
        <v>2010</v>
      </c>
      <c r="BR57" s="6">
        <v>2011</v>
      </c>
      <c r="BS57" s="6">
        <v>2012</v>
      </c>
      <c r="BT57" s="6">
        <v>2013</v>
      </c>
      <c r="BU57" s="6">
        <v>2014</v>
      </c>
      <c r="BV57" s="6">
        <v>2015</v>
      </c>
      <c r="BW57" s="6">
        <v>2016</v>
      </c>
      <c r="BX57" s="6">
        <v>2017</v>
      </c>
      <c r="BY57" s="6">
        <v>2018</v>
      </c>
      <c r="BZ57" s="6">
        <v>2019</v>
      </c>
      <c r="CA57" s="6">
        <v>2020</v>
      </c>
      <c r="CB57" s="6">
        <v>2021</v>
      </c>
      <c r="CC57" s="6">
        <v>2025</v>
      </c>
      <c r="CD57" s="6">
        <v>2030</v>
      </c>
      <c r="CE57" s="10"/>
    </row>
    <row r="58" spans="1:83" x14ac:dyDescent="0.25">
      <c r="A58" t="s">
        <v>26</v>
      </c>
      <c r="B58" t="s">
        <v>46</v>
      </c>
      <c r="C58">
        <v>1995</v>
      </c>
      <c r="D58">
        <v>-3</v>
      </c>
      <c r="E58">
        <v>1992</v>
      </c>
      <c r="F58">
        <v>1387</v>
      </c>
      <c r="T58" s="11" t="s">
        <v>67</v>
      </c>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3"/>
      <c r="BB58" s="11" t="s">
        <v>67</v>
      </c>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0"/>
    </row>
    <row r="59" spans="1:83" x14ac:dyDescent="0.25">
      <c r="A59" t="s">
        <v>26</v>
      </c>
      <c r="B59" t="s">
        <v>46</v>
      </c>
      <c r="C59">
        <v>1995</v>
      </c>
      <c r="D59">
        <v>5</v>
      </c>
      <c r="E59">
        <v>2000</v>
      </c>
      <c r="F59">
        <v>1313</v>
      </c>
      <c r="T59" s="15" t="s">
        <v>25</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3">
        <v>126.5</v>
      </c>
      <c r="BB59" s="15" t="s">
        <v>25</v>
      </c>
      <c r="BC59" s="12">
        <v>0</v>
      </c>
      <c r="BD59" s="12">
        <v>0</v>
      </c>
      <c r="BE59" s="12">
        <v>0</v>
      </c>
      <c r="BF59" s="12">
        <v>0</v>
      </c>
      <c r="BG59" s="12">
        <v>0</v>
      </c>
      <c r="BH59" s="12">
        <v>0</v>
      </c>
      <c r="BI59" s="12">
        <v>0</v>
      </c>
      <c r="BJ59" s="12">
        <v>0</v>
      </c>
      <c r="BK59" s="12">
        <v>0</v>
      </c>
      <c r="BL59" s="12">
        <v>0</v>
      </c>
      <c r="BM59" s="12">
        <v>0</v>
      </c>
      <c r="BN59" s="12">
        <v>0</v>
      </c>
      <c r="BO59" s="12">
        <v>0</v>
      </c>
      <c r="BP59" s="12">
        <v>0</v>
      </c>
      <c r="BQ59" s="12">
        <v>0</v>
      </c>
      <c r="BR59" s="12">
        <v>0</v>
      </c>
      <c r="BS59" s="12">
        <v>0</v>
      </c>
      <c r="BT59" s="12">
        <v>0</v>
      </c>
      <c r="BU59" s="12">
        <v>0</v>
      </c>
      <c r="BV59" s="12">
        <v>0</v>
      </c>
      <c r="BW59" s="12">
        <v>0</v>
      </c>
      <c r="BX59" s="12">
        <v>0</v>
      </c>
      <c r="BY59" s="12">
        <v>0</v>
      </c>
      <c r="BZ59" s="12">
        <v>0</v>
      </c>
      <c r="CA59" s="12">
        <v>0</v>
      </c>
      <c r="CB59" s="12">
        <v>0</v>
      </c>
      <c r="CC59" s="12">
        <v>0</v>
      </c>
      <c r="CD59" s="12">
        <v>3806.5</v>
      </c>
      <c r="CE59" s="10"/>
    </row>
    <row r="60" spans="1:83" x14ac:dyDescent="0.25">
      <c r="A60" t="s">
        <v>26</v>
      </c>
      <c r="B60" t="s">
        <v>46</v>
      </c>
      <c r="C60">
        <v>1995</v>
      </c>
      <c r="D60">
        <v>15</v>
      </c>
      <c r="E60">
        <v>2010</v>
      </c>
      <c r="F60">
        <v>1406</v>
      </c>
      <c r="T60" s="15" t="s">
        <v>26</v>
      </c>
      <c r="U60" s="12">
        <v>0</v>
      </c>
      <c r="V60" s="12">
        <v>0</v>
      </c>
      <c r="W60" s="12">
        <v>0</v>
      </c>
      <c r="X60" s="12">
        <v>0</v>
      </c>
      <c r="Y60" s="12">
        <v>0</v>
      </c>
      <c r="Z60" s="12">
        <v>0</v>
      </c>
      <c r="AA60" s="12">
        <v>0</v>
      </c>
      <c r="AB60" s="12">
        <v>0</v>
      </c>
      <c r="AC60" s="12">
        <v>0</v>
      </c>
      <c r="AD60" s="12">
        <v>0</v>
      </c>
      <c r="AE60" s="12">
        <v>0</v>
      </c>
      <c r="AF60" s="12">
        <v>0</v>
      </c>
      <c r="AG60" s="12">
        <v>0</v>
      </c>
      <c r="AH60" s="12">
        <v>0</v>
      </c>
      <c r="AI60" s="12">
        <v>0</v>
      </c>
      <c r="AJ60" s="12">
        <v>0</v>
      </c>
      <c r="AK60" s="12">
        <v>0</v>
      </c>
      <c r="AL60" s="12">
        <v>0</v>
      </c>
      <c r="AM60" s="12">
        <v>0</v>
      </c>
      <c r="AN60" s="12">
        <v>0</v>
      </c>
      <c r="AO60" s="12">
        <v>0</v>
      </c>
      <c r="AP60" s="12">
        <v>0</v>
      </c>
      <c r="AQ60" s="12">
        <v>0</v>
      </c>
      <c r="AR60" s="12">
        <v>0</v>
      </c>
      <c r="AS60" s="12">
        <v>0</v>
      </c>
      <c r="AT60" s="12">
        <v>0</v>
      </c>
      <c r="AU60" s="12">
        <v>0</v>
      </c>
      <c r="AV60" s="12">
        <v>0</v>
      </c>
      <c r="AW60" s="12">
        <v>0</v>
      </c>
      <c r="AX60" s="12">
        <v>5</v>
      </c>
      <c r="AY60" s="12">
        <v>0</v>
      </c>
      <c r="AZ60" s="13">
        <v>4.5</v>
      </c>
      <c r="BB60" s="15" t="s">
        <v>26</v>
      </c>
      <c r="BC60" s="12">
        <v>0</v>
      </c>
      <c r="BD60" s="12">
        <v>0</v>
      </c>
      <c r="BE60" s="12">
        <v>0</v>
      </c>
      <c r="BF60" s="12">
        <v>0</v>
      </c>
      <c r="BG60" s="12">
        <v>0</v>
      </c>
      <c r="BH60" s="12">
        <v>0</v>
      </c>
      <c r="BI60" s="12">
        <v>0</v>
      </c>
      <c r="BJ60" s="12">
        <v>0</v>
      </c>
      <c r="BK60" s="12">
        <v>0</v>
      </c>
      <c r="BL60" s="12">
        <v>0</v>
      </c>
      <c r="BM60" s="12">
        <v>0</v>
      </c>
      <c r="BN60" s="12">
        <v>0</v>
      </c>
      <c r="BO60" s="12">
        <v>0</v>
      </c>
      <c r="BP60" s="12">
        <v>0</v>
      </c>
      <c r="BQ60" s="12">
        <v>0</v>
      </c>
      <c r="BR60" s="12">
        <v>0</v>
      </c>
      <c r="BS60" s="12">
        <v>0</v>
      </c>
      <c r="BT60" s="12">
        <v>0</v>
      </c>
      <c r="BU60" s="12">
        <v>0</v>
      </c>
      <c r="BV60" s="12">
        <v>0</v>
      </c>
      <c r="BW60" s="12">
        <v>0</v>
      </c>
      <c r="BX60" s="12">
        <v>0</v>
      </c>
      <c r="BY60" s="12">
        <v>0</v>
      </c>
      <c r="BZ60" s="12">
        <v>0</v>
      </c>
      <c r="CA60" s="12">
        <v>0</v>
      </c>
      <c r="CB60" s="12">
        <v>0</v>
      </c>
      <c r="CC60" s="12">
        <v>0</v>
      </c>
      <c r="CD60" s="12">
        <v>184.5</v>
      </c>
      <c r="CE60" s="10"/>
    </row>
    <row r="61" spans="1:83" x14ac:dyDescent="0.25">
      <c r="A61" t="s">
        <v>27</v>
      </c>
      <c r="B61" t="s">
        <v>46</v>
      </c>
      <c r="C61">
        <v>1995</v>
      </c>
      <c r="D61">
        <v>-24</v>
      </c>
      <c r="E61">
        <v>1971</v>
      </c>
      <c r="F61">
        <v>717</v>
      </c>
      <c r="T61" s="15" t="s">
        <v>52</v>
      </c>
      <c r="U61" s="12">
        <v>0</v>
      </c>
      <c r="V61" s="12">
        <v>0</v>
      </c>
      <c r="W61" s="12">
        <v>0</v>
      </c>
      <c r="X61" s="12">
        <v>0</v>
      </c>
      <c r="Y61" s="12">
        <v>0</v>
      </c>
      <c r="Z61" s="12">
        <v>0</v>
      </c>
      <c r="AA61" s="12">
        <v>0</v>
      </c>
      <c r="AB61" s="12">
        <v>0</v>
      </c>
      <c r="AC61" s="12">
        <v>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395</v>
      </c>
      <c r="AY61" s="12">
        <v>0</v>
      </c>
      <c r="AZ61" s="13">
        <v>41</v>
      </c>
      <c r="BB61" s="15" t="s">
        <v>52</v>
      </c>
      <c r="BC61" s="12">
        <v>0</v>
      </c>
      <c r="BD61" s="12">
        <v>0</v>
      </c>
      <c r="BE61" s="12">
        <v>0</v>
      </c>
      <c r="BF61" s="12">
        <v>0</v>
      </c>
      <c r="BG61" s="12">
        <v>0</v>
      </c>
      <c r="BH61" s="12">
        <v>0</v>
      </c>
      <c r="BI61" s="12">
        <v>0</v>
      </c>
      <c r="BJ61" s="12">
        <v>0</v>
      </c>
      <c r="BK61" s="12">
        <v>0</v>
      </c>
      <c r="BL61" s="12">
        <v>0</v>
      </c>
      <c r="BM61" s="12">
        <v>0</v>
      </c>
      <c r="BN61" s="12">
        <v>0</v>
      </c>
      <c r="BO61" s="12">
        <v>0</v>
      </c>
      <c r="BP61" s="12">
        <v>0</v>
      </c>
      <c r="BQ61" s="12">
        <v>0</v>
      </c>
      <c r="BR61" s="12">
        <v>0</v>
      </c>
      <c r="BS61" s="12">
        <v>0</v>
      </c>
      <c r="BT61" s="12">
        <v>0</v>
      </c>
      <c r="BU61" s="12">
        <v>0</v>
      </c>
      <c r="BV61" s="12">
        <v>0</v>
      </c>
      <c r="BW61" s="12">
        <v>0</v>
      </c>
      <c r="BX61" s="12">
        <v>0</v>
      </c>
      <c r="BY61" s="12">
        <v>0</v>
      </c>
      <c r="BZ61" s="12">
        <v>0</v>
      </c>
      <c r="CA61" s="12">
        <v>0</v>
      </c>
      <c r="CB61" s="12">
        <v>0</v>
      </c>
      <c r="CC61" s="12">
        <v>0</v>
      </c>
      <c r="CD61" s="12">
        <v>5599.5</v>
      </c>
      <c r="CE61" s="10"/>
    </row>
    <row r="62" spans="1:83" x14ac:dyDescent="0.25">
      <c r="A62" t="s">
        <v>27</v>
      </c>
      <c r="B62" t="s">
        <v>46</v>
      </c>
      <c r="C62">
        <v>1995</v>
      </c>
      <c r="D62">
        <v>-3</v>
      </c>
      <c r="E62">
        <v>1992</v>
      </c>
      <c r="F62">
        <v>1652</v>
      </c>
      <c r="T62" s="15" t="s">
        <v>28</v>
      </c>
      <c r="U62" s="12">
        <v>0</v>
      </c>
      <c r="V62" s="12">
        <v>0</v>
      </c>
      <c r="W62" s="12">
        <v>0</v>
      </c>
      <c r="X62" s="12">
        <v>0</v>
      </c>
      <c r="Y62" s="12">
        <v>0</v>
      </c>
      <c r="Z62" s="12">
        <v>0</v>
      </c>
      <c r="AA62" s="12">
        <v>0</v>
      </c>
      <c r="AB62" s="12">
        <v>0</v>
      </c>
      <c r="AC62" s="12">
        <v>0</v>
      </c>
      <c r="AD62" s="12">
        <v>0</v>
      </c>
      <c r="AE62" s="12">
        <v>0</v>
      </c>
      <c r="AF62" s="12">
        <v>0</v>
      </c>
      <c r="AG62" s="12">
        <v>0</v>
      </c>
      <c r="AH62" s="12">
        <v>0</v>
      </c>
      <c r="AI62" s="12">
        <v>0</v>
      </c>
      <c r="AJ62" s="12">
        <v>0</v>
      </c>
      <c r="AK62" s="12">
        <v>0</v>
      </c>
      <c r="AL62" s="12">
        <v>0</v>
      </c>
      <c r="AM62" s="12">
        <v>0</v>
      </c>
      <c r="AN62" s="12">
        <v>0</v>
      </c>
      <c r="AO62" s="12">
        <v>0</v>
      </c>
      <c r="AP62" s="12">
        <v>0</v>
      </c>
      <c r="AQ62" s="12">
        <v>0</v>
      </c>
      <c r="AR62" s="12">
        <v>0</v>
      </c>
      <c r="AS62" s="12">
        <v>0</v>
      </c>
      <c r="AT62" s="12">
        <v>0</v>
      </c>
      <c r="AU62" s="12">
        <v>0</v>
      </c>
      <c r="AV62" s="12">
        <v>0</v>
      </c>
      <c r="AW62" s="12">
        <v>0</v>
      </c>
      <c r="AX62" s="12">
        <v>5134</v>
      </c>
      <c r="AY62" s="12">
        <v>0</v>
      </c>
      <c r="AZ62" s="13">
        <v>5653.5</v>
      </c>
      <c r="BB62" s="15" t="s">
        <v>28</v>
      </c>
      <c r="BC62" s="12">
        <v>0</v>
      </c>
      <c r="BD62" s="12">
        <v>0</v>
      </c>
      <c r="BE62" s="12">
        <v>0</v>
      </c>
      <c r="BF62" s="12">
        <v>0</v>
      </c>
      <c r="BG62" s="12">
        <v>0</v>
      </c>
      <c r="BH62" s="12">
        <v>0</v>
      </c>
      <c r="BI62" s="12">
        <v>0</v>
      </c>
      <c r="BJ62" s="12">
        <v>0</v>
      </c>
      <c r="BK62" s="12">
        <v>0</v>
      </c>
      <c r="BL62" s="12">
        <v>0</v>
      </c>
      <c r="BM62" s="12">
        <v>0</v>
      </c>
      <c r="BN62" s="12">
        <v>0</v>
      </c>
      <c r="BO62" s="12">
        <v>0</v>
      </c>
      <c r="BP62" s="12">
        <v>0</v>
      </c>
      <c r="BQ62" s="12">
        <v>0</v>
      </c>
      <c r="BR62" s="12">
        <v>0</v>
      </c>
      <c r="BS62" s="12">
        <v>0</v>
      </c>
      <c r="BT62" s="12">
        <v>0</v>
      </c>
      <c r="BU62" s="12">
        <v>0</v>
      </c>
      <c r="BV62" s="12">
        <v>0</v>
      </c>
      <c r="BW62" s="12">
        <v>0</v>
      </c>
      <c r="BX62" s="12">
        <v>0</v>
      </c>
      <c r="BY62" s="12">
        <v>0</v>
      </c>
      <c r="BZ62" s="12">
        <v>0</v>
      </c>
      <c r="CA62" s="12">
        <v>0</v>
      </c>
      <c r="CB62" s="12">
        <v>0</v>
      </c>
      <c r="CC62" s="12">
        <v>0</v>
      </c>
      <c r="CD62" s="12">
        <v>3836.5</v>
      </c>
      <c r="CE62" s="10"/>
    </row>
    <row r="63" spans="1:83" x14ac:dyDescent="0.25">
      <c r="A63" t="s">
        <v>27</v>
      </c>
      <c r="B63" t="s">
        <v>46</v>
      </c>
      <c r="C63">
        <v>1995</v>
      </c>
      <c r="D63">
        <v>5</v>
      </c>
      <c r="E63">
        <v>2000</v>
      </c>
      <c r="F63">
        <v>2358</v>
      </c>
      <c r="T63" s="15" t="s">
        <v>99</v>
      </c>
      <c r="U63" s="12">
        <v>0</v>
      </c>
      <c r="V63" s="12">
        <v>0</v>
      </c>
      <c r="W63" s="12">
        <v>0</v>
      </c>
      <c r="X63" s="12">
        <v>0</v>
      </c>
      <c r="Y63" s="12">
        <v>0</v>
      </c>
      <c r="Z63" s="12">
        <v>0</v>
      </c>
      <c r="AA63" s="12">
        <v>0</v>
      </c>
      <c r="AB63" s="12">
        <v>0</v>
      </c>
      <c r="AC63" s="12">
        <v>0</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v>0</v>
      </c>
      <c r="AV63" s="12">
        <v>0</v>
      </c>
      <c r="AW63" s="12">
        <v>0</v>
      </c>
      <c r="AX63" s="12">
        <v>1435</v>
      </c>
      <c r="AY63" s="12">
        <v>0</v>
      </c>
      <c r="AZ63" s="13">
        <v>1324.5</v>
      </c>
      <c r="BB63" s="15" t="s">
        <v>99</v>
      </c>
      <c r="BC63" s="12">
        <v>0</v>
      </c>
      <c r="BD63" s="12">
        <v>0</v>
      </c>
      <c r="BE63" s="12">
        <v>0</v>
      </c>
      <c r="BF63" s="12">
        <v>0</v>
      </c>
      <c r="BG63" s="12">
        <v>0</v>
      </c>
      <c r="BH63" s="12">
        <v>0</v>
      </c>
      <c r="BI63" s="12">
        <v>0</v>
      </c>
      <c r="BJ63" s="12">
        <v>0</v>
      </c>
      <c r="BK63" s="12">
        <v>0</v>
      </c>
      <c r="BL63" s="12">
        <v>0</v>
      </c>
      <c r="BM63" s="12">
        <v>0</v>
      </c>
      <c r="BN63" s="12">
        <v>0</v>
      </c>
      <c r="BO63" s="12">
        <v>0</v>
      </c>
      <c r="BP63" s="12">
        <v>0</v>
      </c>
      <c r="BQ63" s="12">
        <v>0</v>
      </c>
      <c r="BR63" s="12">
        <v>0</v>
      </c>
      <c r="BS63" s="12">
        <v>0</v>
      </c>
      <c r="BT63" s="12">
        <v>0</v>
      </c>
      <c r="BU63" s="12">
        <v>0</v>
      </c>
      <c r="BV63" s="12">
        <v>0</v>
      </c>
      <c r="BW63" s="12">
        <v>0</v>
      </c>
      <c r="BX63" s="12">
        <v>0</v>
      </c>
      <c r="BY63" s="12">
        <v>0</v>
      </c>
      <c r="BZ63" s="12">
        <v>0</v>
      </c>
      <c r="CA63" s="12">
        <v>0</v>
      </c>
      <c r="CB63" s="12">
        <v>0</v>
      </c>
      <c r="CC63" s="12">
        <v>0</v>
      </c>
      <c r="CD63" s="12">
        <v>370.5</v>
      </c>
      <c r="CE63" s="10"/>
    </row>
    <row r="64" spans="1:83" x14ac:dyDescent="0.25">
      <c r="A64" t="s">
        <v>27</v>
      </c>
      <c r="B64" t="s">
        <v>46</v>
      </c>
      <c r="C64">
        <v>1995</v>
      </c>
      <c r="D64">
        <v>15</v>
      </c>
      <c r="E64">
        <v>2010</v>
      </c>
      <c r="F64">
        <v>4423</v>
      </c>
      <c r="T64" s="15" t="s">
        <v>49</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v>0</v>
      </c>
      <c r="AV64" s="12">
        <v>0</v>
      </c>
      <c r="AW64" s="12">
        <v>0</v>
      </c>
      <c r="AX64" s="12">
        <v>2643</v>
      </c>
      <c r="AY64" s="12">
        <v>0</v>
      </c>
      <c r="AZ64" s="13">
        <v>3279.5</v>
      </c>
      <c r="BB64" s="15" t="s">
        <v>49</v>
      </c>
      <c r="BC64" s="12">
        <v>0</v>
      </c>
      <c r="BD64" s="12">
        <v>0</v>
      </c>
      <c r="BE64" s="12">
        <v>0</v>
      </c>
      <c r="BF64" s="12">
        <v>0</v>
      </c>
      <c r="BG64" s="12">
        <v>0</v>
      </c>
      <c r="BH64" s="12">
        <v>0</v>
      </c>
      <c r="BI64" s="12">
        <v>0</v>
      </c>
      <c r="BJ64" s="12">
        <v>0</v>
      </c>
      <c r="BK64" s="12">
        <v>0</v>
      </c>
      <c r="BL64" s="12">
        <v>0</v>
      </c>
      <c r="BM64" s="12">
        <v>0</v>
      </c>
      <c r="BN64" s="12">
        <v>0</v>
      </c>
      <c r="BO64" s="12">
        <v>0</v>
      </c>
      <c r="BP64" s="12">
        <v>0</v>
      </c>
      <c r="BQ64" s="12">
        <v>0</v>
      </c>
      <c r="BR64" s="12">
        <v>0</v>
      </c>
      <c r="BS64" s="12">
        <v>0</v>
      </c>
      <c r="BT64" s="12">
        <v>0</v>
      </c>
      <c r="BU64" s="12">
        <v>0</v>
      </c>
      <c r="BV64" s="12">
        <v>0</v>
      </c>
      <c r="BW64" s="12">
        <v>0</v>
      </c>
      <c r="BX64" s="12">
        <v>0</v>
      </c>
      <c r="BY64" s="12">
        <v>0</v>
      </c>
      <c r="BZ64" s="12">
        <v>0</v>
      </c>
      <c r="CA64" s="12">
        <v>0</v>
      </c>
      <c r="CB64" s="12">
        <v>0</v>
      </c>
      <c r="CC64" s="12">
        <v>0</v>
      </c>
      <c r="CD64" s="12">
        <v>1424.5</v>
      </c>
      <c r="CE64" s="10"/>
    </row>
    <row r="65" spans="1:117" x14ac:dyDescent="0.25">
      <c r="A65" t="s">
        <v>28</v>
      </c>
      <c r="B65" t="s">
        <v>46</v>
      </c>
      <c r="C65">
        <v>1995</v>
      </c>
      <c r="D65">
        <v>-24</v>
      </c>
      <c r="E65">
        <v>1971</v>
      </c>
      <c r="F65">
        <v>111</v>
      </c>
      <c r="T65" s="15" t="s">
        <v>33</v>
      </c>
      <c r="U65" s="12">
        <v>0</v>
      </c>
      <c r="V65" s="12">
        <v>0</v>
      </c>
      <c r="W65" s="12">
        <v>0</v>
      </c>
      <c r="X65" s="12">
        <v>0</v>
      </c>
      <c r="Y65" s="12">
        <v>0</v>
      </c>
      <c r="Z65" s="12">
        <v>0</v>
      </c>
      <c r="AA65" s="12">
        <v>0</v>
      </c>
      <c r="AB65" s="12">
        <v>0</v>
      </c>
      <c r="AC65" s="12">
        <v>0</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v>0</v>
      </c>
      <c r="AV65" s="12">
        <v>0</v>
      </c>
      <c r="AW65" s="12">
        <v>0</v>
      </c>
      <c r="AX65" s="12">
        <v>640</v>
      </c>
      <c r="AY65" s="12">
        <v>0</v>
      </c>
      <c r="AZ65" s="13">
        <v>839</v>
      </c>
      <c r="BB65" s="15" t="s">
        <v>33</v>
      </c>
      <c r="BC65" s="12">
        <v>0</v>
      </c>
      <c r="BD65" s="12">
        <v>0</v>
      </c>
      <c r="BE65" s="12">
        <v>0</v>
      </c>
      <c r="BF65" s="12">
        <v>0</v>
      </c>
      <c r="BG65" s="12">
        <v>0</v>
      </c>
      <c r="BH65" s="12">
        <v>0</v>
      </c>
      <c r="BI65" s="12">
        <v>0</v>
      </c>
      <c r="BJ65" s="12">
        <v>0</v>
      </c>
      <c r="BK65" s="12">
        <v>0</v>
      </c>
      <c r="BL65" s="12">
        <v>0</v>
      </c>
      <c r="BM65" s="12">
        <v>0</v>
      </c>
      <c r="BN65" s="12">
        <v>0</v>
      </c>
      <c r="BO65" s="12">
        <v>0</v>
      </c>
      <c r="BP65" s="12">
        <v>0</v>
      </c>
      <c r="BQ65" s="12">
        <v>0</v>
      </c>
      <c r="BR65" s="12">
        <v>0</v>
      </c>
      <c r="BS65" s="12">
        <v>0</v>
      </c>
      <c r="BT65" s="12">
        <v>0</v>
      </c>
      <c r="BU65" s="12">
        <v>0</v>
      </c>
      <c r="BV65" s="12">
        <v>0</v>
      </c>
      <c r="BW65" s="12">
        <v>0</v>
      </c>
      <c r="BX65" s="12">
        <v>0</v>
      </c>
      <c r="BY65" s="12">
        <v>0</v>
      </c>
      <c r="BZ65" s="12">
        <v>0</v>
      </c>
      <c r="CA65" s="12">
        <v>0</v>
      </c>
      <c r="CB65" s="12">
        <v>0</v>
      </c>
      <c r="CC65" s="12">
        <v>0</v>
      </c>
      <c r="CD65" s="12">
        <v>321</v>
      </c>
      <c r="CE65" s="10"/>
    </row>
    <row r="66" spans="1:117" x14ac:dyDescent="0.25">
      <c r="A66" t="s">
        <v>28</v>
      </c>
      <c r="B66" t="s">
        <v>46</v>
      </c>
      <c r="C66">
        <v>1995</v>
      </c>
      <c r="D66">
        <v>-3</v>
      </c>
      <c r="E66">
        <v>1992</v>
      </c>
      <c r="F66">
        <v>2126</v>
      </c>
      <c r="T66" s="15" t="s">
        <v>29</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v>0</v>
      </c>
      <c r="AV66" s="12">
        <v>0</v>
      </c>
      <c r="AW66" s="12">
        <v>0</v>
      </c>
      <c r="AX66" s="12">
        <v>7541</v>
      </c>
      <c r="AY66" s="12">
        <v>0</v>
      </c>
      <c r="AZ66" s="13">
        <v>8356</v>
      </c>
      <c r="BB66" s="15" t="s">
        <v>29</v>
      </c>
      <c r="BC66" s="12">
        <v>0</v>
      </c>
      <c r="BD66" s="12">
        <v>0</v>
      </c>
      <c r="BE66" s="12">
        <v>0</v>
      </c>
      <c r="BF66" s="12">
        <v>0</v>
      </c>
      <c r="BG66" s="12">
        <v>0</v>
      </c>
      <c r="BH66" s="12">
        <v>0</v>
      </c>
      <c r="BI66" s="12">
        <v>0</v>
      </c>
      <c r="BJ66" s="12">
        <v>0</v>
      </c>
      <c r="BK66" s="12">
        <v>0</v>
      </c>
      <c r="BL66" s="12">
        <v>0</v>
      </c>
      <c r="BM66" s="12">
        <v>0</v>
      </c>
      <c r="BN66" s="12">
        <v>0</v>
      </c>
      <c r="BO66" s="12">
        <v>0</v>
      </c>
      <c r="BP66" s="12">
        <v>0</v>
      </c>
      <c r="BQ66" s="12">
        <v>0</v>
      </c>
      <c r="BR66" s="12">
        <v>0</v>
      </c>
      <c r="BS66" s="12">
        <v>0</v>
      </c>
      <c r="BT66" s="12">
        <v>0</v>
      </c>
      <c r="BU66" s="12">
        <v>0</v>
      </c>
      <c r="BV66" s="12">
        <v>0</v>
      </c>
      <c r="BW66" s="12">
        <v>0</v>
      </c>
      <c r="BX66" s="12">
        <v>0</v>
      </c>
      <c r="BY66" s="12">
        <v>0</v>
      </c>
      <c r="BZ66" s="12">
        <v>0</v>
      </c>
      <c r="CA66" s="12">
        <v>0</v>
      </c>
      <c r="CB66" s="12">
        <v>0</v>
      </c>
      <c r="CC66" s="12">
        <v>0</v>
      </c>
      <c r="CD66" s="12">
        <v>5797.5</v>
      </c>
      <c r="CE66" s="10"/>
    </row>
    <row r="67" spans="1:117" x14ac:dyDescent="0.25">
      <c r="A67" t="s">
        <v>28</v>
      </c>
      <c r="B67" t="s">
        <v>46</v>
      </c>
      <c r="C67">
        <v>1995</v>
      </c>
      <c r="D67">
        <v>5</v>
      </c>
      <c r="E67">
        <v>2000</v>
      </c>
      <c r="F67">
        <v>2526</v>
      </c>
      <c r="T67" s="15" t="s">
        <v>98</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12">
        <v>0</v>
      </c>
      <c r="AN67" s="12">
        <v>0</v>
      </c>
      <c r="AO67" s="12">
        <v>0</v>
      </c>
      <c r="AP67" s="12">
        <v>0</v>
      </c>
      <c r="AQ67" s="12">
        <v>0</v>
      </c>
      <c r="AR67" s="12">
        <v>0</v>
      </c>
      <c r="AS67" s="12">
        <v>0</v>
      </c>
      <c r="AT67" s="12">
        <v>0</v>
      </c>
      <c r="AU67" s="12">
        <v>0</v>
      </c>
      <c r="AV67" s="12">
        <v>0</v>
      </c>
      <c r="AW67" s="12">
        <v>0</v>
      </c>
      <c r="AX67" s="12">
        <v>1636</v>
      </c>
      <c r="AY67" s="12">
        <v>0</v>
      </c>
      <c r="AZ67" s="13">
        <v>1590</v>
      </c>
      <c r="BB67" s="15" t="s">
        <v>98</v>
      </c>
      <c r="BC67" s="12">
        <v>0</v>
      </c>
      <c r="BD67" s="12">
        <v>0</v>
      </c>
      <c r="BE67" s="12">
        <v>0</v>
      </c>
      <c r="BF67" s="12">
        <v>0</v>
      </c>
      <c r="BG67" s="12">
        <v>0</v>
      </c>
      <c r="BH67" s="12">
        <v>0</v>
      </c>
      <c r="BI67" s="12">
        <v>0</v>
      </c>
      <c r="BJ67" s="12">
        <v>0</v>
      </c>
      <c r="BK67" s="12">
        <v>0</v>
      </c>
      <c r="BL67" s="12">
        <v>0</v>
      </c>
      <c r="BM67" s="12">
        <v>0</v>
      </c>
      <c r="BN67" s="12">
        <v>0</v>
      </c>
      <c r="BO67" s="12">
        <v>0</v>
      </c>
      <c r="BP67" s="12">
        <v>0</v>
      </c>
      <c r="BQ67" s="12">
        <v>0</v>
      </c>
      <c r="BR67" s="12">
        <v>0</v>
      </c>
      <c r="BS67" s="12">
        <v>0</v>
      </c>
      <c r="BT67" s="12">
        <v>0</v>
      </c>
      <c r="BU67" s="12">
        <v>0</v>
      </c>
      <c r="BV67" s="12">
        <v>0</v>
      </c>
      <c r="BW67" s="12">
        <v>0</v>
      </c>
      <c r="BX67" s="12">
        <v>0</v>
      </c>
      <c r="BY67" s="12">
        <v>0</v>
      </c>
      <c r="BZ67" s="12">
        <v>0</v>
      </c>
      <c r="CA67" s="12">
        <v>0</v>
      </c>
      <c r="CB67" s="12">
        <v>0</v>
      </c>
      <c r="CC67" s="12">
        <v>0</v>
      </c>
      <c r="CD67" s="12">
        <v>739</v>
      </c>
      <c r="CE67" s="10"/>
    </row>
    <row r="68" spans="1:117" x14ac:dyDescent="0.25">
      <c r="A68" t="s">
        <v>28</v>
      </c>
      <c r="B68" t="s">
        <v>46</v>
      </c>
      <c r="C68">
        <v>1995</v>
      </c>
      <c r="D68">
        <v>15</v>
      </c>
      <c r="E68">
        <v>2010</v>
      </c>
      <c r="F68">
        <v>2707</v>
      </c>
      <c r="T68" s="15" t="s">
        <v>34</v>
      </c>
      <c r="U68" s="12">
        <v>0</v>
      </c>
      <c r="V68" s="12">
        <v>0</v>
      </c>
      <c r="W68" s="12">
        <v>0</v>
      </c>
      <c r="X68" s="12">
        <v>0</v>
      </c>
      <c r="Y68" s="12">
        <v>0</v>
      </c>
      <c r="Z68" s="12">
        <v>0</v>
      </c>
      <c r="AA68" s="12">
        <v>0</v>
      </c>
      <c r="AB68" s="12">
        <v>0</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0</v>
      </c>
      <c r="AX68" s="12">
        <v>19030.5</v>
      </c>
      <c r="AY68" s="12">
        <v>0</v>
      </c>
      <c r="AZ68" s="13">
        <v>26680.5</v>
      </c>
      <c r="BB68" s="15" t="s">
        <v>34</v>
      </c>
      <c r="BC68" s="12">
        <v>0</v>
      </c>
      <c r="BD68" s="12">
        <v>0</v>
      </c>
      <c r="BE68" s="12">
        <v>0</v>
      </c>
      <c r="BF68" s="12">
        <v>0</v>
      </c>
      <c r="BG68" s="12">
        <v>0</v>
      </c>
      <c r="BH68" s="12">
        <v>0</v>
      </c>
      <c r="BI68" s="12">
        <v>0</v>
      </c>
      <c r="BJ68" s="12">
        <v>0</v>
      </c>
      <c r="BK68" s="12">
        <v>0</v>
      </c>
      <c r="BL68" s="12">
        <v>0</v>
      </c>
      <c r="BM68" s="12">
        <v>0</v>
      </c>
      <c r="BN68" s="12">
        <v>0</v>
      </c>
      <c r="BO68" s="12">
        <v>0</v>
      </c>
      <c r="BP68" s="12">
        <v>0</v>
      </c>
      <c r="BQ68" s="12">
        <v>0</v>
      </c>
      <c r="BR68" s="12">
        <v>0</v>
      </c>
      <c r="BS68" s="12">
        <v>0</v>
      </c>
      <c r="BT68" s="12">
        <v>0</v>
      </c>
      <c r="BU68" s="12">
        <v>0</v>
      </c>
      <c r="BV68" s="12">
        <v>0</v>
      </c>
      <c r="BW68" s="12">
        <v>0</v>
      </c>
      <c r="BX68" s="12">
        <v>0</v>
      </c>
      <c r="BY68" s="12">
        <v>0</v>
      </c>
      <c r="BZ68" s="12">
        <v>0</v>
      </c>
      <c r="CA68" s="12">
        <v>0</v>
      </c>
      <c r="CB68" s="12">
        <v>0</v>
      </c>
      <c r="CC68" s="12">
        <v>0</v>
      </c>
      <c r="CD68" s="12">
        <v>7450.5</v>
      </c>
      <c r="CE68" s="10"/>
    </row>
    <row r="69" spans="1:117" x14ac:dyDescent="0.25">
      <c r="A69" t="s">
        <v>29</v>
      </c>
      <c r="B69" t="s">
        <v>46</v>
      </c>
      <c r="C69">
        <v>1995</v>
      </c>
      <c r="D69">
        <v>-24</v>
      </c>
      <c r="E69">
        <v>1971</v>
      </c>
      <c r="F69">
        <v>1210</v>
      </c>
      <c r="T69" s="15" t="s">
        <v>32</v>
      </c>
      <c r="U69" s="12">
        <v>0</v>
      </c>
      <c r="V69" s="12">
        <v>0</v>
      </c>
      <c r="W69" s="12">
        <v>0</v>
      </c>
      <c r="X69" s="12">
        <v>0</v>
      </c>
      <c r="Y69" s="12">
        <v>0</v>
      </c>
      <c r="Z69" s="12">
        <v>0</v>
      </c>
      <c r="AA69" s="12">
        <v>0</v>
      </c>
      <c r="AB69" s="12">
        <v>0</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v>0</v>
      </c>
      <c r="AV69" s="12">
        <v>0</v>
      </c>
      <c r="AW69" s="12">
        <v>0</v>
      </c>
      <c r="AX69" s="12">
        <v>18671</v>
      </c>
      <c r="AY69" s="12">
        <v>0</v>
      </c>
      <c r="AZ69" s="13">
        <v>24135.5</v>
      </c>
      <c r="BB69" s="15" t="s">
        <v>32</v>
      </c>
      <c r="BC69" s="12">
        <v>0</v>
      </c>
      <c r="BD69" s="12">
        <v>0</v>
      </c>
      <c r="BE69" s="12">
        <v>0</v>
      </c>
      <c r="BF69" s="12">
        <v>0</v>
      </c>
      <c r="BG69" s="12">
        <v>0</v>
      </c>
      <c r="BH69" s="12">
        <v>0</v>
      </c>
      <c r="BI69" s="12">
        <v>0</v>
      </c>
      <c r="BJ69" s="12">
        <v>0</v>
      </c>
      <c r="BK69" s="12">
        <v>0</v>
      </c>
      <c r="BL69" s="12">
        <v>0</v>
      </c>
      <c r="BM69" s="12">
        <v>0</v>
      </c>
      <c r="BN69" s="12">
        <v>0</v>
      </c>
      <c r="BO69" s="12">
        <v>0</v>
      </c>
      <c r="BP69" s="12">
        <v>0</v>
      </c>
      <c r="BQ69" s="12">
        <v>0</v>
      </c>
      <c r="BR69" s="12">
        <v>0</v>
      </c>
      <c r="BS69" s="12">
        <v>0</v>
      </c>
      <c r="BT69" s="12">
        <v>0</v>
      </c>
      <c r="BU69" s="12">
        <v>0</v>
      </c>
      <c r="BV69" s="12">
        <v>0</v>
      </c>
      <c r="BW69" s="12">
        <v>0</v>
      </c>
      <c r="BX69" s="12">
        <v>0</v>
      </c>
      <c r="BY69" s="12">
        <v>0</v>
      </c>
      <c r="BZ69" s="12">
        <v>0</v>
      </c>
      <c r="CA69" s="12">
        <v>0</v>
      </c>
      <c r="CB69" s="12">
        <v>0</v>
      </c>
      <c r="CC69" s="12">
        <v>0</v>
      </c>
      <c r="CD69" s="12">
        <v>7924</v>
      </c>
      <c r="CE69" s="10"/>
    </row>
    <row r="70" spans="1:117" x14ac:dyDescent="0.25">
      <c r="A70" t="s">
        <v>29</v>
      </c>
      <c r="B70" t="s">
        <v>46</v>
      </c>
      <c r="C70">
        <v>1995</v>
      </c>
      <c r="D70">
        <v>-3</v>
      </c>
      <c r="E70">
        <v>1992</v>
      </c>
      <c r="F70">
        <v>2235</v>
      </c>
      <c r="T70" s="15" t="s">
        <v>30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v>0</v>
      </c>
      <c r="AV70" s="12">
        <v>0</v>
      </c>
      <c r="AW70" s="12">
        <v>0</v>
      </c>
      <c r="AX70" s="12">
        <v>0</v>
      </c>
      <c r="AY70" s="12">
        <v>0</v>
      </c>
      <c r="AZ70" s="13">
        <v>0</v>
      </c>
      <c r="BB70" s="15" t="s">
        <v>30</v>
      </c>
      <c r="BC70" s="12">
        <v>0</v>
      </c>
      <c r="BD70" s="12">
        <v>0</v>
      </c>
      <c r="BE70" s="12">
        <v>0</v>
      </c>
      <c r="BF70" s="12">
        <v>0</v>
      </c>
      <c r="BG70" s="12">
        <v>0</v>
      </c>
      <c r="BH70" s="12">
        <v>0</v>
      </c>
      <c r="BI70" s="12">
        <v>0</v>
      </c>
      <c r="BJ70" s="12">
        <v>0</v>
      </c>
      <c r="BK70" s="12">
        <v>0</v>
      </c>
      <c r="BL70" s="12">
        <v>0</v>
      </c>
      <c r="BM70" s="12">
        <v>0</v>
      </c>
      <c r="BN70" s="12">
        <v>0</v>
      </c>
      <c r="BO70" s="12">
        <v>0</v>
      </c>
      <c r="BP70" s="12">
        <v>0</v>
      </c>
      <c r="BQ70" s="12">
        <v>0</v>
      </c>
      <c r="BR70" s="12">
        <v>0</v>
      </c>
      <c r="BS70" s="12">
        <v>0</v>
      </c>
      <c r="BT70" s="12">
        <v>0</v>
      </c>
      <c r="BU70" s="12">
        <v>0</v>
      </c>
      <c r="BV70" s="12">
        <v>0</v>
      </c>
      <c r="BW70" s="12">
        <v>0</v>
      </c>
      <c r="BX70" s="12">
        <v>0</v>
      </c>
      <c r="BY70" s="12">
        <v>0</v>
      </c>
      <c r="BZ70" s="12">
        <v>0</v>
      </c>
      <c r="CA70" s="12">
        <v>0</v>
      </c>
      <c r="CB70" s="12">
        <v>0</v>
      </c>
      <c r="CC70" s="12">
        <v>0</v>
      </c>
      <c r="CD70" s="12">
        <v>0</v>
      </c>
      <c r="CE70" s="10"/>
    </row>
    <row r="71" spans="1:117" x14ac:dyDescent="0.25">
      <c r="A71" t="s">
        <v>29</v>
      </c>
      <c r="B71" t="s">
        <v>46</v>
      </c>
      <c r="C71">
        <v>1995</v>
      </c>
      <c r="D71">
        <v>5</v>
      </c>
      <c r="E71">
        <v>2000</v>
      </c>
      <c r="F71">
        <v>2846</v>
      </c>
      <c r="T71" s="16" t="s">
        <v>100</v>
      </c>
      <c r="U71" s="17">
        <v>0</v>
      </c>
      <c r="V71" s="17">
        <v>0</v>
      </c>
      <c r="W71" s="17">
        <v>0</v>
      </c>
      <c r="X71" s="17">
        <v>0</v>
      </c>
      <c r="Y71" s="17">
        <v>0</v>
      </c>
      <c r="Z71" s="17">
        <v>0</v>
      </c>
      <c r="AA71" s="17">
        <v>0</v>
      </c>
      <c r="AB71" s="17">
        <v>0</v>
      </c>
      <c r="AC71" s="17">
        <v>0</v>
      </c>
      <c r="AD71" s="17">
        <v>0</v>
      </c>
      <c r="AE71" s="17">
        <v>0</v>
      </c>
      <c r="AF71" s="17">
        <v>0</v>
      </c>
      <c r="AG71" s="17">
        <v>0</v>
      </c>
      <c r="AH71" s="17">
        <v>0</v>
      </c>
      <c r="AI71" s="17">
        <v>0</v>
      </c>
      <c r="AJ71" s="17">
        <v>0</v>
      </c>
      <c r="AK71" s="17">
        <v>0</v>
      </c>
      <c r="AL71" s="17">
        <v>0</v>
      </c>
      <c r="AM71" s="17">
        <v>0</v>
      </c>
      <c r="AN71" s="17">
        <v>0</v>
      </c>
      <c r="AO71" s="17">
        <v>0</v>
      </c>
      <c r="AP71" s="17">
        <v>0</v>
      </c>
      <c r="AQ71" s="17">
        <v>0</v>
      </c>
      <c r="AR71" s="17">
        <v>0</v>
      </c>
      <c r="AS71" s="17">
        <v>0</v>
      </c>
      <c r="AT71" s="17">
        <v>0</v>
      </c>
      <c r="AU71" s="17">
        <v>0</v>
      </c>
      <c r="AV71" s="17">
        <v>0</v>
      </c>
      <c r="AW71" s="17">
        <v>0</v>
      </c>
      <c r="AX71" s="17">
        <v>57130.5</v>
      </c>
      <c r="AY71" s="17">
        <v>0</v>
      </c>
      <c r="AZ71" s="18">
        <v>72030.5</v>
      </c>
      <c r="BB71" s="16" t="s">
        <v>100</v>
      </c>
      <c r="BC71" s="17">
        <v>0</v>
      </c>
      <c r="BD71" s="17">
        <v>0</v>
      </c>
      <c r="BE71" s="17">
        <v>0</v>
      </c>
      <c r="BF71" s="17">
        <v>0</v>
      </c>
      <c r="BG71" s="17">
        <v>0</v>
      </c>
      <c r="BH71" s="17">
        <v>0</v>
      </c>
      <c r="BI71" s="17">
        <v>0</v>
      </c>
      <c r="BJ71" s="17">
        <v>0</v>
      </c>
      <c r="BK71" s="17">
        <v>0</v>
      </c>
      <c r="BL71" s="17">
        <v>0</v>
      </c>
      <c r="BM71" s="17">
        <v>0</v>
      </c>
      <c r="BN71" s="17">
        <v>0</v>
      </c>
      <c r="BO71" s="17">
        <v>0</v>
      </c>
      <c r="BP71" s="17">
        <v>0</v>
      </c>
      <c r="BQ71" s="17">
        <v>0</v>
      </c>
      <c r="BR71" s="17">
        <v>0</v>
      </c>
      <c r="BS71" s="17">
        <v>0</v>
      </c>
      <c r="BT71" s="17">
        <v>0</v>
      </c>
      <c r="BU71" s="17">
        <v>0</v>
      </c>
      <c r="BV71" s="17">
        <v>0</v>
      </c>
      <c r="BW71" s="17">
        <v>0</v>
      </c>
      <c r="BX71" s="17">
        <v>0</v>
      </c>
      <c r="BY71" s="17">
        <v>0</v>
      </c>
      <c r="BZ71" s="17">
        <v>0</v>
      </c>
      <c r="CA71" s="17">
        <v>0</v>
      </c>
      <c r="CB71" s="17">
        <v>0</v>
      </c>
      <c r="CC71" s="17">
        <v>0</v>
      </c>
      <c r="CD71" s="17">
        <v>37454</v>
      </c>
      <c r="CE71" s="10"/>
    </row>
    <row r="72" spans="1:117" x14ac:dyDescent="0.25">
      <c r="A72" t="s">
        <v>29</v>
      </c>
      <c r="B72" t="s">
        <v>46</v>
      </c>
      <c r="C72">
        <v>1995</v>
      </c>
      <c r="D72">
        <v>15</v>
      </c>
      <c r="E72">
        <v>2010</v>
      </c>
      <c r="F72">
        <v>3630</v>
      </c>
    </row>
    <row r="73" spans="1:117" x14ac:dyDescent="0.25">
      <c r="A73" t="s">
        <v>96</v>
      </c>
      <c r="B73" t="s">
        <v>46</v>
      </c>
      <c r="C73">
        <v>1995</v>
      </c>
      <c r="D73">
        <v>-24</v>
      </c>
      <c r="E73">
        <v>1971</v>
      </c>
      <c r="F73">
        <v>5</v>
      </c>
      <c r="T73" s="5"/>
      <c r="U73" s="6">
        <v>1971</v>
      </c>
      <c r="V73" s="6">
        <v>1990</v>
      </c>
      <c r="W73" s="6">
        <v>1991</v>
      </c>
      <c r="X73" s="6">
        <v>1992</v>
      </c>
      <c r="Y73" s="6">
        <v>1993</v>
      </c>
      <c r="Z73" s="6">
        <v>1997</v>
      </c>
      <c r="AA73" s="6">
        <v>2000</v>
      </c>
      <c r="AB73" s="6">
        <v>2002</v>
      </c>
      <c r="AC73" s="6">
        <v>2004</v>
      </c>
      <c r="AD73" s="6">
        <v>2005</v>
      </c>
      <c r="AE73" s="6">
        <v>2006</v>
      </c>
      <c r="AF73" s="6">
        <v>2007</v>
      </c>
      <c r="AG73" s="6">
        <v>2008</v>
      </c>
      <c r="AH73" s="6">
        <v>2009</v>
      </c>
      <c r="AI73" s="6">
        <v>2010</v>
      </c>
      <c r="AJ73" s="6">
        <v>2011</v>
      </c>
      <c r="AK73" s="6">
        <v>2012</v>
      </c>
      <c r="AL73" s="6">
        <v>2013</v>
      </c>
      <c r="AM73" s="6">
        <v>2014</v>
      </c>
      <c r="AN73" s="6">
        <v>2015</v>
      </c>
      <c r="AO73" s="6">
        <v>2016</v>
      </c>
      <c r="AP73" s="6">
        <v>2017</v>
      </c>
      <c r="AQ73" s="6">
        <v>2018</v>
      </c>
      <c r="AR73" s="6">
        <v>2019</v>
      </c>
      <c r="AS73" s="6">
        <v>2020</v>
      </c>
      <c r="AT73" s="6">
        <v>2021</v>
      </c>
      <c r="AU73" s="6">
        <v>2025</v>
      </c>
      <c r="AV73" s="6">
        <v>2030</v>
      </c>
      <c r="AW73" s="6">
        <v>2035</v>
      </c>
      <c r="AX73" s="6">
        <v>2040</v>
      </c>
      <c r="AY73" s="6">
        <v>2045</v>
      </c>
      <c r="AZ73" s="7">
        <v>2050</v>
      </c>
      <c r="BB73" s="5"/>
      <c r="BC73" s="6">
        <v>1971</v>
      </c>
      <c r="BD73" s="6">
        <v>1990</v>
      </c>
      <c r="BE73" s="6">
        <v>1991</v>
      </c>
      <c r="BF73" s="6">
        <v>1992</v>
      </c>
      <c r="BG73" s="6">
        <v>1993</v>
      </c>
      <c r="BH73" s="6">
        <v>1997</v>
      </c>
      <c r="BI73" s="6">
        <v>2000</v>
      </c>
      <c r="BJ73" s="6">
        <v>2002</v>
      </c>
      <c r="BK73" s="6">
        <v>2004</v>
      </c>
      <c r="BL73" s="6">
        <v>2005</v>
      </c>
      <c r="BM73" s="6">
        <v>2006</v>
      </c>
      <c r="BN73" s="6">
        <v>2007</v>
      </c>
      <c r="BO73" s="6">
        <v>2008</v>
      </c>
      <c r="BP73" s="6">
        <v>2009</v>
      </c>
      <c r="BQ73" s="6">
        <v>2010</v>
      </c>
      <c r="BR73" s="6">
        <v>2011</v>
      </c>
      <c r="BS73" s="6">
        <v>2012</v>
      </c>
      <c r="BT73" s="6">
        <v>2013</v>
      </c>
      <c r="BU73" s="6">
        <v>2014</v>
      </c>
      <c r="BV73" s="6">
        <v>2015</v>
      </c>
      <c r="BW73" s="6">
        <v>2016</v>
      </c>
      <c r="BX73" s="6">
        <v>2017</v>
      </c>
      <c r="BY73" s="6">
        <v>2018</v>
      </c>
      <c r="BZ73" s="6">
        <v>2019</v>
      </c>
      <c r="CA73" s="6">
        <v>2020</v>
      </c>
      <c r="CB73" s="6">
        <v>2021</v>
      </c>
      <c r="CC73" s="6">
        <v>2025</v>
      </c>
      <c r="CD73" s="31">
        <v>2030</v>
      </c>
      <c r="CF73" s="5"/>
      <c r="CG73" s="6">
        <v>1971</v>
      </c>
      <c r="CH73" s="6">
        <v>1990</v>
      </c>
      <c r="CI73" s="6">
        <v>1991</v>
      </c>
      <c r="CJ73" s="6">
        <v>1992</v>
      </c>
      <c r="CK73" s="6">
        <v>1993</v>
      </c>
      <c r="CL73" s="6">
        <v>1997</v>
      </c>
      <c r="CM73" s="6">
        <v>2000</v>
      </c>
      <c r="CN73" s="6">
        <v>2002</v>
      </c>
      <c r="CO73" s="6">
        <v>2004</v>
      </c>
      <c r="CP73" s="6">
        <v>2005</v>
      </c>
      <c r="CQ73" s="6">
        <v>2006</v>
      </c>
      <c r="CR73" s="6">
        <v>2007</v>
      </c>
      <c r="CS73" s="6">
        <v>2008</v>
      </c>
      <c r="CT73" s="6">
        <v>2009</v>
      </c>
      <c r="CU73" s="6">
        <v>2010</v>
      </c>
      <c r="CV73" s="6">
        <v>2011</v>
      </c>
      <c r="CW73" s="6">
        <v>2012</v>
      </c>
      <c r="CX73" s="6">
        <v>2013</v>
      </c>
      <c r="CY73" s="6">
        <v>2014</v>
      </c>
      <c r="CZ73" s="6">
        <v>2015</v>
      </c>
      <c r="DA73" s="6">
        <v>2016</v>
      </c>
      <c r="DB73" s="6">
        <v>2017</v>
      </c>
      <c r="DC73" s="6">
        <v>2018</v>
      </c>
      <c r="DD73" s="6">
        <v>2019</v>
      </c>
      <c r="DE73" s="6">
        <v>2020</v>
      </c>
      <c r="DF73" s="6">
        <v>2021</v>
      </c>
      <c r="DG73" s="6">
        <v>2025</v>
      </c>
      <c r="DH73" s="6">
        <v>2030</v>
      </c>
      <c r="DM73" s="10"/>
    </row>
    <row r="74" spans="1:117" x14ac:dyDescent="0.25">
      <c r="A74" t="s">
        <v>96</v>
      </c>
      <c r="B74" t="s">
        <v>46</v>
      </c>
      <c r="C74">
        <v>1995</v>
      </c>
      <c r="D74">
        <v>-3</v>
      </c>
      <c r="E74">
        <v>1992</v>
      </c>
      <c r="F74">
        <v>46</v>
      </c>
      <c r="T74" s="11" t="s">
        <v>46</v>
      </c>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3"/>
      <c r="BB74" s="11" t="s">
        <v>46</v>
      </c>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32"/>
      <c r="CF74" s="11" t="s">
        <v>94</v>
      </c>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M74" s="10"/>
    </row>
    <row r="75" spans="1:117" x14ac:dyDescent="0.25">
      <c r="A75" t="s">
        <v>96</v>
      </c>
      <c r="B75" t="s">
        <v>46</v>
      </c>
      <c r="C75">
        <v>1995</v>
      </c>
      <c r="D75">
        <v>5</v>
      </c>
      <c r="E75">
        <v>2000</v>
      </c>
      <c r="F75">
        <v>83</v>
      </c>
      <c r="T75" s="15" t="s">
        <v>25</v>
      </c>
      <c r="U75" s="12">
        <v>0</v>
      </c>
      <c r="V75" s="12">
        <v>0</v>
      </c>
      <c r="W75" s="12">
        <v>0</v>
      </c>
      <c r="X75" s="12">
        <v>0</v>
      </c>
      <c r="Y75" s="12">
        <v>0</v>
      </c>
      <c r="Z75" s="12">
        <v>0</v>
      </c>
      <c r="AA75" s="12">
        <v>0</v>
      </c>
      <c r="AB75" s="12">
        <v>0</v>
      </c>
      <c r="AC75" s="12">
        <v>0</v>
      </c>
      <c r="AD75" s="12">
        <v>0</v>
      </c>
      <c r="AE75" s="12">
        <v>0</v>
      </c>
      <c r="AF75" s="12">
        <v>0</v>
      </c>
      <c r="AG75" s="12">
        <v>0</v>
      </c>
      <c r="AH75" s="12">
        <v>0</v>
      </c>
      <c r="AI75" s="12">
        <v>0.3985725847987639</v>
      </c>
      <c r="AJ75" s="12">
        <v>0</v>
      </c>
      <c r="AK75" s="12">
        <v>0</v>
      </c>
      <c r="AL75" s="12">
        <v>0</v>
      </c>
      <c r="AM75" s="12">
        <v>0</v>
      </c>
      <c r="AN75" s="12">
        <v>0</v>
      </c>
      <c r="AO75" s="12">
        <v>0</v>
      </c>
      <c r="AP75" s="12">
        <v>0</v>
      </c>
      <c r="AQ75" s="12">
        <v>0</v>
      </c>
      <c r="AR75" s="12">
        <v>0</v>
      </c>
      <c r="AS75" s="12">
        <v>0.35449030555021965</v>
      </c>
      <c r="AT75" s="12">
        <v>0</v>
      </c>
      <c r="AU75" s="12">
        <v>0.45490077667622836</v>
      </c>
      <c r="AV75" s="12">
        <v>0.40009081607189745</v>
      </c>
      <c r="AW75" s="12">
        <v>0.44113109172164289</v>
      </c>
      <c r="AX75" s="12">
        <v>0.2410376073726874</v>
      </c>
      <c r="AY75" s="12">
        <v>0</v>
      </c>
      <c r="AZ75" s="14">
        <v>0.12554166536770894</v>
      </c>
      <c r="BA75" s="9"/>
      <c r="BB75" s="15" t="s">
        <v>25</v>
      </c>
      <c r="BC75" s="12">
        <v>0</v>
      </c>
      <c r="BD75" s="12">
        <v>0</v>
      </c>
      <c r="BE75" s="12">
        <v>0</v>
      </c>
      <c r="BF75" s="12">
        <v>0</v>
      </c>
      <c r="BG75" s="12">
        <v>0</v>
      </c>
      <c r="BH75" s="12">
        <v>0</v>
      </c>
      <c r="BI75" s="12">
        <v>0.40070556128731655</v>
      </c>
      <c r="BJ75" s="12">
        <v>0</v>
      </c>
      <c r="BK75" s="12">
        <v>0</v>
      </c>
      <c r="BL75" s="12">
        <v>0</v>
      </c>
      <c r="BM75" s="12">
        <v>0</v>
      </c>
      <c r="BN75" s="12">
        <v>0</v>
      </c>
      <c r="BO75" s="12">
        <v>0</v>
      </c>
      <c r="BP75" s="12">
        <v>0</v>
      </c>
      <c r="BQ75" s="12">
        <v>0.52945541238264382</v>
      </c>
      <c r="BR75" s="12">
        <v>0</v>
      </c>
      <c r="BS75" s="12">
        <v>0</v>
      </c>
      <c r="BT75" s="12">
        <v>0</v>
      </c>
      <c r="BU75" s="12">
        <v>0</v>
      </c>
      <c r="BV75" s="12">
        <v>0.43929267896319169</v>
      </c>
      <c r="BW75" s="12">
        <v>0</v>
      </c>
      <c r="BX75" s="12">
        <v>0</v>
      </c>
      <c r="BY75" s="12">
        <v>0</v>
      </c>
      <c r="BZ75" s="12">
        <v>0</v>
      </c>
      <c r="CA75" s="12">
        <v>0.41709146176267714</v>
      </c>
      <c r="CB75" s="12">
        <v>0</v>
      </c>
      <c r="CC75" s="12">
        <v>0.3496008678897003</v>
      </c>
      <c r="CD75" s="32">
        <v>0.26427334474963682</v>
      </c>
      <c r="CF75" s="15" t="s">
        <v>25</v>
      </c>
      <c r="CG75" s="12">
        <v>0.57202257866204653</v>
      </c>
      <c r="CH75" s="12">
        <v>0.35578899640248907</v>
      </c>
      <c r="CI75" s="12">
        <v>0.3913549459684123</v>
      </c>
      <c r="CJ75" s="12">
        <v>0.39067103109656304</v>
      </c>
      <c r="CK75" s="12">
        <v>0.3804705693407211</v>
      </c>
      <c r="CL75" s="12">
        <v>0.38263550329796386</v>
      </c>
      <c r="CM75" s="12">
        <v>0.38464826967060683</v>
      </c>
      <c r="CN75" s="12">
        <v>0.38831508213041316</v>
      </c>
      <c r="CO75" s="12">
        <v>0.39743737071937485</v>
      </c>
      <c r="CP75" s="12">
        <v>0.40314423922603343</v>
      </c>
      <c r="CQ75" s="12">
        <v>0.41004493787998941</v>
      </c>
      <c r="CR75" s="12">
        <v>0.41599999999999998</v>
      </c>
      <c r="CS75" s="12">
        <v>0.4019336345527863</v>
      </c>
      <c r="CT75" s="12">
        <v>0.40504939626783754</v>
      </c>
      <c r="CU75" s="12">
        <v>0.32512269088236989</v>
      </c>
      <c r="CV75" s="12">
        <v>0.41330499276410998</v>
      </c>
      <c r="CW75" s="12">
        <v>0.40510563380281689</v>
      </c>
      <c r="CX75" s="12">
        <v>0.4122314191362525</v>
      </c>
      <c r="CY75" s="12">
        <v>0.40773722014533542</v>
      </c>
      <c r="CZ75" s="12">
        <v>0.39326677118574138</v>
      </c>
      <c r="DA75" s="12">
        <v>0.37978329171030373</v>
      </c>
      <c r="DB75" s="12">
        <v>0.38516073590875355</v>
      </c>
      <c r="DC75" s="12">
        <v>0.38183095235108938</v>
      </c>
      <c r="DD75" s="12">
        <v>0.29125641176817407</v>
      </c>
      <c r="DE75" s="12">
        <v>0.35422414761732357</v>
      </c>
      <c r="DF75" s="12">
        <v>0.36084188185355498</v>
      </c>
      <c r="DG75" s="12" t="e">
        <v>#DIV/0!</v>
      </c>
      <c r="DH75" s="12" t="e">
        <v>#DIV/0!</v>
      </c>
      <c r="DM75" s="10"/>
    </row>
    <row r="76" spans="1:117" x14ac:dyDescent="0.25">
      <c r="A76" t="s">
        <v>96</v>
      </c>
      <c r="B76" t="s">
        <v>46</v>
      </c>
      <c r="C76">
        <v>1995</v>
      </c>
      <c r="D76">
        <v>15</v>
      </c>
      <c r="E76">
        <v>2010</v>
      </c>
      <c r="F76">
        <v>166</v>
      </c>
      <c r="T76" s="15" t="s">
        <v>26</v>
      </c>
      <c r="U76" s="12">
        <v>0</v>
      </c>
      <c r="V76" s="12">
        <v>0</v>
      </c>
      <c r="W76" s="12">
        <v>0</v>
      </c>
      <c r="X76" s="12">
        <v>0</v>
      </c>
      <c r="Y76" s="12">
        <v>0</v>
      </c>
      <c r="Z76" s="12">
        <v>0</v>
      </c>
      <c r="AA76" s="12">
        <v>0</v>
      </c>
      <c r="AB76" s="12">
        <v>0</v>
      </c>
      <c r="AC76" s="12">
        <v>0</v>
      </c>
      <c r="AD76" s="12">
        <v>0</v>
      </c>
      <c r="AE76" s="12">
        <v>0</v>
      </c>
      <c r="AF76" s="12">
        <v>0</v>
      </c>
      <c r="AG76" s="12">
        <v>0</v>
      </c>
      <c r="AH76" s="12">
        <v>0</v>
      </c>
      <c r="AI76" s="12">
        <v>6.8942682657641086E-2</v>
      </c>
      <c r="AJ76" s="12">
        <v>0</v>
      </c>
      <c r="AK76" s="12">
        <v>0</v>
      </c>
      <c r="AL76" s="12">
        <v>0</v>
      </c>
      <c r="AM76" s="12">
        <v>0</v>
      </c>
      <c r="AN76" s="12">
        <v>0</v>
      </c>
      <c r="AO76" s="12">
        <v>0</v>
      </c>
      <c r="AP76" s="12">
        <v>0</v>
      </c>
      <c r="AQ76" s="12">
        <v>0</v>
      </c>
      <c r="AR76" s="12">
        <v>0</v>
      </c>
      <c r="AS76" s="12">
        <v>5.1344334215304155E-2</v>
      </c>
      <c r="AT76" s="12">
        <v>0</v>
      </c>
      <c r="AU76" s="12">
        <v>2.6537835706976667E-2</v>
      </c>
      <c r="AV76" s="12">
        <v>2.2321089324178475E-2</v>
      </c>
      <c r="AW76" s="12">
        <v>1.6519472228133644E-2</v>
      </c>
      <c r="AX76" s="12">
        <v>1.0298021456243978E-2</v>
      </c>
      <c r="AY76" s="12">
        <v>0</v>
      </c>
      <c r="AZ76" s="14">
        <v>6.4428302729889536E-3</v>
      </c>
      <c r="BA76" s="9"/>
      <c r="BB76" s="15" t="s">
        <v>26</v>
      </c>
      <c r="BC76" s="12">
        <v>0</v>
      </c>
      <c r="BD76" s="12">
        <v>0</v>
      </c>
      <c r="BE76" s="12">
        <v>0</v>
      </c>
      <c r="BF76" s="12">
        <v>0</v>
      </c>
      <c r="BG76" s="12">
        <v>0</v>
      </c>
      <c r="BH76" s="12">
        <v>0</v>
      </c>
      <c r="BI76" s="12">
        <v>8.7196725130628677E-2</v>
      </c>
      <c r="BJ76" s="12">
        <v>0</v>
      </c>
      <c r="BK76" s="12">
        <v>0</v>
      </c>
      <c r="BL76" s="12">
        <v>0</v>
      </c>
      <c r="BM76" s="12">
        <v>0</v>
      </c>
      <c r="BN76" s="12">
        <v>0</v>
      </c>
      <c r="BO76" s="12">
        <v>0</v>
      </c>
      <c r="BP76" s="12">
        <v>0</v>
      </c>
      <c r="BQ76" s="12">
        <v>4.6519936379469676E-2</v>
      </c>
      <c r="BR76" s="12">
        <v>0</v>
      </c>
      <c r="BS76" s="12">
        <v>0</v>
      </c>
      <c r="BT76" s="12">
        <v>0</v>
      </c>
      <c r="BU76" s="12">
        <v>0</v>
      </c>
      <c r="BV76" s="12">
        <v>3.2664337368977003E-2</v>
      </c>
      <c r="BW76" s="12">
        <v>0</v>
      </c>
      <c r="BX76" s="12">
        <v>0</v>
      </c>
      <c r="BY76" s="12">
        <v>0</v>
      </c>
      <c r="BZ76" s="12">
        <v>0</v>
      </c>
      <c r="CA76" s="12">
        <v>2.8848278499059469E-2</v>
      </c>
      <c r="CB76" s="12">
        <v>0</v>
      </c>
      <c r="CC76" s="12">
        <v>2.4530837610712609E-2</v>
      </c>
      <c r="CD76" s="32">
        <v>1.420441790322039E-2</v>
      </c>
      <c r="CF76" s="15" t="s">
        <v>26</v>
      </c>
      <c r="CG76" s="12">
        <v>0.14730900352092999</v>
      </c>
      <c r="CH76" s="12">
        <v>0.11622605388112901</v>
      </c>
      <c r="CI76" s="12">
        <v>0.11354945968412303</v>
      </c>
      <c r="CJ76" s="12">
        <v>0.1135024549918167</v>
      </c>
      <c r="CK76" s="12">
        <v>9.9172890066650601E-2</v>
      </c>
      <c r="CL76" s="12">
        <v>9.1912819042156577E-2</v>
      </c>
      <c r="CM76" s="12">
        <v>7.9345061240194081E-2</v>
      </c>
      <c r="CN76" s="12">
        <v>7.348183175709308E-2</v>
      </c>
      <c r="CO76" s="12">
        <v>6.6708802574120887E-2</v>
      </c>
      <c r="CP76" s="12">
        <v>6.5193491644678983E-2</v>
      </c>
      <c r="CQ76" s="12">
        <v>5.794343113930743E-2</v>
      </c>
      <c r="CR76" s="12">
        <v>5.6556962025316453E-2</v>
      </c>
      <c r="CS76" s="12">
        <v>5.3636496137589272E-2</v>
      </c>
      <c r="CT76" s="12">
        <v>5.1242390978944216E-2</v>
      </c>
      <c r="CU76" s="12">
        <v>3.6519985232004407E-2</v>
      </c>
      <c r="CV76" s="12">
        <v>4.8028219971056441E-2</v>
      </c>
      <c r="CW76" s="12">
        <v>5.035211267605634E-2</v>
      </c>
      <c r="CX76" s="12">
        <v>4.4774199082214694E-2</v>
      </c>
      <c r="CY76" s="12">
        <v>4.3474608308480697E-2</v>
      </c>
      <c r="CZ76" s="12">
        <v>4.216519514811453E-2</v>
      </c>
      <c r="DA76" s="12">
        <v>3.8910819302344316E-2</v>
      </c>
      <c r="DB76" s="12">
        <v>3.4783797507909844E-2</v>
      </c>
      <c r="DC76" s="12">
        <v>2.9851120671273948E-2</v>
      </c>
      <c r="DD76" s="12">
        <v>2.2654914214963739E-2</v>
      </c>
      <c r="DE76" s="12">
        <v>2.6167617573253102E-2</v>
      </c>
      <c r="DF76" s="12">
        <v>2.4124513618677044E-2</v>
      </c>
      <c r="DG76" s="12" t="e">
        <v>#DIV/0!</v>
      </c>
      <c r="DH76" s="12" t="e">
        <v>#DIV/0!</v>
      </c>
      <c r="DM76" s="10"/>
    </row>
    <row r="77" spans="1:117" x14ac:dyDescent="0.25">
      <c r="A77" t="s">
        <v>95</v>
      </c>
      <c r="B77" t="s">
        <v>45</v>
      </c>
      <c r="C77">
        <v>1995</v>
      </c>
      <c r="D77">
        <v>-24</v>
      </c>
      <c r="E77">
        <v>1971</v>
      </c>
      <c r="F77">
        <v>2165</v>
      </c>
      <c r="T77" s="15" t="s">
        <v>52</v>
      </c>
      <c r="U77" s="12">
        <v>0</v>
      </c>
      <c r="V77" s="12">
        <v>0</v>
      </c>
      <c r="W77" s="12">
        <v>0</v>
      </c>
      <c r="X77" s="12">
        <v>0</v>
      </c>
      <c r="Y77" s="12">
        <v>0</v>
      </c>
      <c r="Z77" s="12">
        <v>0</v>
      </c>
      <c r="AA77" s="12">
        <v>0</v>
      </c>
      <c r="AB77" s="12">
        <v>0</v>
      </c>
      <c r="AC77" s="12">
        <v>0</v>
      </c>
      <c r="AD77" s="12">
        <v>0</v>
      </c>
      <c r="AE77" s="12">
        <v>0</v>
      </c>
      <c r="AF77" s="12">
        <v>0</v>
      </c>
      <c r="AG77" s="12">
        <v>0</v>
      </c>
      <c r="AH77" s="12">
        <v>0</v>
      </c>
      <c r="AI77" s="12">
        <v>0.20773551124518677</v>
      </c>
      <c r="AJ77" s="12">
        <v>0</v>
      </c>
      <c r="AK77" s="12">
        <v>0</v>
      </c>
      <c r="AL77" s="12">
        <v>0</v>
      </c>
      <c r="AM77" s="12">
        <v>0</v>
      </c>
      <c r="AN77" s="12">
        <v>0</v>
      </c>
      <c r="AO77" s="12">
        <v>0</v>
      </c>
      <c r="AP77" s="12">
        <v>0</v>
      </c>
      <c r="AQ77" s="12">
        <v>0</v>
      </c>
      <c r="AR77" s="12">
        <v>0</v>
      </c>
      <c r="AS77" s="12">
        <v>0.27596805076186171</v>
      </c>
      <c r="AT77" s="12">
        <v>0</v>
      </c>
      <c r="AU77" s="12">
        <v>0.20326103366715315</v>
      </c>
      <c r="AV77" s="12">
        <v>0.22699093393071329</v>
      </c>
      <c r="AW77" s="12">
        <v>0.1862231325814003</v>
      </c>
      <c r="AX77" s="12">
        <v>0.34371293025297878</v>
      </c>
      <c r="AY77" s="12">
        <v>0</v>
      </c>
      <c r="AZ77" s="14">
        <v>0.15666469225093785</v>
      </c>
      <c r="BA77" s="9"/>
      <c r="BB77" s="15" t="s">
        <v>52</v>
      </c>
      <c r="BC77" s="12">
        <v>0</v>
      </c>
      <c r="BD77" s="12">
        <v>0</v>
      </c>
      <c r="BE77" s="12">
        <v>0</v>
      </c>
      <c r="BF77" s="12">
        <v>0</v>
      </c>
      <c r="BG77" s="12">
        <v>0</v>
      </c>
      <c r="BH77" s="12">
        <v>0</v>
      </c>
      <c r="BI77" s="12">
        <v>0.1490664625420175</v>
      </c>
      <c r="BJ77" s="12">
        <v>0</v>
      </c>
      <c r="BK77" s="12">
        <v>0</v>
      </c>
      <c r="BL77" s="12">
        <v>0</v>
      </c>
      <c r="BM77" s="12">
        <v>0</v>
      </c>
      <c r="BN77" s="12">
        <v>0</v>
      </c>
      <c r="BO77" s="12">
        <v>0</v>
      </c>
      <c r="BP77" s="12">
        <v>0</v>
      </c>
      <c r="BQ77" s="12">
        <v>0.16260335759753486</v>
      </c>
      <c r="BR77" s="12">
        <v>0</v>
      </c>
      <c r="BS77" s="12">
        <v>0</v>
      </c>
      <c r="BT77" s="12">
        <v>0</v>
      </c>
      <c r="BU77" s="12">
        <v>0</v>
      </c>
      <c r="BV77" s="12">
        <v>0.20594986592995856</v>
      </c>
      <c r="BW77" s="12">
        <v>0</v>
      </c>
      <c r="BX77" s="12">
        <v>0</v>
      </c>
      <c r="BY77" s="12">
        <v>0</v>
      </c>
      <c r="BZ77" s="12">
        <v>0</v>
      </c>
      <c r="CA77" s="12">
        <v>0.21194088927402796</v>
      </c>
      <c r="CB77" s="12">
        <v>0</v>
      </c>
      <c r="CC77" s="12">
        <v>0.22838776534594149</v>
      </c>
      <c r="CD77" s="32">
        <v>0.35221502116361825</v>
      </c>
      <c r="CF77" s="15" t="s">
        <v>52</v>
      </c>
      <c r="CG77" s="12">
        <v>9.5048342927401788E-2</v>
      </c>
      <c r="CH77" s="12">
        <v>0.14930963187658555</v>
      </c>
      <c r="CI77" s="12">
        <v>0.13250207813798837</v>
      </c>
      <c r="CJ77" s="12">
        <v>0.13518821603927986</v>
      </c>
      <c r="CK77" s="12">
        <v>0.14920099574399742</v>
      </c>
      <c r="CL77" s="12">
        <v>0.1547892170920562</v>
      </c>
      <c r="CM77" s="12">
        <v>0.1747643374730137</v>
      </c>
      <c r="CN77" s="12">
        <v>0.19101543056246889</v>
      </c>
      <c r="CO77" s="12">
        <v>0.19604688577338542</v>
      </c>
      <c r="CP77" s="12">
        <v>0.19706464379947231</v>
      </c>
      <c r="CQ77" s="12">
        <v>0.20126883425852499</v>
      </c>
      <c r="CR77" s="12">
        <v>0.20891139240506329</v>
      </c>
      <c r="CS77" s="12">
        <v>0.20905601710149152</v>
      </c>
      <c r="CT77" s="12">
        <v>0.21449955094301965</v>
      </c>
      <c r="CU77" s="12">
        <v>0.36248777332287491</v>
      </c>
      <c r="CV77" s="12">
        <v>0.2192022431259045</v>
      </c>
      <c r="CW77" s="12">
        <v>0.22464788732394367</v>
      </c>
      <c r="CX77" s="12">
        <v>0.21782390530514217</v>
      </c>
      <c r="CY77" s="12">
        <v>0.21623892132566053</v>
      </c>
      <c r="CZ77" s="12">
        <v>0.2277003053057183</v>
      </c>
      <c r="DA77" s="12">
        <v>0.23425038266333684</v>
      </c>
      <c r="DB77" s="12">
        <v>0.22917073551814382</v>
      </c>
      <c r="DC77" s="12">
        <v>0.23100753803509391</v>
      </c>
      <c r="DD77" s="12">
        <v>0.37359235894110016</v>
      </c>
      <c r="DE77" s="12">
        <v>0.2352963208030063</v>
      </c>
      <c r="DF77" s="12">
        <v>0.23176512203749558</v>
      </c>
      <c r="DG77" s="12" t="e">
        <v>#DIV/0!</v>
      </c>
      <c r="DH77" s="12" t="e">
        <v>#DIV/0!</v>
      </c>
      <c r="DM77" s="10"/>
    </row>
    <row r="78" spans="1:117" x14ac:dyDescent="0.25">
      <c r="A78" t="s">
        <v>95</v>
      </c>
      <c r="B78" t="s">
        <v>45</v>
      </c>
      <c r="C78">
        <v>1995</v>
      </c>
      <c r="D78">
        <v>-3</v>
      </c>
      <c r="E78">
        <v>1992</v>
      </c>
      <c r="F78">
        <v>4774</v>
      </c>
      <c r="T78" s="15" t="s">
        <v>28</v>
      </c>
      <c r="U78" s="12">
        <v>0</v>
      </c>
      <c r="V78" s="12">
        <v>0</v>
      </c>
      <c r="W78" s="12">
        <v>0</v>
      </c>
      <c r="X78" s="12">
        <v>0</v>
      </c>
      <c r="Y78" s="12">
        <v>0</v>
      </c>
      <c r="Z78" s="12">
        <v>0</v>
      </c>
      <c r="AA78" s="12">
        <v>0</v>
      </c>
      <c r="AB78" s="12">
        <v>0</v>
      </c>
      <c r="AC78" s="12">
        <v>0</v>
      </c>
      <c r="AD78" s="12">
        <v>0</v>
      </c>
      <c r="AE78" s="12">
        <v>0</v>
      </c>
      <c r="AF78" s="12">
        <v>0</v>
      </c>
      <c r="AG78" s="12">
        <v>0</v>
      </c>
      <c r="AH78" s="12">
        <v>0</v>
      </c>
      <c r="AI78" s="12">
        <v>0.13278395016309813</v>
      </c>
      <c r="AJ78" s="12">
        <v>0</v>
      </c>
      <c r="AK78" s="12">
        <v>0</v>
      </c>
      <c r="AL78" s="12">
        <v>0</v>
      </c>
      <c r="AM78" s="12">
        <v>0</v>
      </c>
      <c r="AN78" s="12">
        <v>0</v>
      </c>
      <c r="AO78" s="12">
        <v>0</v>
      </c>
      <c r="AP78" s="12">
        <v>0</v>
      </c>
      <c r="AQ78" s="12">
        <v>0</v>
      </c>
      <c r="AR78" s="12">
        <v>0</v>
      </c>
      <c r="AS78" s="12">
        <v>0.10164765368909599</v>
      </c>
      <c r="AT78" s="12">
        <v>0</v>
      </c>
      <c r="AU78" s="12">
        <v>0.11626658614731686</v>
      </c>
      <c r="AV78" s="12">
        <v>9.9307578395725918E-2</v>
      </c>
      <c r="AW78" s="12">
        <v>0.10655192594168972</v>
      </c>
      <c r="AX78" s="12">
        <v>7.3842326282882564E-2</v>
      </c>
      <c r="AY78" s="12">
        <v>0</v>
      </c>
      <c r="AZ78" s="14">
        <v>8.283193565483056E-2</v>
      </c>
      <c r="BA78" s="9"/>
      <c r="BB78" s="15" t="s">
        <v>28</v>
      </c>
      <c r="BC78" s="12">
        <v>0</v>
      </c>
      <c r="BD78" s="12">
        <v>0</v>
      </c>
      <c r="BE78" s="12">
        <v>0</v>
      </c>
      <c r="BF78" s="12">
        <v>0</v>
      </c>
      <c r="BG78" s="12">
        <v>0</v>
      </c>
      <c r="BH78" s="12">
        <v>0</v>
      </c>
      <c r="BI78" s="12">
        <v>0.1646087795786601</v>
      </c>
      <c r="BJ78" s="12">
        <v>0</v>
      </c>
      <c r="BK78" s="12">
        <v>0</v>
      </c>
      <c r="BL78" s="12">
        <v>0</v>
      </c>
      <c r="BM78" s="12">
        <v>0</v>
      </c>
      <c r="BN78" s="12">
        <v>0</v>
      </c>
      <c r="BO78" s="12">
        <v>0</v>
      </c>
      <c r="BP78" s="12">
        <v>0</v>
      </c>
      <c r="BQ78" s="12">
        <v>9.5059790244622994E-2</v>
      </c>
      <c r="BR78" s="12">
        <v>0</v>
      </c>
      <c r="BS78" s="12">
        <v>0</v>
      </c>
      <c r="BT78" s="12">
        <v>0</v>
      </c>
      <c r="BU78" s="12">
        <v>0</v>
      </c>
      <c r="BV78" s="12">
        <v>0.12626960266514992</v>
      </c>
      <c r="BW78" s="12">
        <v>0</v>
      </c>
      <c r="BX78" s="12">
        <v>0</v>
      </c>
      <c r="BY78" s="12">
        <v>0</v>
      </c>
      <c r="BZ78" s="12">
        <v>0</v>
      </c>
      <c r="CA78" s="12">
        <v>0.11494734334139695</v>
      </c>
      <c r="CB78" s="12">
        <v>0</v>
      </c>
      <c r="CC78" s="12">
        <v>0.10196084781165499</v>
      </c>
      <c r="CD78" s="32">
        <v>7.8282273145867845E-2</v>
      </c>
      <c r="CF78" s="15" t="s">
        <v>28</v>
      </c>
      <c r="CG78" s="12">
        <v>1.4888503884200526E-2</v>
      </c>
      <c r="CH78" s="12">
        <v>0.1761408193203641</v>
      </c>
      <c r="CI78" s="12">
        <v>0.17522859517871986</v>
      </c>
      <c r="CJ78" s="12">
        <v>0.17397708674304418</v>
      </c>
      <c r="CK78" s="12">
        <v>0.17586123825584196</v>
      </c>
      <c r="CL78" s="12">
        <v>0.17156581588758246</v>
      </c>
      <c r="CM78" s="12">
        <v>0.16604322082807857</v>
      </c>
      <c r="CN78" s="12">
        <v>0.16513190642110503</v>
      </c>
      <c r="CO78" s="12">
        <v>0.15743507239715007</v>
      </c>
      <c r="CP78" s="12">
        <v>0.15231970096745823</v>
      </c>
      <c r="CQ78" s="12">
        <v>0.14766058683584457</v>
      </c>
      <c r="CR78" s="12">
        <v>0.13767088607594938</v>
      </c>
      <c r="CS78" s="12">
        <v>0.13268231064470679</v>
      </c>
      <c r="CT78" s="12">
        <v>0.13456740844227122</v>
      </c>
      <c r="CU78" s="12">
        <v>0.10335096891533357</v>
      </c>
      <c r="CV78" s="12">
        <v>0.11685962373371925</v>
      </c>
      <c r="CW78" s="12">
        <v>0.10831866197183099</v>
      </c>
      <c r="CX78" s="12">
        <v>0.10627439207445212</v>
      </c>
      <c r="CY78" s="12">
        <v>0.10648128701642375</v>
      </c>
      <c r="CZ78" s="12">
        <v>0.10607310834227246</v>
      </c>
      <c r="DA78" s="12">
        <v>0.10505115604608072</v>
      </c>
      <c r="DB78" s="12">
        <v>0.10298425842740518</v>
      </c>
      <c r="DC78" s="12">
        <v>0.10207076471547367</v>
      </c>
      <c r="DD78" s="12">
        <v>8.2232769294263305E-2</v>
      </c>
      <c r="DE78" s="12">
        <v>0.10058802232237607</v>
      </c>
      <c r="DF78" s="12">
        <v>9.8195967456667851E-2</v>
      </c>
      <c r="DG78" s="12" t="e">
        <v>#DIV/0!</v>
      </c>
      <c r="DH78" s="12" t="e">
        <v>#DIV/0!</v>
      </c>
      <c r="DM78" s="10"/>
    </row>
    <row r="79" spans="1:117" x14ac:dyDescent="0.25">
      <c r="A79" t="s">
        <v>95</v>
      </c>
      <c r="B79" t="s">
        <v>45</v>
      </c>
      <c r="C79">
        <v>1995</v>
      </c>
      <c r="D79">
        <v>5</v>
      </c>
      <c r="E79">
        <v>2000</v>
      </c>
      <c r="F79">
        <v>5800</v>
      </c>
      <c r="T79" s="15" t="s">
        <v>99</v>
      </c>
      <c r="U79" s="12">
        <v>0</v>
      </c>
      <c r="V79" s="12">
        <v>0</v>
      </c>
      <c r="W79" s="12">
        <v>0</v>
      </c>
      <c r="X79" s="12">
        <v>0</v>
      </c>
      <c r="Y79" s="12">
        <v>0</v>
      </c>
      <c r="Z79" s="12">
        <v>0</v>
      </c>
      <c r="AA79" s="12">
        <v>0</v>
      </c>
      <c r="AB79" s="12">
        <v>0</v>
      </c>
      <c r="AC79" s="12">
        <v>0</v>
      </c>
      <c r="AD79" s="12">
        <v>0</v>
      </c>
      <c r="AE79" s="12">
        <v>0</v>
      </c>
      <c r="AF79" s="12">
        <v>0</v>
      </c>
      <c r="AG79" s="12">
        <v>0</v>
      </c>
      <c r="AH79" s="12">
        <v>0</v>
      </c>
      <c r="AI79" s="12">
        <v>0</v>
      </c>
      <c r="AJ79" s="12">
        <v>0</v>
      </c>
      <c r="AK79" s="12">
        <v>0</v>
      </c>
      <c r="AL79" s="12">
        <v>0</v>
      </c>
      <c r="AM79" s="12">
        <v>0</v>
      </c>
      <c r="AN79" s="12">
        <v>0</v>
      </c>
      <c r="AO79" s="12">
        <v>0</v>
      </c>
      <c r="AP79" s="12">
        <v>0</v>
      </c>
      <c r="AQ79" s="12">
        <v>0</v>
      </c>
      <c r="AR79" s="12">
        <v>0</v>
      </c>
      <c r="AS79" s="12">
        <v>0</v>
      </c>
      <c r="AT79" s="12">
        <v>0</v>
      </c>
      <c r="AU79" s="12">
        <v>0</v>
      </c>
      <c r="AV79" s="12">
        <v>0</v>
      </c>
      <c r="AW79" s="12">
        <v>0</v>
      </c>
      <c r="AX79" s="12">
        <v>1.9415502319209395E-3</v>
      </c>
      <c r="AY79" s="12">
        <v>0</v>
      </c>
      <c r="AZ79" s="14">
        <v>2.6083070943874634E-3</v>
      </c>
      <c r="BA79" s="9"/>
      <c r="BB79" s="15" t="s">
        <v>99</v>
      </c>
      <c r="BC79" s="12">
        <v>0</v>
      </c>
      <c r="BD79" s="12">
        <v>0</v>
      </c>
      <c r="BE79" s="12">
        <v>0</v>
      </c>
      <c r="BF79" s="12">
        <v>0</v>
      </c>
      <c r="BG79" s="12">
        <v>0</v>
      </c>
      <c r="BH79" s="12">
        <v>0</v>
      </c>
      <c r="BI79" s="12">
        <v>0</v>
      </c>
      <c r="BJ79" s="12">
        <v>0</v>
      </c>
      <c r="BK79" s="12">
        <v>0</v>
      </c>
      <c r="BL79" s="12">
        <v>0</v>
      </c>
      <c r="BM79" s="12">
        <v>0</v>
      </c>
      <c r="BN79" s="12">
        <v>0</v>
      </c>
      <c r="BO79" s="12">
        <v>0</v>
      </c>
      <c r="BP79" s="12">
        <v>0</v>
      </c>
      <c r="BQ79" s="12">
        <v>0</v>
      </c>
      <c r="BR79" s="12">
        <v>0</v>
      </c>
      <c r="BS79" s="12">
        <v>0</v>
      </c>
      <c r="BT79" s="12">
        <v>0</v>
      </c>
      <c r="BU79" s="12">
        <v>0</v>
      </c>
      <c r="BV79" s="12">
        <v>0</v>
      </c>
      <c r="BW79" s="12">
        <v>0</v>
      </c>
      <c r="BX79" s="12">
        <v>0</v>
      </c>
      <c r="BY79" s="12">
        <v>0</v>
      </c>
      <c r="BZ79" s="12">
        <v>0</v>
      </c>
      <c r="CA79" s="12">
        <v>0</v>
      </c>
      <c r="CB79" s="12">
        <v>0</v>
      </c>
      <c r="CC79" s="12">
        <v>0</v>
      </c>
      <c r="CD79" s="32">
        <v>2.9100598607627819E-4</v>
      </c>
      <c r="CF79" s="15" t="s">
        <v>99</v>
      </c>
      <c r="CG79" s="12">
        <v>0</v>
      </c>
      <c r="CH79" s="12">
        <v>0</v>
      </c>
      <c r="CI79" s="12">
        <v>0</v>
      </c>
      <c r="CJ79" s="12">
        <v>0</v>
      </c>
      <c r="CK79" s="12">
        <v>0</v>
      </c>
      <c r="CL79" s="12">
        <v>0</v>
      </c>
      <c r="CM79" s="12">
        <v>0</v>
      </c>
      <c r="CN79" s="12">
        <v>0</v>
      </c>
      <c r="CO79" s="12">
        <v>0</v>
      </c>
      <c r="CP79" s="12">
        <v>0</v>
      </c>
      <c r="CQ79" s="12">
        <v>0</v>
      </c>
      <c r="CR79" s="12">
        <v>0</v>
      </c>
      <c r="CS79" s="12">
        <v>0</v>
      </c>
      <c r="CT79" s="12">
        <v>0</v>
      </c>
      <c r="CU79" s="12">
        <v>0</v>
      </c>
      <c r="CV79" s="12">
        <v>0</v>
      </c>
      <c r="CW79" s="12">
        <v>0</v>
      </c>
      <c r="CX79" s="12">
        <v>0</v>
      </c>
      <c r="CY79" s="12">
        <v>0</v>
      </c>
      <c r="CZ79" s="12">
        <v>0</v>
      </c>
      <c r="DA79" s="12">
        <v>0</v>
      </c>
      <c r="DB79" s="12">
        <v>0</v>
      </c>
      <c r="DC79" s="12">
        <v>0</v>
      </c>
      <c r="DD79" s="12">
        <v>2.947939390366134E-5</v>
      </c>
      <c r="DE79" s="12">
        <v>3.7453651106755394E-5</v>
      </c>
      <c r="DF79" s="12">
        <v>3.5373187124159885E-5</v>
      </c>
      <c r="DG79" s="12" t="e">
        <v>#DIV/0!</v>
      </c>
      <c r="DH79" s="12" t="e">
        <v>#DIV/0!</v>
      </c>
      <c r="DM79" s="10"/>
    </row>
    <row r="80" spans="1:117" x14ac:dyDescent="0.25">
      <c r="A80" t="s">
        <v>95</v>
      </c>
      <c r="B80" t="s">
        <v>45</v>
      </c>
      <c r="C80">
        <v>1995</v>
      </c>
      <c r="D80">
        <v>15</v>
      </c>
      <c r="E80">
        <v>2010</v>
      </c>
      <c r="F80">
        <v>7390</v>
      </c>
      <c r="T80" s="15" t="s">
        <v>49</v>
      </c>
      <c r="U80" s="12">
        <v>0</v>
      </c>
      <c r="V80" s="12">
        <v>0</v>
      </c>
      <c r="W80" s="12">
        <v>0</v>
      </c>
      <c r="X80" s="12">
        <v>0</v>
      </c>
      <c r="Y80" s="12">
        <v>0</v>
      </c>
      <c r="Z80" s="12">
        <v>0</v>
      </c>
      <c r="AA80" s="12">
        <v>0</v>
      </c>
      <c r="AB80" s="12">
        <v>0</v>
      </c>
      <c r="AC80" s="12">
        <v>0</v>
      </c>
      <c r="AD80" s="12">
        <v>0</v>
      </c>
      <c r="AE80" s="12">
        <v>0</v>
      </c>
      <c r="AF80" s="12">
        <v>0</v>
      </c>
      <c r="AG80" s="12">
        <v>0</v>
      </c>
      <c r="AH80" s="12">
        <v>0</v>
      </c>
      <c r="AI80" s="12">
        <v>0</v>
      </c>
      <c r="AJ80" s="12">
        <v>0</v>
      </c>
      <c r="AK80" s="12">
        <v>0</v>
      </c>
      <c r="AL80" s="12">
        <v>0</v>
      </c>
      <c r="AM80" s="12">
        <v>0</v>
      </c>
      <c r="AN80" s="12">
        <v>0</v>
      </c>
      <c r="AO80" s="12">
        <v>0</v>
      </c>
      <c r="AP80" s="12">
        <v>0</v>
      </c>
      <c r="AQ80" s="12">
        <v>0</v>
      </c>
      <c r="AR80" s="12">
        <v>0</v>
      </c>
      <c r="AS80" s="12">
        <v>3.1118904951636193E-2</v>
      </c>
      <c r="AT80" s="12">
        <v>0</v>
      </c>
      <c r="AU80" s="12">
        <v>2.2595742539378995E-2</v>
      </c>
      <c r="AV80" s="12">
        <v>4.1291850132084904E-2</v>
      </c>
      <c r="AW80" s="12">
        <v>3.1017237710151097E-2</v>
      </c>
      <c r="AX80" s="12">
        <v>5.373573615080348E-2</v>
      </c>
      <c r="AY80" s="12">
        <v>0</v>
      </c>
      <c r="AZ80" s="14">
        <v>3.9519489561575791E-2</v>
      </c>
      <c r="BA80" s="9"/>
      <c r="BB80" s="15" t="s">
        <v>49</v>
      </c>
      <c r="BC80" s="12">
        <v>0</v>
      </c>
      <c r="BD80" s="12">
        <v>0</v>
      </c>
      <c r="BE80" s="12">
        <v>0</v>
      </c>
      <c r="BF80" s="12">
        <v>0</v>
      </c>
      <c r="BG80" s="12">
        <v>0</v>
      </c>
      <c r="BH80" s="12">
        <v>0</v>
      </c>
      <c r="BI80" s="12">
        <v>0</v>
      </c>
      <c r="BJ80" s="12">
        <v>0</v>
      </c>
      <c r="BK80" s="12">
        <v>0</v>
      </c>
      <c r="BL80" s="12">
        <v>0</v>
      </c>
      <c r="BM80" s="12">
        <v>0</v>
      </c>
      <c r="BN80" s="12">
        <v>0</v>
      </c>
      <c r="BO80" s="12">
        <v>0</v>
      </c>
      <c r="BP80" s="12">
        <v>0</v>
      </c>
      <c r="BQ80" s="12">
        <v>2.0680107591523219E-2</v>
      </c>
      <c r="BR80" s="12">
        <v>0</v>
      </c>
      <c r="BS80" s="12">
        <v>0</v>
      </c>
      <c r="BT80" s="12">
        <v>0</v>
      </c>
      <c r="BU80" s="12">
        <v>0</v>
      </c>
      <c r="BV80" s="12">
        <v>1.6809539286584869E-2</v>
      </c>
      <c r="BW80" s="12">
        <v>0</v>
      </c>
      <c r="BX80" s="12">
        <v>0</v>
      </c>
      <c r="BY80" s="12">
        <v>0</v>
      </c>
      <c r="BZ80" s="12">
        <v>0</v>
      </c>
      <c r="CA80" s="12">
        <v>2.190424769477008E-2</v>
      </c>
      <c r="CB80" s="12">
        <v>0</v>
      </c>
      <c r="CC80" s="12">
        <v>2.7623504266584626E-2</v>
      </c>
      <c r="CD80" s="32">
        <v>4.9182339694779621E-2</v>
      </c>
      <c r="CF80" s="15" t="s">
        <v>49</v>
      </c>
      <c r="CG80" s="12">
        <v>6.0358799530542675E-3</v>
      </c>
      <c r="CH80" s="12">
        <v>1.1239984541375356E-2</v>
      </c>
      <c r="CI80" s="12">
        <v>0</v>
      </c>
      <c r="CJ80" s="12">
        <v>0</v>
      </c>
      <c r="CK80" s="12">
        <v>0</v>
      </c>
      <c r="CL80" s="12">
        <v>0</v>
      </c>
      <c r="CM80" s="12">
        <v>2.1225658893187695E-2</v>
      </c>
      <c r="CN80" s="12">
        <v>1.287954206072673E-2</v>
      </c>
      <c r="CO80" s="12">
        <v>1.3042978625603309E-2</v>
      </c>
      <c r="CP80" s="12">
        <v>1.2697889182058048E-2</v>
      </c>
      <c r="CQ80" s="12">
        <v>1.2635474491144594E-2</v>
      </c>
      <c r="CR80" s="12">
        <v>1.3113924050632912E-2</v>
      </c>
      <c r="CS80" s="12">
        <v>3.2405383083126856E-2</v>
      </c>
      <c r="CT80" s="12">
        <v>1.4369823370921065E-2</v>
      </c>
      <c r="CU80" s="12">
        <v>2.6706500373441001E-2</v>
      </c>
      <c r="CV80" s="12">
        <v>1.9175108538350218E-2</v>
      </c>
      <c r="CW80" s="12">
        <v>1.9454225352112674E-2</v>
      </c>
      <c r="CX80" s="12">
        <v>1.9899644036539862E-2</v>
      </c>
      <c r="CY80" s="12">
        <v>2.0792203973621203E-2</v>
      </c>
      <c r="CZ80" s="12">
        <v>2.1907748164039936E-2</v>
      </c>
      <c r="DA80" s="12">
        <v>2.2939660033835494E-2</v>
      </c>
      <c r="DB80" s="12">
        <v>2.3768602788953555E-2</v>
      </c>
      <c r="DC80" s="12">
        <v>2.3905981512373171E-2</v>
      </c>
      <c r="DD80" s="12">
        <v>3.9472908437002532E-2</v>
      </c>
      <c r="DE80" s="12">
        <v>2.6017802968826078E-2</v>
      </c>
      <c r="DF80" s="12">
        <v>2.6388397594623275E-2</v>
      </c>
      <c r="DG80" s="12" t="e">
        <v>#DIV/0!</v>
      </c>
      <c r="DH80" s="12" t="e">
        <v>#DIV/0!</v>
      </c>
      <c r="DM80" s="10"/>
    </row>
    <row r="81" spans="1:117" x14ac:dyDescent="0.25">
      <c r="A81" t="s">
        <v>26</v>
      </c>
      <c r="B81" t="s">
        <v>45</v>
      </c>
      <c r="C81">
        <v>1995</v>
      </c>
      <c r="D81">
        <v>-24</v>
      </c>
      <c r="E81">
        <v>1971</v>
      </c>
      <c r="F81">
        <v>1100</v>
      </c>
      <c r="T81" s="15" t="s">
        <v>33</v>
      </c>
      <c r="U81" s="12">
        <v>0</v>
      </c>
      <c r="V81" s="12">
        <v>0</v>
      </c>
      <c r="W81" s="12">
        <v>0</v>
      </c>
      <c r="X81" s="12">
        <v>0</v>
      </c>
      <c r="Y81" s="12">
        <v>0</v>
      </c>
      <c r="Z81" s="12">
        <v>0</v>
      </c>
      <c r="AA81" s="12">
        <v>0</v>
      </c>
      <c r="AB81" s="12">
        <v>0</v>
      </c>
      <c r="AC81" s="12">
        <v>0</v>
      </c>
      <c r="AD81" s="12">
        <v>0</v>
      </c>
      <c r="AE81" s="12">
        <v>0</v>
      </c>
      <c r="AF81" s="12">
        <v>0</v>
      </c>
      <c r="AG81" s="12">
        <v>0</v>
      </c>
      <c r="AH81" s="12">
        <v>0</v>
      </c>
      <c r="AI81" s="12">
        <v>0</v>
      </c>
      <c r="AJ81" s="12">
        <v>0</v>
      </c>
      <c r="AK81" s="12">
        <v>0</v>
      </c>
      <c r="AL81" s="12">
        <v>0</v>
      </c>
      <c r="AM81" s="12">
        <v>0</v>
      </c>
      <c r="AN81" s="12">
        <v>0</v>
      </c>
      <c r="AO81" s="12">
        <v>0</v>
      </c>
      <c r="AP81" s="12">
        <v>0</v>
      </c>
      <c r="AQ81" s="12">
        <v>0</v>
      </c>
      <c r="AR81" s="12">
        <v>0</v>
      </c>
      <c r="AS81" s="12">
        <v>4.5544394941164079E-3</v>
      </c>
      <c r="AT81" s="12">
        <v>0</v>
      </c>
      <c r="AU81" s="12">
        <v>4.9318101756328321E-3</v>
      </c>
      <c r="AV81" s="12">
        <v>4.9746761896748322E-3</v>
      </c>
      <c r="AW81" s="12">
        <v>5.5463928495424562E-3</v>
      </c>
      <c r="AX81" s="12">
        <v>5.731963624389708E-3</v>
      </c>
      <c r="AY81" s="12">
        <v>0</v>
      </c>
      <c r="AZ81" s="14">
        <v>9.1550539846826911E-3</v>
      </c>
      <c r="BA81" s="9"/>
      <c r="BB81" s="15" t="s">
        <v>33</v>
      </c>
      <c r="BC81" s="12">
        <v>0</v>
      </c>
      <c r="BD81" s="12">
        <v>0</v>
      </c>
      <c r="BE81" s="12">
        <v>0</v>
      </c>
      <c r="BF81" s="12">
        <v>0</v>
      </c>
      <c r="BG81" s="12">
        <v>0</v>
      </c>
      <c r="BH81" s="12">
        <v>0</v>
      </c>
      <c r="BI81" s="12">
        <v>0</v>
      </c>
      <c r="BJ81" s="12">
        <v>0</v>
      </c>
      <c r="BK81" s="12">
        <v>0</v>
      </c>
      <c r="BL81" s="12">
        <v>0</v>
      </c>
      <c r="BM81" s="12">
        <v>0</v>
      </c>
      <c r="BN81" s="12">
        <v>0</v>
      </c>
      <c r="BO81" s="12">
        <v>0</v>
      </c>
      <c r="BP81" s="12">
        <v>0</v>
      </c>
      <c r="BQ81" s="12">
        <v>2.988653422695216E-3</v>
      </c>
      <c r="BR81" s="12">
        <v>0</v>
      </c>
      <c r="BS81" s="12">
        <v>0</v>
      </c>
      <c r="BT81" s="12">
        <v>0</v>
      </c>
      <c r="BU81" s="12">
        <v>0</v>
      </c>
      <c r="BV81" s="12">
        <v>4.001787600552531E-3</v>
      </c>
      <c r="BW81" s="12">
        <v>0</v>
      </c>
      <c r="BX81" s="12">
        <v>0</v>
      </c>
      <c r="BY81" s="12">
        <v>0</v>
      </c>
      <c r="BZ81" s="12">
        <v>0</v>
      </c>
      <c r="CA81" s="12">
        <v>4.2732497257165483E-3</v>
      </c>
      <c r="CB81" s="12">
        <v>0</v>
      </c>
      <c r="CC81" s="12">
        <v>4.1937207532505381E-3</v>
      </c>
      <c r="CD81" s="32">
        <v>4.1306221109341425E-3</v>
      </c>
      <c r="CF81" s="15" t="s">
        <v>33</v>
      </c>
      <c r="CG81" s="12">
        <v>0</v>
      </c>
      <c r="CH81" s="12">
        <v>3.1500593619141122E-3</v>
      </c>
      <c r="CI81" s="12">
        <v>0</v>
      </c>
      <c r="CJ81" s="12">
        <v>0</v>
      </c>
      <c r="CK81" s="12">
        <v>0</v>
      </c>
      <c r="CL81" s="12">
        <v>0</v>
      </c>
      <c r="CM81" s="12">
        <v>3.2704187418506722E-3</v>
      </c>
      <c r="CN81" s="12">
        <v>3.5465405674464908E-3</v>
      </c>
      <c r="CO81" s="12">
        <v>3.2176511146862789E-3</v>
      </c>
      <c r="CP81" s="12">
        <v>2.8583992963940193E-3</v>
      </c>
      <c r="CQ81" s="12">
        <v>3.1192175522072431E-3</v>
      </c>
      <c r="CR81" s="12">
        <v>3.1392405063291138E-3</v>
      </c>
      <c r="CS81" s="12">
        <v>3.157945877666035E-3</v>
      </c>
      <c r="CT81" s="12">
        <v>3.3429797425406646E-3</v>
      </c>
      <c r="CU81" s="12">
        <v>2.550023906474123E-3</v>
      </c>
      <c r="CV81" s="12">
        <v>3.1204775687409553E-3</v>
      </c>
      <c r="CW81" s="12">
        <v>3.0809859154929575E-3</v>
      </c>
      <c r="CX81" s="12">
        <v>3.0878757987734271E-3</v>
      </c>
      <c r="CY81" s="12">
        <v>3.2343428403410761E-3</v>
      </c>
      <c r="CZ81" s="12">
        <v>3.3006023599306874E-3</v>
      </c>
      <c r="DA81" s="12">
        <v>3.3835495045516795E-3</v>
      </c>
      <c r="DB81" s="12">
        <v>3.3592437795398615E-3</v>
      </c>
      <c r="DC81" s="12">
        <v>3.36138669743757E-3</v>
      </c>
      <c r="DD81" s="12">
        <v>2.6973645421850129E-3</v>
      </c>
      <c r="DE81" s="12">
        <v>3.5331277544039252E-3</v>
      </c>
      <c r="DF81" s="12">
        <v>3.4311991510435091E-3</v>
      </c>
      <c r="DG81" s="12" t="e">
        <v>#DIV/0!</v>
      </c>
      <c r="DH81" s="12" t="e">
        <v>#DIV/0!</v>
      </c>
      <c r="DM81" s="10"/>
    </row>
    <row r="82" spans="1:117" x14ac:dyDescent="0.25">
      <c r="A82" t="s">
        <v>26</v>
      </c>
      <c r="B82" t="s">
        <v>45</v>
      </c>
      <c r="C82">
        <v>1995</v>
      </c>
      <c r="D82">
        <v>-3</v>
      </c>
      <c r="E82">
        <v>1992</v>
      </c>
      <c r="F82">
        <v>1387</v>
      </c>
      <c r="T82" s="15" t="s">
        <v>29</v>
      </c>
      <c r="U82" s="12">
        <v>0</v>
      </c>
      <c r="V82" s="12">
        <v>0</v>
      </c>
      <c r="W82" s="12">
        <v>0</v>
      </c>
      <c r="X82" s="12">
        <v>0</v>
      </c>
      <c r="Y82" s="12">
        <v>0</v>
      </c>
      <c r="Z82" s="12">
        <v>0</v>
      </c>
      <c r="AA82" s="12">
        <v>0</v>
      </c>
      <c r="AB82" s="12">
        <v>0</v>
      </c>
      <c r="AC82" s="12">
        <v>0</v>
      </c>
      <c r="AD82" s="12">
        <v>0</v>
      </c>
      <c r="AE82" s="12">
        <v>0</v>
      </c>
      <c r="AF82" s="12">
        <v>0</v>
      </c>
      <c r="AG82" s="12">
        <v>0</v>
      </c>
      <c r="AH82" s="12">
        <v>0</v>
      </c>
      <c r="AI82" s="12">
        <v>0.18320947685968655</v>
      </c>
      <c r="AJ82" s="12">
        <v>0</v>
      </c>
      <c r="AK82" s="12">
        <v>0</v>
      </c>
      <c r="AL82" s="12">
        <v>0</v>
      </c>
      <c r="AM82" s="12">
        <v>0</v>
      </c>
      <c r="AN82" s="12">
        <v>0</v>
      </c>
      <c r="AO82" s="12">
        <v>0</v>
      </c>
      <c r="AP82" s="12">
        <v>0</v>
      </c>
      <c r="AQ82" s="12">
        <v>0</v>
      </c>
      <c r="AR82" s="12">
        <v>0</v>
      </c>
      <c r="AS82" s="12">
        <v>0.14180107943314268</v>
      </c>
      <c r="AT82" s="12">
        <v>0</v>
      </c>
      <c r="AU82" s="12">
        <v>0.14780333148809824</v>
      </c>
      <c r="AV82" s="12">
        <v>0.13544721269122337</v>
      </c>
      <c r="AW82" s="12">
        <v>0.14020270270270271</v>
      </c>
      <c r="AX82" s="12">
        <v>0.1155417518669534</v>
      </c>
      <c r="AY82" s="12">
        <v>0</v>
      </c>
      <c r="AZ82" s="14">
        <v>0.14078623312653926</v>
      </c>
      <c r="BA82" s="9"/>
      <c r="BB82" s="15" t="s">
        <v>29</v>
      </c>
      <c r="BC82" s="12">
        <v>0</v>
      </c>
      <c r="BD82" s="12">
        <v>0</v>
      </c>
      <c r="BE82" s="12">
        <v>0</v>
      </c>
      <c r="BF82" s="12">
        <v>0</v>
      </c>
      <c r="BG82" s="12">
        <v>0</v>
      </c>
      <c r="BH82" s="12">
        <v>0</v>
      </c>
      <c r="BI82" s="12">
        <v>0.19196592005857491</v>
      </c>
      <c r="BJ82" s="12">
        <v>0</v>
      </c>
      <c r="BK82" s="12">
        <v>0</v>
      </c>
      <c r="BL82" s="12">
        <v>0</v>
      </c>
      <c r="BM82" s="12">
        <v>0</v>
      </c>
      <c r="BN82" s="12">
        <v>0</v>
      </c>
      <c r="BO82" s="12">
        <v>0</v>
      </c>
      <c r="BP82" s="12">
        <v>0</v>
      </c>
      <c r="BQ82" s="12">
        <v>0.11668802237024264</v>
      </c>
      <c r="BR82" s="12">
        <v>0</v>
      </c>
      <c r="BS82" s="12">
        <v>0</v>
      </c>
      <c r="BT82" s="12">
        <v>0</v>
      </c>
      <c r="BU82" s="12">
        <v>0</v>
      </c>
      <c r="BV82" s="12">
        <v>0.15140773543511823</v>
      </c>
      <c r="BW82" s="12">
        <v>0</v>
      </c>
      <c r="BX82" s="12">
        <v>0</v>
      </c>
      <c r="BY82" s="12">
        <v>0</v>
      </c>
      <c r="BZ82" s="12">
        <v>0</v>
      </c>
      <c r="CA82" s="12">
        <v>0.15007099666248441</v>
      </c>
      <c r="CB82" s="12">
        <v>0</v>
      </c>
      <c r="CC82" s="12">
        <v>0.1563496818277498</v>
      </c>
      <c r="CD82" s="32">
        <v>0.12043989462590102</v>
      </c>
      <c r="CF82" s="15" t="s">
        <v>29</v>
      </c>
      <c r="CG82" s="12">
        <v>0.16214720840552171</v>
      </c>
      <c r="CH82" s="12">
        <v>0.18770694637143256</v>
      </c>
      <c r="CI82" s="12">
        <v>0.18395677472984207</v>
      </c>
      <c r="CJ82" s="12">
        <v>0.18289689034369885</v>
      </c>
      <c r="CK82" s="12">
        <v>0.1911186059584036</v>
      </c>
      <c r="CL82" s="12">
        <v>0.18396902781760827</v>
      </c>
      <c r="CM82" s="12">
        <v>0.16858687984951798</v>
      </c>
      <c r="CN82" s="12">
        <v>0.16239422598307615</v>
      </c>
      <c r="CO82" s="12">
        <v>0.16139967823488854</v>
      </c>
      <c r="CP82" s="12">
        <v>0.16062005277044855</v>
      </c>
      <c r="CQ82" s="12">
        <v>0.1604546656093048</v>
      </c>
      <c r="CR82" s="12">
        <v>0.1558481012658228</v>
      </c>
      <c r="CS82" s="12">
        <v>0.15585677500850217</v>
      </c>
      <c r="CT82" s="12">
        <v>0.16225925556331702</v>
      </c>
      <c r="CU82" s="12">
        <v>0.12916728237184366</v>
      </c>
      <c r="CV82" s="12">
        <v>0.15783285094066571</v>
      </c>
      <c r="CW82" s="12">
        <v>0.16161971830985916</v>
      </c>
      <c r="CX82" s="12">
        <v>0.16249946391045161</v>
      </c>
      <c r="CY82" s="12">
        <v>0.16356533792582015</v>
      </c>
      <c r="CZ82" s="12">
        <v>0.16040927469263142</v>
      </c>
      <c r="DA82" s="12">
        <v>0.16351808587770886</v>
      </c>
      <c r="DB82" s="12">
        <v>0.15999375024413109</v>
      </c>
      <c r="DC82" s="12">
        <v>0.158424161848261</v>
      </c>
      <c r="DD82" s="12">
        <v>0.12589175166558575</v>
      </c>
      <c r="DE82" s="12">
        <v>0.16276108315959004</v>
      </c>
      <c r="DF82" s="12">
        <v>0.15305978068623982</v>
      </c>
      <c r="DG82" s="12" t="e">
        <v>#DIV/0!</v>
      </c>
      <c r="DH82" s="12" t="e">
        <v>#DIV/0!</v>
      </c>
      <c r="DM82" s="10"/>
    </row>
    <row r="83" spans="1:117" x14ac:dyDescent="0.25">
      <c r="A83" t="s">
        <v>26</v>
      </c>
      <c r="B83" t="s">
        <v>45</v>
      </c>
      <c r="C83">
        <v>1995</v>
      </c>
      <c r="D83">
        <v>5</v>
      </c>
      <c r="E83">
        <v>2000</v>
      </c>
      <c r="F83">
        <v>1237</v>
      </c>
      <c r="T83" s="15" t="s">
        <v>98</v>
      </c>
      <c r="U83" s="12">
        <v>0</v>
      </c>
      <c r="V83" s="12">
        <v>0</v>
      </c>
      <c r="W83" s="12">
        <v>0</v>
      </c>
      <c r="X83" s="12">
        <v>0</v>
      </c>
      <c r="Y83" s="12">
        <v>0</v>
      </c>
      <c r="Z83" s="12">
        <v>0</v>
      </c>
      <c r="AA83" s="12">
        <v>0</v>
      </c>
      <c r="AB83" s="12">
        <v>0</v>
      </c>
      <c r="AC83" s="12">
        <v>0</v>
      </c>
      <c r="AD83" s="12">
        <v>0</v>
      </c>
      <c r="AE83" s="12">
        <v>0</v>
      </c>
      <c r="AF83" s="12">
        <v>0</v>
      </c>
      <c r="AG83" s="12">
        <v>0</v>
      </c>
      <c r="AH83" s="12">
        <v>0</v>
      </c>
      <c r="AI83" s="12">
        <v>0</v>
      </c>
      <c r="AJ83" s="12">
        <v>0</v>
      </c>
      <c r="AK83" s="12">
        <v>0</v>
      </c>
      <c r="AL83" s="12">
        <v>0</v>
      </c>
      <c r="AM83" s="12">
        <v>0</v>
      </c>
      <c r="AN83" s="12">
        <v>0</v>
      </c>
      <c r="AO83" s="12">
        <v>0</v>
      </c>
      <c r="AP83" s="12">
        <v>0</v>
      </c>
      <c r="AQ83" s="12">
        <v>0</v>
      </c>
      <c r="AR83" s="12">
        <v>0</v>
      </c>
      <c r="AS83" s="12">
        <v>5.576864686673153E-4</v>
      </c>
      <c r="AT83" s="12">
        <v>0</v>
      </c>
      <c r="AU83" s="12">
        <v>0</v>
      </c>
      <c r="AV83" s="12">
        <v>9.7786901649573391E-3</v>
      </c>
      <c r="AW83" s="12">
        <v>0</v>
      </c>
      <c r="AX83" s="12">
        <v>5.9514856355365479E-4</v>
      </c>
      <c r="AY83" s="12">
        <v>0</v>
      </c>
      <c r="AZ83" s="14">
        <v>9.1446623229520635E-4</v>
      </c>
      <c r="BA83" s="9"/>
      <c r="BB83" s="15" t="s">
        <v>98</v>
      </c>
      <c r="BC83" s="12">
        <v>0</v>
      </c>
      <c r="BD83" s="12">
        <v>0</v>
      </c>
      <c r="BE83" s="12">
        <v>0</v>
      </c>
      <c r="BF83" s="12">
        <v>0</v>
      </c>
      <c r="BG83" s="12">
        <v>0</v>
      </c>
      <c r="BH83" s="12">
        <v>0</v>
      </c>
      <c r="BI83" s="12">
        <v>0</v>
      </c>
      <c r="BJ83" s="12">
        <v>0</v>
      </c>
      <c r="BK83" s="12">
        <v>0</v>
      </c>
      <c r="BL83" s="12">
        <v>0</v>
      </c>
      <c r="BM83" s="12">
        <v>0</v>
      </c>
      <c r="BN83" s="12">
        <v>0</v>
      </c>
      <c r="BO83" s="12">
        <v>0</v>
      </c>
      <c r="BP83" s="12">
        <v>0</v>
      </c>
      <c r="BQ83" s="12">
        <v>0</v>
      </c>
      <c r="BR83" s="12">
        <v>0</v>
      </c>
      <c r="BS83" s="12">
        <v>0</v>
      </c>
      <c r="BT83" s="12">
        <v>0</v>
      </c>
      <c r="BU83" s="12">
        <v>0</v>
      </c>
      <c r="BV83" s="12">
        <v>0</v>
      </c>
      <c r="BW83" s="12">
        <v>0</v>
      </c>
      <c r="BX83" s="12">
        <v>0</v>
      </c>
      <c r="BY83" s="12">
        <v>0</v>
      </c>
      <c r="BZ83" s="12">
        <v>0</v>
      </c>
      <c r="CA83" s="12">
        <v>0</v>
      </c>
      <c r="CB83" s="12">
        <v>0</v>
      </c>
      <c r="CC83" s="12">
        <v>0</v>
      </c>
      <c r="CD83" s="32">
        <v>1.629633522027158E-4</v>
      </c>
      <c r="CF83" s="15" t="s">
        <v>98</v>
      </c>
      <c r="CG83" s="12">
        <v>0</v>
      </c>
      <c r="CH83" s="12">
        <v>0</v>
      </c>
      <c r="CI83" s="12">
        <v>0</v>
      </c>
      <c r="CJ83" s="12">
        <v>0</v>
      </c>
      <c r="CK83" s="12">
        <v>0</v>
      </c>
      <c r="CL83" s="12">
        <v>0</v>
      </c>
      <c r="CM83" s="12">
        <v>0</v>
      </c>
      <c r="CN83" s="12">
        <v>0</v>
      </c>
      <c r="CO83" s="12">
        <v>0</v>
      </c>
      <c r="CP83" s="12">
        <v>0</v>
      </c>
      <c r="CQ83" s="12">
        <v>0</v>
      </c>
      <c r="CR83" s="12">
        <v>0</v>
      </c>
      <c r="CS83" s="12">
        <v>0</v>
      </c>
      <c r="CT83" s="12">
        <v>0</v>
      </c>
      <c r="CU83" s="12">
        <v>0</v>
      </c>
      <c r="CV83" s="12">
        <v>0</v>
      </c>
      <c r="CW83" s="12">
        <v>0</v>
      </c>
      <c r="CX83" s="12">
        <v>0</v>
      </c>
      <c r="CY83" s="12">
        <v>0</v>
      </c>
      <c r="CZ83" s="12">
        <v>0</v>
      </c>
      <c r="DA83" s="12">
        <v>0</v>
      </c>
      <c r="DB83" s="12">
        <v>0</v>
      </c>
      <c r="DC83" s="12">
        <v>0</v>
      </c>
      <c r="DD83" s="12">
        <v>0</v>
      </c>
      <c r="DE83" s="12">
        <v>0</v>
      </c>
      <c r="DF83" s="12">
        <v>0</v>
      </c>
      <c r="DG83" s="12" t="e">
        <v>#DIV/0!</v>
      </c>
      <c r="DH83" s="12" t="e">
        <v>#DIV/0!</v>
      </c>
      <c r="DM83" s="10"/>
    </row>
    <row r="84" spans="1:117" x14ac:dyDescent="0.25">
      <c r="A84" t="s">
        <v>26</v>
      </c>
      <c r="B84" t="s">
        <v>45</v>
      </c>
      <c r="C84">
        <v>1995</v>
      </c>
      <c r="D84">
        <v>15</v>
      </c>
      <c r="E84">
        <v>2010</v>
      </c>
      <c r="F84">
        <v>1322</v>
      </c>
      <c r="T84" s="15" t="s">
        <v>34</v>
      </c>
      <c r="U84" s="12">
        <v>0</v>
      </c>
      <c r="V84" s="12">
        <v>0</v>
      </c>
      <c r="W84" s="12">
        <v>0</v>
      </c>
      <c r="X84" s="12">
        <v>0</v>
      </c>
      <c r="Y84" s="12">
        <v>0</v>
      </c>
      <c r="Z84" s="12">
        <v>0</v>
      </c>
      <c r="AA84" s="12">
        <v>0</v>
      </c>
      <c r="AB84" s="12">
        <v>0</v>
      </c>
      <c r="AC84" s="12">
        <v>0</v>
      </c>
      <c r="AD84" s="12">
        <v>0</v>
      </c>
      <c r="AE84" s="12">
        <v>0</v>
      </c>
      <c r="AF84" s="12">
        <v>0</v>
      </c>
      <c r="AG84" s="12">
        <v>0</v>
      </c>
      <c r="AH84" s="12">
        <v>0</v>
      </c>
      <c r="AI84" s="12">
        <v>0</v>
      </c>
      <c r="AJ84" s="12">
        <v>0</v>
      </c>
      <c r="AK84" s="12">
        <v>0</v>
      </c>
      <c r="AL84" s="12">
        <v>0</v>
      </c>
      <c r="AM84" s="12">
        <v>0</v>
      </c>
      <c r="AN84" s="12">
        <v>0</v>
      </c>
      <c r="AO84" s="12">
        <v>0</v>
      </c>
      <c r="AP84" s="12">
        <v>0</v>
      </c>
      <c r="AQ84" s="12">
        <v>0</v>
      </c>
      <c r="AR84" s="12">
        <v>0</v>
      </c>
      <c r="AS84" s="12">
        <v>0</v>
      </c>
      <c r="AT84" s="12">
        <v>0</v>
      </c>
      <c r="AU84" s="12">
        <v>0</v>
      </c>
      <c r="AV84" s="12">
        <v>1.6708764761326343E-2</v>
      </c>
      <c r="AW84" s="12">
        <v>1.7324164715897001E-2</v>
      </c>
      <c r="AX84" s="12">
        <v>6.9432372992288272E-2</v>
      </c>
      <c r="AY84" s="12">
        <v>0</v>
      </c>
      <c r="AZ84" s="14">
        <v>0.23293948935374256</v>
      </c>
      <c r="BA84" s="9"/>
      <c r="BB84" s="15" t="s">
        <v>34</v>
      </c>
      <c r="BC84" s="12">
        <v>0</v>
      </c>
      <c r="BD84" s="12">
        <v>0</v>
      </c>
      <c r="BE84" s="12">
        <v>0</v>
      </c>
      <c r="BF84" s="12">
        <v>0</v>
      </c>
      <c r="BG84" s="12">
        <v>0</v>
      </c>
      <c r="BH84" s="12">
        <v>0</v>
      </c>
      <c r="BI84" s="12">
        <v>0</v>
      </c>
      <c r="BJ84" s="12">
        <v>0</v>
      </c>
      <c r="BK84" s="12">
        <v>0</v>
      </c>
      <c r="BL84" s="12">
        <v>0</v>
      </c>
      <c r="BM84" s="12">
        <v>0</v>
      </c>
      <c r="BN84" s="12">
        <v>0</v>
      </c>
      <c r="BO84" s="12">
        <v>0</v>
      </c>
      <c r="BP84" s="12">
        <v>0</v>
      </c>
      <c r="BQ84" s="12">
        <v>0</v>
      </c>
      <c r="BR84" s="12">
        <v>0</v>
      </c>
      <c r="BS84" s="12">
        <v>0</v>
      </c>
      <c r="BT84" s="12">
        <v>0</v>
      </c>
      <c r="BU84" s="12">
        <v>0</v>
      </c>
      <c r="BV84" s="12">
        <v>0</v>
      </c>
      <c r="BW84" s="12">
        <v>0</v>
      </c>
      <c r="BX84" s="12">
        <v>0</v>
      </c>
      <c r="BY84" s="12">
        <v>0</v>
      </c>
      <c r="BZ84" s="12">
        <v>0</v>
      </c>
      <c r="CA84" s="12">
        <v>1.1580429899682391E-2</v>
      </c>
      <c r="CB84" s="12">
        <v>0</v>
      </c>
      <c r="CC84" s="12">
        <v>4.0415162162599785E-2</v>
      </c>
      <c r="CD84" s="32">
        <v>4.6670708601238987E-2</v>
      </c>
      <c r="CF84" s="15" t="s">
        <v>34</v>
      </c>
      <c r="CG84" s="12">
        <v>0</v>
      </c>
      <c r="CH84" s="12">
        <v>8.750164894205866E-5</v>
      </c>
      <c r="CI84" s="12">
        <v>0</v>
      </c>
      <c r="CJ84" s="12">
        <v>0</v>
      </c>
      <c r="CK84" s="12">
        <v>0</v>
      </c>
      <c r="CL84" s="12">
        <v>0</v>
      </c>
      <c r="CM84" s="12">
        <v>1.2825171536669304E-4</v>
      </c>
      <c r="CN84" s="12">
        <v>0</v>
      </c>
      <c r="CO84" s="12">
        <v>0</v>
      </c>
      <c r="CP84" s="12">
        <v>0</v>
      </c>
      <c r="CQ84" s="12">
        <v>0</v>
      </c>
      <c r="CR84" s="12">
        <v>0</v>
      </c>
      <c r="CS84" s="12">
        <v>6.31589175533207E-4</v>
      </c>
      <c r="CT84" s="12">
        <v>1.0477996207963276E-3</v>
      </c>
      <c r="CU84" s="12">
        <v>1.2750119532370615E-3</v>
      </c>
      <c r="CV84" s="12">
        <v>2.8491316931982635E-3</v>
      </c>
      <c r="CW84" s="12">
        <v>4.4894366197183099E-3</v>
      </c>
      <c r="CX84" s="12">
        <v>6.1757515975468542E-3</v>
      </c>
      <c r="CY84" s="12">
        <v>8.3588860419204439E-3</v>
      </c>
      <c r="CZ84" s="12">
        <v>1.0603185081277333E-2</v>
      </c>
      <c r="DA84" s="12">
        <v>1.3131394505760089E-2</v>
      </c>
      <c r="DB84" s="12">
        <v>1.7577438381313228E-2</v>
      </c>
      <c r="DC84" s="12">
        <v>2.1748673631928162E-2</v>
      </c>
      <c r="DD84" s="12">
        <v>2.025234361181534E-2</v>
      </c>
      <c r="DE84" s="12">
        <v>3.1585912433363714E-2</v>
      </c>
      <c r="DF84" s="12">
        <v>3.6009904492394766E-2</v>
      </c>
      <c r="DG84" s="12" t="e">
        <v>#DIV/0!</v>
      </c>
      <c r="DH84" s="12" t="e">
        <v>#DIV/0!</v>
      </c>
      <c r="DM84" s="10"/>
    </row>
    <row r="85" spans="1:117" x14ac:dyDescent="0.25">
      <c r="A85" t="s">
        <v>27</v>
      </c>
      <c r="B85" t="s">
        <v>45</v>
      </c>
      <c r="C85">
        <v>1995</v>
      </c>
      <c r="D85">
        <v>-24</v>
      </c>
      <c r="E85">
        <v>1971</v>
      </c>
      <c r="F85">
        <v>717</v>
      </c>
      <c r="T85" s="15" t="s">
        <v>32</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1.6098549395529835E-2</v>
      </c>
      <c r="AT85" s="12">
        <v>0</v>
      </c>
      <c r="AU85" s="12">
        <v>2.3702883599214936E-2</v>
      </c>
      <c r="AV85" s="12">
        <v>4.3088388338217855E-2</v>
      </c>
      <c r="AW85" s="12">
        <v>5.5483879548840181E-2</v>
      </c>
      <c r="AX85" s="12">
        <v>8.4130591205297797E-2</v>
      </c>
      <c r="AY85" s="12">
        <v>0</v>
      </c>
      <c r="AZ85" s="14">
        <v>0.20259583710031071</v>
      </c>
      <c r="BA85" s="9"/>
      <c r="BB85" s="15" t="s">
        <v>32</v>
      </c>
      <c r="BC85" s="12">
        <v>0</v>
      </c>
      <c r="BD85" s="12">
        <v>0</v>
      </c>
      <c r="BE85" s="12">
        <v>0</v>
      </c>
      <c r="BF85" s="12">
        <v>0</v>
      </c>
      <c r="BG85" s="12">
        <v>0</v>
      </c>
      <c r="BH85" s="12">
        <v>0</v>
      </c>
      <c r="BI85" s="12">
        <v>0</v>
      </c>
      <c r="BJ85" s="12">
        <v>0</v>
      </c>
      <c r="BK85" s="12">
        <v>0</v>
      </c>
      <c r="BL85" s="12">
        <v>0</v>
      </c>
      <c r="BM85" s="12">
        <v>0</v>
      </c>
      <c r="BN85" s="12">
        <v>0</v>
      </c>
      <c r="BO85" s="12">
        <v>0</v>
      </c>
      <c r="BP85" s="12">
        <v>0</v>
      </c>
      <c r="BQ85" s="12">
        <v>6.8361153001879078E-3</v>
      </c>
      <c r="BR85" s="12">
        <v>0</v>
      </c>
      <c r="BS85" s="12">
        <v>0</v>
      </c>
      <c r="BT85" s="12">
        <v>0</v>
      </c>
      <c r="BU85" s="12">
        <v>0</v>
      </c>
      <c r="BV85" s="12">
        <v>2.3604452750467214E-2</v>
      </c>
      <c r="BW85" s="12">
        <v>0</v>
      </c>
      <c r="BX85" s="12">
        <v>0</v>
      </c>
      <c r="BY85" s="12">
        <v>0</v>
      </c>
      <c r="BZ85" s="12">
        <v>0</v>
      </c>
      <c r="CA85" s="12">
        <v>3.9343103140185277E-2</v>
      </c>
      <c r="CB85" s="12">
        <v>0</v>
      </c>
      <c r="CC85" s="12">
        <v>6.6937612331805896E-2</v>
      </c>
      <c r="CD85" s="32">
        <v>7.0147408666524122E-2</v>
      </c>
      <c r="CF85" s="15" t="s">
        <v>32</v>
      </c>
      <c r="CG85" s="12">
        <v>0</v>
      </c>
      <c r="CH85" s="12">
        <v>3.5000659576823464E-4</v>
      </c>
      <c r="CI85" s="12">
        <v>0</v>
      </c>
      <c r="CJ85" s="12">
        <v>0</v>
      </c>
      <c r="CK85" s="12">
        <v>0</v>
      </c>
      <c r="CL85" s="12">
        <v>0</v>
      </c>
      <c r="CM85" s="12">
        <v>1.987901588183742E-3</v>
      </c>
      <c r="CN85" s="12">
        <v>3.2354405176704829E-3</v>
      </c>
      <c r="CO85" s="12">
        <v>4.7115605607906232E-3</v>
      </c>
      <c r="CP85" s="12">
        <v>6.1015831134564645E-3</v>
      </c>
      <c r="CQ85" s="12">
        <v>6.8728522336769758E-3</v>
      </c>
      <c r="CR85" s="12">
        <v>8.759493670886076E-3</v>
      </c>
      <c r="CS85" s="12">
        <v>1.0639848418597872E-2</v>
      </c>
      <c r="CT85" s="12">
        <v>1.362139507035226E-2</v>
      </c>
      <c r="CU85" s="12">
        <v>1.2819763042421379E-2</v>
      </c>
      <c r="CV85" s="12">
        <v>1.9627351664254705E-2</v>
      </c>
      <c r="CW85" s="12">
        <v>2.2931338028169015E-2</v>
      </c>
      <c r="CX85" s="12">
        <v>2.7233349058626753E-2</v>
      </c>
      <c r="CY85" s="12">
        <v>3.0117192422396775E-2</v>
      </c>
      <c r="CZ85" s="12">
        <v>3.4573809720273949E-2</v>
      </c>
      <c r="DA85" s="12">
        <v>3.9031660356078302E-2</v>
      </c>
      <c r="DB85" s="12">
        <v>4.3201437443849848E-2</v>
      </c>
      <c r="DC85" s="12">
        <v>4.7799420537069329E-2</v>
      </c>
      <c r="DD85" s="12">
        <v>4.1919698131006426E-2</v>
      </c>
      <c r="DE85" s="12">
        <v>5.9788511716750523E-2</v>
      </c>
      <c r="DF85" s="12">
        <v>6.6147859922178989E-2</v>
      </c>
      <c r="DG85" s="12" t="e">
        <v>#DIV/0!</v>
      </c>
      <c r="DH85" s="12" t="e">
        <v>#DIV/0!</v>
      </c>
      <c r="DM85" s="10"/>
    </row>
    <row r="86" spans="1:117" x14ac:dyDescent="0.25">
      <c r="A86" t="s">
        <v>27</v>
      </c>
      <c r="B86" t="s">
        <v>45</v>
      </c>
      <c r="C86">
        <v>1995</v>
      </c>
      <c r="D86">
        <v>-3</v>
      </c>
      <c r="E86">
        <v>1992</v>
      </c>
      <c r="F86">
        <v>1652</v>
      </c>
      <c r="T86" s="15" t="s">
        <v>30</v>
      </c>
      <c r="U86" s="12">
        <v>0</v>
      </c>
      <c r="V86" s="12">
        <v>0</v>
      </c>
      <c r="W86" s="12">
        <v>0</v>
      </c>
      <c r="X86" s="12">
        <v>0</v>
      </c>
      <c r="Y86" s="12">
        <v>0</v>
      </c>
      <c r="Z86" s="12">
        <v>0</v>
      </c>
      <c r="AA86" s="12">
        <v>0</v>
      </c>
      <c r="AB86" s="12">
        <v>0</v>
      </c>
      <c r="AC86" s="12">
        <v>0</v>
      </c>
      <c r="AD86" s="12">
        <v>0</v>
      </c>
      <c r="AE86" s="12">
        <v>0</v>
      </c>
      <c r="AF86" s="12">
        <v>0</v>
      </c>
      <c r="AG86" s="12">
        <v>0</v>
      </c>
      <c r="AH86" s="12">
        <v>0</v>
      </c>
      <c r="AI86" s="12">
        <v>8.7557942756235751E-3</v>
      </c>
      <c r="AJ86" s="12">
        <v>0</v>
      </c>
      <c r="AK86" s="12">
        <v>0</v>
      </c>
      <c r="AL86" s="12">
        <v>0</v>
      </c>
      <c r="AM86" s="12">
        <v>0</v>
      </c>
      <c r="AN86" s="12">
        <v>0</v>
      </c>
      <c r="AO86" s="12">
        <v>0</v>
      </c>
      <c r="AP86" s="12">
        <v>0</v>
      </c>
      <c r="AQ86" s="12">
        <v>0</v>
      </c>
      <c r="AR86" s="12">
        <v>0</v>
      </c>
      <c r="AS86" s="12">
        <v>2.2418996040426072E-2</v>
      </c>
      <c r="AT86" s="12">
        <v>0</v>
      </c>
      <c r="AU86" s="12">
        <v>0</v>
      </c>
      <c r="AV86" s="12">
        <v>0</v>
      </c>
      <c r="AW86" s="12">
        <v>0</v>
      </c>
      <c r="AX86" s="12">
        <v>0</v>
      </c>
      <c r="AY86" s="12">
        <v>0</v>
      </c>
      <c r="AZ86" s="14">
        <v>0</v>
      </c>
      <c r="BA86" s="9"/>
      <c r="BB86" s="15" t="s">
        <v>30</v>
      </c>
      <c r="BC86" s="12">
        <v>0</v>
      </c>
      <c r="BD86" s="12">
        <v>0</v>
      </c>
      <c r="BE86" s="12">
        <v>0</v>
      </c>
      <c r="BF86" s="12">
        <v>0</v>
      </c>
      <c r="BG86" s="12">
        <v>0</v>
      </c>
      <c r="BH86" s="12">
        <v>0</v>
      </c>
      <c r="BI86" s="12">
        <v>6.4565514028022764E-3</v>
      </c>
      <c r="BJ86" s="12">
        <v>0</v>
      </c>
      <c r="BK86" s="12">
        <v>0</v>
      </c>
      <c r="BL86" s="12">
        <v>0</v>
      </c>
      <c r="BM86" s="12">
        <v>0</v>
      </c>
      <c r="BN86" s="12">
        <v>0</v>
      </c>
      <c r="BO86" s="12">
        <v>0</v>
      </c>
      <c r="BP86" s="12">
        <v>0</v>
      </c>
      <c r="BQ86" s="12">
        <v>1.9168604711079659E-2</v>
      </c>
      <c r="BR86" s="12">
        <v>0</v>
      </c>
      <c r="BS86" s="12">
        <v>0</v>
      </c>
      <c r="BT86" s="12">
        <v>0</v>
      </c>
      <c r="BU86" s="12">
        <v>0</v>
      </c>
      <c r="BV86" s="12">
        <v>0</v>
      </c>
      <c r="BW86" s="12">
        <v>0</v>
      </c>
      <c r="BX86" s="12">
        <v>0</v>
      </c>
      <c r="BY86" s="12">
        <v>0</v>
      </c>
      <c r="BZ86" s="12">
        <v>0</v>
      </c>
      <c r="CA86" s="12">
        <v>0</v>
      </c>
      <c r="CB86" s="12">
        <v>0</v>
      </c>
      <c r="CC86" s="12">
        <v>0</v>
      </c>
      <c r="CD86" s="32">
        <v>0</v>
      </c>
      <c r="CF86" s="15" t="s">
        <v>30</v>
      </c>
      <c r="CG86" s="12">
        <v>2.5484826468451351E-3</v>
      </c>
      <c r="CH86" s="12">
        <v>0</v>
      </c>
      <c r="CI86" s="12">
        <v>3.4081463009143806E-3</v>
      </c>
      <c r="CJ86" s="12">
        <v>3.7643207855973812E-3</v>
      </c>
      <c r="CK86" s="12">
        <v>4.1757006343852883E-3</v>
      </c>
      <c r="CL86" s="12">
        <v>1.5127616862632635E-2</v>
      </c>
      <c r="CM86" s="12">
        <v>0</v>
      </c>
      <c r="CN86" s="12">
        <v>0</v>
      </c>
      <c r="CO86" s="12">
        <v>0</v>
      </c>
      <c r="CP86" s="12">
        <v>0</v>
      </c>
      <c r="CQ86" s="12">
        <v>0</v>
      </c>
      <c r="CR86" s="12">
        <v>0</v>
      </c>
      <c r="CS86" s="12">
        <v>0</v>
      </c>
      <c r="CT86" s="12">
        <v>0</v>
      </c>
      <c r="CU86" s="12">
        <v>0</v>
      </c>
      <c r="CV86" s="12">
        <v>0</v>
      </c>
      <c r="CW86" s="12">
        <v>0</v>
      </c>
      <c r="CX86" s="12">
        <v>0</v>
      </c>
      <c r="CY86" s="12">
        <v>0</v>
      </c>
      <c r="CZ86" s="12">
        <v>0</v>
      </c>
      <c r="DA86" s="12">
        <v>0</v>
      </c>
      <c r="DB86" s="12">
        <v>0</v>
      </c>
      <c r="DC86" s="12">
        <v>0</v>
      </c>
      <c r="DD86" s="12">
        <v>0</v>
      </c>
      <c r="DE86" s="12">
        <v>0</v>
      </c>
      <c r="DF86" s="12">
        <v>0</v>
      </c>
      <c r="DG86" s="12" t="e">
        <v>#DIV/0!</v>
      </c>
      <c r="DH86" s="12" t="e">
        <v>#DIV/0!</v>
      </c>
      <c r="DM86" s="10"/>
    </row>
    <row r="87" spans="1:117" x14ac:dyDescent="0.25">
      <c r="A87" t="s">
        <v>27</v>
      </c>
      <c r="B87" t="s">
        <v>45</v>
      </c>
      <c r="C87">
        <v>1995</v>
      </c>
      <c r="D87">
        <v>5</v>
      </c>
      <c r="E87">
        <v>2000</v>
      </c>
      <c r="F87">
        <v>1842</v>
      </c>
      <c r="T87" s="16" t="s">
        <v>100</v>
      </c>
      <c r="U87" s="17">
        <v>0</v>
      </c>
      <c r="V87" s="17">
        <v>0</v>
      </c>
      <c r="W87" s="17">
        <v>0</v>
      </c>
      <c r="X87" s="17">
        <v>0</v>
      </c>
      <c r="Y87" s="17">
        <v>0</v>
      </c>
      <c r="Z87" s="17">
        <v>0</v>
      </c>
      <c r="AA87" s="17">
        <v>0</v>
      </c>
      <c r="AB87" s="17">
        <v>0</v>
      </c>
      <c r="AC87" s="17">
        <v>0</v>
      </c>
      <c r="AD87" s="17">
        <v>0</v>
      </c>
      <c r="AE87" s="17">
        <v>0</v>
      </c>
      <c r="AF87" s="17">
        <v>0</v>
      </c>
      <c r="AG87" s="17">
        <v>0</v>
      </c>
      <c r="AH87" s="17">
        <v>0</v>
      </c>
      <c r="AI87" s="17">
        <v>1</v>
      </c>
      <c r="AJ87" s="17">
        <v>0</v>
      </c>
      <c r="AK87" s="17">
        <v>0</v>
      </c>
      <c r="AL87" s="17">
        <v>0</v>
      </c>
      <c r="AM87" s="17">
        <v>0</v>
      </c>
      <c r="AN87" s="17">
        <v>0</v>
      </c>
      <c r="AO87" s="17">
        <v>0</v>
      </c>
      <c r="AP87" s="17">
        <v>0</v>
      </c>
      <c r="AQ87" s="17">
        <v>0</v>
      </c>
      <c r="AR87" s="17">
        <v>0</v>
      </c>
      <c r="AS87" s="17">
        <v>0.99999999999999989</v>
      </c>
      <c r="AT87" s="17">
        <v>0</v>
      </c>
      <c r="AU87" s="17">
        <v>1</v>
      </c>
      <c r="AV87" s="17">
        <v>0.99999999999999978</v>
      </c>
      <c r="AW87" s="17">
        <v>1.0000000000000002</v>
      </c>
      <c r="AX87" s="17">
        <v>0.99999999999999989</v>
      </c>
      <c r="AY87" s="17">
        <v>0</v>
      </c>
      <c r="AZ87" s="18">
        <v>1</v>
      </c>
      <c r="BB87" s="16" t="s">
        <v>100</v>
      </c>
      <c r="BC87" s="17">
        <v>0</v>
      </c>
      <c r="BD87" s="17">
        <v>0</v>
      </c>
      <c r="BE87" s="17">
        <v>0</v>
      </c>
      <c r="BF87" s="17">
        <v>0</v>
      </c>
      <c r="BG87" s="17">
        <v>0</v>
      </c>
      <c r="BH87" s="17">
        <v>0</v>
      </c>
      <c r="BI87" s="17">
        <v>1</v>
      </c>
      <c r="BJ87" s="17">
        <v>0</v>
      </c>
      <c r="BK87" s="17">
        <v>0</v>
      </c>
      <c r="BL87" s="17">
        <v>0</v>
      </c>
      <c r="BM87" s="17">
        <v>0</v>
      </c>
      <c r="BN87" s="17">
        <v>0</v>
      </c>
      <c r="BO87" s="17">
        <v>0</v>
      </c>
      <c r="BP87" s="17">
        <v>0</v>
      </c>
      <c r="BQ87" s="17">
        <v>0.99999999999999989</v>
      </c>
      <c r="BR87" s="17">
        <v>0</v>
      </c>
      <c r="BS87" s="17">
        <v>0</v>
      </c>
      <c r="BT87" s="17">
        <v>0</v>
      </c>
      <c r="BU87" s="17">
        <v>0</v>
      </c>
      <c r="BV87" s="17">
        <v>1.0000000000000002</v>
      </c>
      <c r="BW87" s="17">
        <v>0</v>
      </c>
      <c r="BX87" s="17">
        <v>0</v>
      </c>
      <c r="BY87" s="17">
        <v>0</v>
      </c>
      <c r="BZ87" s="17">
        <v>0</v>
      </c>
      <c r="CA87" s="17">
        <v>1</v>
      </c>
      <c r="CB87" s="17">
        <v>0</v>
      </c>
      <c r="CC87" s="17">
        <v>1</v>
      </c>
      <c r="CD87" s="33">
        <v>1.0000000000000002</v>
      </c>
      <c r="CF87" s="16" t="s">
        <v>100</v>
      </c>
      <c r="CG87" s="17">
        <v>1</v>
      </c>
      <c r="CH87" s="17">
        <v>1.0000000000000002</v>
      </c>
      <c r="CI87" s="17">
        <v>1</v>
      </c>
      <c r="CJ87" s="17">
        <v>1</v>
      </c>
      <c r="CK87" s="17">
        <v>1</v>
      </c>
      <c r="CL87" s="17">
        <v>1</v>
      </c>
      <c r="CM87" s="17">
        <v>0.99999999999999989</v>
      </c>
      <c r="CN87" s="17">
        <v>1</v>
      </c>
      <c r="CO87" s="17">
        <v>1</v>
      </c>
      <c r="CP87" s="17">
        <v>0.99999999999999989</v>
      </c>
      <c r="CQ87" s="17">
        <v>1</v>
      </c>
      <c r="CR87" s="17">
        <v>1</v>
      </c>
      <c r="CS87" s="17">
        <v>1</v>
      </c>
      <c r="CT87" s="17">
        <v>1</v>
      </c>
      <c r="CU87" s="17">
        <v>0.99999999999999989</v>
      </c>
      <c r="CV87" s="17">
        <v>1</v>
      </c>
      <c r="CW87" s="17">
        <v>1.0000000000000002</v>
      </c>
      <c r="CX87" s="17">
        <v>1</v>
      </c>
      <c r="CY87" s="17">
        <v>1.0000000000000002</v>
      </c>
      <c r="CZ87" s="17">
        <v>1</v>
      </c>
      <c r="DA87" s="17">
        <v>1</v>
      </c>
      <c r="DB87" s="17">
        <v>1</v>
      </c>
      <c r="DC87" s="17">
        <v>1.0000000000000002</v>
      </c>
      <c r="DD87" s="17">
        <v>1</v>
      </c>
      <c r="DE87" s="17">
        <v>1</v>
      </c>
      <c r="DF87" s="17">
        <v>1</v>
      </c>
      <c r="DG87" s="17" t="e">
        <v>#DIV/0!</v>
      </c>
      <c r="DH87" s="17" t="e">
        <v>#DIV/0!</v>
      </c>
      <c r="DM87" s="10"/>
    </row>
    <row r="88" spans="1:117" x14ac:dyDescent="0.25">
      <c r="A88" t="s">
        <v>27</v>
      </c>
      <c r="B88" t="s">
        <v>45</v>
      </c>
      <c r="C88">
        <v>1995</v>
      </c>
      <c r="D88">
        <v>15</v>
      </c>
      <c r="E88">
        <v>2010</v>
      </c>
      <c r="F88">
        <v>2725</v>
      </c>
      <c r="CD88" s="34"/>
    </row>
    <row r="89" spans="1:117" x14ac:dyDescent="0.25">
      <c r="A89" t="s">
        <v>28</v>
      </c>
      <c r="B89" t="s">
        <v>45</v>
      </c>
      <c r="C89">
        <v>1995</v>
      </c>
      <c r="D89">
        <v>-24</v>
      </c>
      <c r="E89">
        <v>1971</v>
      </c>
      <c r="F89">
        <v>111</v>
      </c>
      <c r="T89" s="5"/>
      <c r="U89" s="6">
        <v>1971</v>
      </c>
      <c r="V89" s="6">
        <v>1990</v>
      </c>
      <c r="W89" s="6">
        <v>1991</v>
      </c>
      <c r="X89" s="6">
        <v>1992</v>
      </c>
      <c r="Y89" s="6">
        <v>1993</v>
      </c>
      <c r="Z89" s="6">
        <v>1997</v>
      </c>
      <c r="AA89" s="6">
        <v>2000</v>
      </c>
      <c r="AB89" s="6">
        <v>2002</v>
      </c>
      <c r="AC89" s="6">
        <v>2004</v>
      </c>
      <c r="AD89" s="6">
        <v>2005</v>
      </c>
      <c r="AE89" s="6">
        <v>2006</v>
      </c>
      <c r="AF89" s="6">
        <v>2007</v>
      </c>
      <c r="AG89" s="6">
        <v>2008</v>
      </c>
      <c r="AH89" s="6">
        <v>2009</v>
      </c>
      <c r="AI89" s="6">
        <v>2010</v>
      </c>
      <c r="AJ89" s="6">
        <v>2011</v>
      </c>
      <c r="AK89" s="6">
        <v>2012</v>
      </c>
      <c r="AL89" s="6">
        <v>2013</v>
      </c>
      <c r="AM89" s="6">
        <v>2014</v>
      </c>
      <c r="AN89" s="6">
        <v>2015</v>
      </c>
      <c r="AO89" s="6">
        <v>2016</v>
      </c>
      <c r="AP89" s="6">
        <v>2017</v>
      </c>
      <c r="AQ89" s="6">
        <v>2018</v>
      </c>
      <c r="AR89" s="6">
        <v>2019</v>
      </c>
      <c r="AS89" s="6">
        <v>2020</v>
      </c>
      <c r="AT89" s="6">
        <v>2021</v>
      </c>
      <c r="AU89" s="6">
        <v>2025</v>
      </c>
      <c r="AV89" s="6">
        <v>2030</v>
      </c>
      <c r="AW89" s="6">
        <v>2035</v>
      </c>
      <c r="AX89" s="6">
        <v>2040</v>
      </c>
      <c r="AY89" s="6">
        <v>2045</v>
      </c>
      <c r="AZ89" s="7">
        <v>2050</v>
      </c>
      <c r="BB89" s="5"/>
      <c r="BC89" s="6">
        <v>1971</v>
      </c>
      <c r="BD89" s="6">
        <v>1990</v>
      </c>
      <c r="BE89" s="6">
        <v>1991</v>
      </c>
      <c r="BF89" s="6">
        <v>1992</v>
      </c>
      <c r="BG89" s="6">
        <v>1993</v>
      </c>
      <c r="BH89" s="6">
        <v>1997</v>
      </c>
      <c r="BI89" s="6">
        <v>2000</v>
      </c>
      <c r="BJ89" s="6">
        <v>2002</v>
      </c>
      <c r="BK89" s="6">
        <v>2004</v>
      </c>
      <c r="BL89" s="6">
        <v>2005</v>
      </c>
      <c r="BM89" s="6">
        <v>2006</v>
      </c>
      <c r="BN89" s="6">
        <v>2007</v>
      </c>
      <c r="BO89" s="6">
        <v>2008</v>
      </c>
      <c r="BP89" s="6">
        <v>2009</v>
      </c>
      <c r="BQ89" s="6">
        <v>2010</v>
      </c>
      <c r="BR89" s="6">
        <v>2011</v>
      </c>
      <c r="BS89" s="6">
        <v>2012</v>
      </c>
      <c r="BT89" s="6">
        <v>2013</v>
      </c>
      <c r="BU89" s="6">
        <v>2014</v>
      </c>
      <c r="BV89" s="6">
        <v>2015</v>
      </c>
      <c r="BW89" s="6">
        <v>2016</v>
      </c>
      <c r="BX89" s="6">
        <v>2017</v>
      </c>
      <c r="BY89" s="6">
        <v>2018</v>
      </c>
      <c r="BZ89" s="6">
        <v>2019</v>
      </c>
      <c r="CA89" s="6">
        <v>2020</v>
      </c>
      <c r="CB89" s="6">
        <v>2021</v>
      </c>
      <c r="CC89" s="6">
        <v>2025</v>
      </c>
      <c r="CD89" s="31">
        <v>2030</v>
      </c>
    </row>
    <row r="90" spans="1:117" x14ac:dyDescent="0.25">
      <c r="A90" t="s">
        <v>28</v>
      </c>
      <c r="B90" t="s">
        <v>45</v>
      </c>
      <c r="C90">
        <v>1995</v>
      </c>
      <c r="D90">
        <v>-3</v>
      </c>
      <c r="E90">
        <v>1992</v>
      </c>
      <c r="F90">
        <v>2126</v>
      </c>
      <c r="T90" s="11" t="s">
        <v>45</v>
      </c>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3"/>
      <c r="BB90" s="11" t="s">
        <v>45</v>
      </c>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32"/>
    </row>
    <row r="91" spans="1:117" x14ac:dyDescent="0.25">
      <c r="A91" t="s">
        <v>28</v>
      </c>
      <c r="B91" t="s">
        <v>45</v>
      </c>
      <c r="C91">
        <v>1995</v>
      </c>
      <c r="D91">
        <v>5</v>
      </c>
      <c r="E91">
        <v>2000</v>
      </c>
      <c r="F91">
        <v>2526</v>
      </c>
      <c r="T91" s="15" t="s">
        <v>25</v>
      </c>
      <c r="U91" s="12">
        <v>0</v>
      </c>
      <c r="V91" s="12">
        <v>0</v>
      </c>
      <c r="W91" s="12">
        <v>0</v>
      </c>
      <c r="X91" s="12">
        <v>0</v>
      </c>
      <c r="Y91" s="12">
        <v>0</v>
      </c>
      <c r="Z91" s="12">
        <v>0</v>
      </c>
      <c r="AA91" s="12">
        <v>0</v>
      </c>
      <c r="AB91" s="12">
        <v>0</v>
      </c>
      <c r="AC91" s="12">
        <v>0</v>
      </c>
      <c r="AD91" s="12">
        <v>0</v>
      </c>
      <c r="AE91" s="12">
        <v>0</v>
      </c>
      <c r="AF91" s="12">
        <v>0</v>
      </c>
      <c r="AG91" s="12">
        <v>0</v>
      </c>
      <c r="AH91" s="12">
        <v>0</v>
      </c>
      <c r="AI91" s="12">
        <v>0.41142411758156106</v>
      </c>
      <c r="AJ91" s="12">
        <v>0</v>
      </c>
      <c r="AK91" s="12">
        <v>0</v>
      </c>
      <c r="AL91" s="12">
        <v>0</v>
      </c>
      <c r="AM91" s="12">
        <v>0</v>
      </c>
      <c r="AN91" s="12">
        <v>0</v>
      </c>
      <c r="AO91" s="12">
        <v>0</v>
      </c>
      <c r="AP91" s="12">
        <v>0</v>
      </c>
      <c r="AQ91" s="12">
        <v>0</v>
      </c>
      <c r="AR91" s="12">
        <v>0</v>
      </c>
      <c r="AS91" s="12">
        <v>0</v>
      </c>
      <c r="AT91" s="12">
        <v>0</v>
      </c>
      <c r="AU91" s="12">
        <v>0.36423311452467427</v>
      </c>
      <c r="AV91" s="12">
        <v>0.33761176864126163</v>
      </c>
      <c r="AW91" s="12">
        <v>0.30588135374971581</v>
      </c>
      <c r="AX91" s="12">
        <v>0.18689239544025779</v>
      </c>
      <c r="AY91" s="12">
        <v>0</v>
      </c>
      <c r="AZ91" s="14">
        <v>4.0005879403067664E-2</v>
      </c>
      <c r="BA91" s="9"/>
      <c r="BB91" s="15" t="s">
        <v>25</v>
      </c>
      <c r="BC91" s="12">
        <v>0</v>
      </c>
      <c r="BD91" s="12">
        <v>0</v>
      </c>
      <c r="BE91" s="12">
        <v>0</v>
      </c>
      <c r="BF91" s="12">
        <v>0</v>
      </c>
      <c r="BG91" s="12">
        <v>0</v>
      </c>
      <c r="BH91" s="12">
        <v>0</v>
      </c>
      <c r="BI91" s="12">
        <v>0.40463234268173576</v>
      </c>
      <c r="BJ91" s="12">
        <v>0</v>
      </c>
      <c r="BK91" s="12">
        <v>0</v>
      </c>
      <c r="BL91" s="12">
        <v>0</v>
      </c>
      <c r="BM91" s="12">
        <v>0</v>
      </c>
      <c r="BN91" s="12">
        <v>0</v>
      </c>
      <c r="BO91" s="12">
        <v>0</v>
      </c>
      <c r="BP91" s="12">
        <v>0</v>
      </c>
      <c r="BQ91" s="12">
        <v>0.41164930507584757</v>
      </c>
      <c r="BR91" s="12">
        <v>0</v>
      </c>
      <c r="BS91" s="12">
        <v>0</v>
      </c>
      <c r="BT91" s="12">
        <v>0</v>
      </c>
      <c r="BU91" s="12">
        <v>0</v>
      </c>
      <c r="BV91" s="12">
        <v>0.40720327945269336</v>
      </c>
      <c r="BW91" s="12">
        <v>0</v>
      </c>
      <c r="BX91" s="12">
        <v>0</v>
      </c>
      <c r="BY91" s="12">
        <v>0</v>
      </c>
      <c r="BZ91" s="12">
        <v>0</v>
      </c>
      <c r="CA91" s="12">
        <v>0.38178683423243737</v>
      </c>
      <c r="CB91" s="12">
        <v>0</v>
      </c>
      <c r="CC91" s="12">
        <v>0.34513377836155246</v>
      </c>
      <c r="CD91" s="32">
        <v>0.23034584506485412</v>
      </c>
    </row>
    <row r="92" spans="1:117" x14ac:dyDescent="0.25">
      <c r="A92" t="s">
        <v>28</v>
      </c>
      <c r="B92" t="s">
        <v>45</v>
      </c>
      <c r="C92">
        <v>1995</v>
      </c>
      <c r="D92">
        <v>15</v>
      </c>
      <c r="E92">
        <v>2010</v>
      </c>
      <c r="F92">
        <v>2707</v>
      </c>
      <c r="T92" s="15" t="s">
        <v>26</v>
      </c>
      <c r="U92" s="12">
        <v>0</v>
      </c>
      <c r="V92" s="12">
        <v>0</v>
      </c>
      <c r="W92" s="12">
        <v>0</v>
      </c>
      <c r="X92" s="12">
        <v>0</v>
      </c>
      <c r="Y92" s="12">
        <v>0</v>
      </c>
      <c r="Z92" s="12">
        <v>0</v>
      </c>
      <c r="AA92" s="12">
        <v>0</v>
      </c>
      <c r="AB92" s="12">
        <v>0</v>
      </c>
      <c r="AC92" s="12">
        <v>0</v>
      </c>
      <c r="AD92" s="12">
        <v>0</v>
      </c>
      <c r="AE92" s="12">
        <v>0</v>
      </c>
      <c r="AF92" s="12">
        <v>0</v>
      </c>
      <c r="AG92" s="12">
        <v>0</v>
      </c>
      <c r="AH92" s="12">
        <v>0</v>
      </c>
      <c r="AI92" s="12">
        <v>7.3599821846119587E-2</v>
      </c>
      <c r="AJ92" s="12">
        <v>0</v>
      </c>
      <c r="AK92" s="12">
        <v>0</v>
      </c>
      <c r="AL92" s="12">
        <v>0</v>
      </c>
      <c r="AM92" s="12">
        <v>0</v>
      </c>
      <c r="AN92" s="12">
        <v>0</v>
      </c>
      <c r="AO92" s="12">
        <v>0</v>
      </c>
      <c r="AP92" s="12">
        <v>0</v>
      </c>
      <c r="AQ92" s="12">
        <v>0</v>
      </c>
      <c r="AR92" s="12">
        <v>0</v>
      </c>
      <c r="AS92" s="12">
        <v>0</v>
      </c>
      <c r="AT92" s="12">
        <v>0</v>
      </c>
      <c r="AU92" s="12">
        <v>2.0192596048115692E-2</v>
      </c>
      <c r="AV92" s="12">
        <v>1.9454039080969546E-2</v>
      </c>
      <c r="AW92" s="12">
        <v>1.509036961542571E-2</v>
      </c>
      <c r="AX92" s="12">
        <v>9.1762055192733411E-3</v>
      </c>
      <c r="AY92" s="12">
        <v>0</v>
      </c>
      <c r="AZ92" s="14">
        <v>4.0291203375469051E-3</v>
      </c>
      <c r="BA92" s="9"/>
      <c r="BB92" s="15" t="s">
        <v>26</v>
      </c>
      <c r="BC92" s="12">
        <v>0</v>
      </c>
      <c r="BD92" s="12">
        <v>0</v>
      </c>
      <c r="BE92" s="12">
        <v>0</v>
      </c>
      <c r="BF92" s="12">
        <v>0</v>
      </c>
      <c r="BG92" s="12">
        <v>0</v>
      </c>
      <c r="BH92" s="12">
        <v>0</v>
      </c>
      <c r="BI92" s="12">
        <v>8.6298311706432262E-2</v>
      </c>
      <c r="BJ92" s="12">
        <v>0</v>
      </c>
      <c r="BK92" s="12">
        <v>0</v>
      </c>
      <c r="BL92" s="12">
        <v>0</v>
      </c>
      <c r="BM92" s="12">
        <v>0</v>
      </c>
      <c r="BN92" s="12">
        <v>0</v>
      </c>
      <c r="BO92" s="12">
        <v>0</v>
      </c>
      <c r="BP92" s="12">
        <v>0</v>
      </c>
      <c r="BQ92" s="12">
        <v>7.2310795501644057E-2</v>
      </c>
      <c r="BR92" s="12">
        <v>0</v>
      </c>
      <c r="BS92" s="12">
        <v>0</v>
      </c>
      <c r="BT92" s="12">
        <v>0</v>
      </c>
      <c r="BU92" s="12">
        <v>0</v>
      </c>
      <c r="BV92" s="12">
        <v>4.1993994982108339E-2</v>
      </c>
      <c r="BW92" s="12">
        <v>0</v>
      </c>
      <c r="BX92" s="12">
        <v>0</v>
      </c>
      <c r="BY92" s="12">
        <v>0</v>
      </c>
      <c r="BZ92" s="12">
        <v>0</v>
      </c>
      <c r="CA92" s="12">
        <v>2.7982362340954688E-2</v>
      </c>
      <c r="CB92" s="12">
        <v>0</v>
      </c>
      <c r="CC92" s="12">
        <v>2.2734224589308526E-2</v>
      </c>
      <c r="CD92" s="32">
        <v>1.3629416398338888E-2</v>
      </c>
    </row>
    <row r="93" spans="1:117" x14ac:dyDescent="0.25">
      <c r="A93" t="s">
        <v>29</v>
      </c>
      <c r="B93" t="s">
        <v>45</v>
      </c>
      <c r="C93">
        <v>1995</v>
      </c>
      <c r="D93">
        <v>-24</v>
      </c>
      <c r="E93">
        <v>1971</v>
      </c>
      <c r="F93">
        <v>1210</v>
      </c>
      <c r="T93" s="15" t="s">
        <v>52</v>
      </c>
      <c r="U93" s="12">
        <v>0</v>
      </c>
      <c r="V93" s="12">
        <v>0</v>
      </c>
      <c r="W93" s="12">
        <v>0</v>
      </c>
      <c r="X93" s="12">
        <v>0</v>
      </c>
      <c r="Y93" s="12">
        <v>0</v>
      </c>
      <c r="Z93" s="12">
        <v>0</v>
      </c>
      <c r="AA93" s="12">
        <v>0</v>
      </c>
      <c r="AB93" s="12">
        <v>0</v>
      </c>
      <c r="AC93" s="12">
        <v>0</v>
      </c>
      <c r="AD93" s="12">
        <v>0</v>
      </c>
      <c r="AE93" s="12">
        <v>0</v>
      </c>
      <c r="AF93" s="12">
        <v>0</v>
      </c>
      <c r="AG93" s="12">
        <v>0</v>
      </c>
      <c r="AH93" s="12">
        <v>0</v>
      </c>
      <c r="AI93" s="12">
        <v>0.15170916379022381</v>
      </c>
      <c r="AJ93" s="12">
        <v>0</v>
      </c>
      <c r="AK93" s="12">
        <v>0</v>
      </c>
      <c r="AL93" s="12">
        <v>0</v>
      </c>
      <c r="AM93" s="12">
        <v>0</v>
      </c>
      <c r="AN93" s="12">
        <v>0</v>
      </c>
      <c r="AO93" s="12">
        <v>0</v>
      </c>
      <c r="AP93" s="12">
        <v>0</v>
      </c>
      <c r="AQ93" s="12">
        <v>0</v>
      </c>
      <c r="AR93" s="12">
        <v>0</v>
      </c>
      <c r="AS93" s="12">
        <v>0</v>
      </c>
      <c r="AT93" s="12">
        <v>0</v>
      </c>
      <c r="AU93" s="12">
        <v>0.21425477324980841</v>
      </c>
      <c r="AV93" s="12">
        <v>0.2170613726824098</v>
      </c>
      <c r="AW93" s="12">
        <v>0.22521856104503823</v>
      </c>
      <c r="AX93" s="12">
        <v>0.27729645414654513</v>
      </c>
      <c r="AY93" s="12">
        <v>0</v>
      </c>
      <c r="AZ93" s="14">
        <v>8.0132805339881374E-2</v>
      </c>
      <c r="BA93" s="9"/>
      <c r="BB93" s="15" t="s">
        <v>52</v>
      </c>
      <c r="BC93" s="12">
        <v>0</v>
      </c>
      <c r="BD93" s="12">
        <v>0</v>
      </c>
      <c r="BE93" s="12">
        <v>0</v>
      </c>
      <c r="BF93" s="12">
        <v>0</v>
      </c>
      <c r="BG93" s="12">
        <v>0</v>
      </c>
      <c r="BH93" s="12">
        <v>0</v>
      </c>
      <c r="BI93" s="12">
        <v>0.12850565089995813</v>
      </c>
      <c r="BJ93" s="12">
        <v>0</v>
      </c>
      <c r="BK93" s="12">
        <v>0</v>
      </c>
      <c r="BL93" s="12">
        <v>0</v>
      </c>
      <c r="BM93" s="12">
        <v>0</v>
      </c>
      <c r="BN93" s="12">
        <v>0</v>
      </c>
      <c r="BO93" s="12">
        <v>0</v>
      </c>
      <c r="BP93" s="12">
        <v>0</v>
      </c>
      <c r="BQ93" s="12">
        <v>0.15959769003343371</v>
      </c>
      <c r="BR93" s="12">
        <v>0</v>
      </c>
      <c r="BS93" s="12">
        <v>0</v>
      </c>
      <c r="BT93" s="12">
        <v>0</v>
      </c>
      <c r="BU93" s="12">
        <v>0</v>
      </c>
      <c r="BV93" s="12">
        <v>0.20673439449402925</v>
      </c>
      <c r="BW93" s="12">
        <v>0</v>
      </c>
      <c r="BX93" s="12">
        <v>0</v>
      </c>
      <c r="BY93" s="12">
        <v>0</v>
      </c>
      <c r="BZ93" s="12">
        <v>0</v>
      </c>
      <c r="CA93" s="12">
        <v>0.2153404380579351</v>
      </c>
      <c r="CB93" s="12">
        <v>0</v>
      </c>
      <c r="CC93" s="12">
        <v>0.22344974839711873</v>
      </c>
      <c r="CD93" s="32">
        <v>0.33035695518617464</v>
      </c>
    </row>
    <row r="94" spans="1:117" x14ac:dyDescent="0.25">
      <c r="A94" t="s">
        <v>29</v>
      </c>
      <c r="B94" t="s">
        <v>45</v>
      </c>
      <c r="C94">
        <v>1995</v>
      </c>
      <c r="D94">
        <v>-3</v>
      </c>
      <c r="E94">
        <v>1992</v>
      </c>
      <c r="F94">
        <v>2235</v>
      </c>
      <c r="T94" s="15" t="s">
        <v>28</v>
      </c>
      <c r="U94" s="12">
        <v>0</v>
      </c>
      <c r="V94" s="12">
        <v>0</v>
      </c>
      <c r="W94" s="12">
        <v>0</v>
      </c>
      <c r="X94" s="12">
        <v>0</v>
      </c>
      <c r="Y94" s="12">
        <v>0</v>
      </c>
      <c r="Z94" s="12">
        <v>0</v>
      </c>
      <c r="AA94" s="12">
        <v>0</v>
      </c>
      <c r="AB94" s="12">
        <v>0</v>
      </c>
      <c r="AC94" s="12">
        <v>0</v>
      </c>
      <c r="AD94" s="12">
        <v>0</v>
      </c>
      <c r="AE94" s="12">
        <v>0</v>
      </c>
      <c r="AF94" s="12">
        <v>0</v>
      </c>
      <c r="AG94" s="12">
        <v>0</v>
      </c>
      <c r="AH94" s="12">
        <v>0</v>
      </c>
      <c r="AI94" s="12">
        <v>0.15070704821289388</v>
      </c>
      <c r="AJ94" s="12">
        <v>0</v>
      </c>
      <c r="AK94" s="12">
        <v>0</v>
      </c>
      <c r="AL94" s="12">
        <v>0</v>
      </c>
      <c r="AM94" s="12">
        <v>0</v>
      </c>
      <c r="AN94" s="12">
        <v>0</v>
      </c>
      <c r="AO94" s="12">
        <v>0</v>
      </c>
      <c r="AP94" s="12">
        <v>0</v>
      </c>
      <c r="AQ94" s="12">
        <v>0</v>
      </c>
      <c r="AR94" s="12">
        <v>0</v>
      </c>
      <c r="AS94" s="12">
        <v>0</v>
      </c>
      <c r="AT94" s="12">
        <v>0</v>
      </c>
      <c r="AU94" s="12">
        <v>0.13781613408416915</v>
      </c>
      <c r="AV94" s="12">
        <v>0.13633237240803869</v>
      </c>
      <c r="AW94" s="12">
        <v>0.11653392730430875</v>
      </c>
      <c r="AX94" s="12">
        <v>8.112339191882588E-2</v>
      </c>
      <c r="AY94" s="12">
        <v>0</v>
      </c>
      <c r="AZ94" s="14">
        <v>8.2588320738729709E-2</v>
      </c>
      <c r="BA94" s="9"/>
      <c r="BB94" s="15" t="s">
        <v>28</v>
      </c>
      <c r="BC94" s="12">
        <v>0</v>
      </c>
      <c r="BD94" s="12">
        <v>0</v>
      </c>
      <c r="BE94" s="12">
        <v>0</v>
      </c>
      <c r="BF94" s="12">
        <v>0</v>
      </c>
      <c r="BG94" s="12">
        <v>0</v>
      </c>
      <c r="BH94" s="12">
        <v>0</v>
      </c>
      <c r="BI94" s="12">
        <v>0.17622436165759733</v>
      </c>
      <c r="BJ94" s="12">
        <v>0</v>
      </c>
      <c r="BK94" s="12">
        <v>0</v>
      </c>
      <c r="BL94" s="12">
        <v>0</v>
      </c>
      <c r="BM94" s="12">
        <v>0</v>
      </c>
      <c r="BN94" s="12">
        <v>0</v>
      </c>
      <c r="BO94" s="12">
        <v>0</v>
      </c>
      <c r="BP94" s="12">
        <v>0</v>
      </c>
      <c r="BQ94" s="12">
        <v>0.14685971650410323</v>
      </c>
      <c r="BR94" s="12">
        <v>0</v>
      </c>
      <c r="BS94" s="12">
        <v>0</v>
      </c>
      <c r="BT94" s="12">
        <v>0</v>
      </c>
      <c r="BU94" s="12">
        <v>0</v>
      </c>
      <c r="BV94" s="12">
        <v>0.13256282647143502</v>
      </c>
      <c r="BW94" s="12">
        <v>0</v>
      </c>
      <c r="BX94" s="12">
        <v>0</v>
      </c>
      <c r="BY94" s="12">
        <v>0</v>
      </c>
      <c r="BZ94" s="12">
        <v>0</v>
      </c>
      <c r="CA94" s="12">
        <v>0.12351167233362567</v>
      </c>
      <c r="CB94" s="12">
        <v>0</v>
      </c>
      <c r="CC94" s="12">
        <v>0.11450480114675735</v>
      </c>
      <c r="CD94" s="32">
        <v>8.2638283476246868E-2</v>
      </c>
    </row>
    <row r="95" spans="1:117" x14ac:dyDescent="0.25">
      <c r="A95" t="s">
        <v>29</v>
      </c>
      <c r="B95" t="s">
        <v>45</v>
      </c>
      <c r="C95">
        <v>1995</v>
      </c>
      <c r="D95">
        <v>5</v>
      </c>
      <c r="E95">
        <v>2000</v>
      </c>
      <c r="F95">
        <v>2836</v>
      </c>
      <c r="T95" s="15" t="s">
        <v>99</v>
      </c>
      <c r="U95" s="12">
        <v>0</v>
      </c>
      <c r="V95" s="12">
        <v>0</v>
      </c>
      <c r="W95" s="12">
        <v>0</v>
      </c>
      <c r="X95" s="12">
        <v>0</v>
      </c>
      <c r="Y95" s="12">
        <v>0</v>
      </c>
      <c r="Z95" s="12">
        <v>0</v>
      </c>
      <c r="AA95" s="12">
        <v>0</v>
      </c>
      <c r="AB95" s="12">
        <v>0</v>
      </c>
      <c r="AC95" s="12">
        <v>0</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v>0</v>
      </c>
      <c r="AV95" s="12">
        <v>0</v>
      </c>
      <c r="AW95" s="12">
        <v>0</v>
      </c>
      <c r="AX95" s="12">
        <v>2.0269267431875657E-2</v>
      </c>
      <c r="AY95" s="12">
        <v>0</v>
      </c>
      <c r="AZ95" s="14">
        <v>2.6517837071365579E-2</v>
      </c>
      <c r="BA95" s="9"/>
      <c r="BB95" s="15" t="s">
        <v>99</v>
      </c>
      <c r="BC95" s="12">
        <v>0</v>
      </c>
      <c r="BD95" s="12">
        <v>0</v>
      </c>
      <c r="BE95" s="12">
        <v>0</v>
      </c>
      <c r="BF95" s="12">
        <v>0</v>
      </c>
      <c r="BG95" s="12">
        <v>0</v>
      </c>
      <c r="BH95" s="12">
        <v>0</v>
      </c>
      <c r="BI95" s="12">
        <v>0</v>
      </c>
      <c r="BJ95" s="12">
        <v>0</v>
      </c>
      <c r="BK95" s="12">
        <v>0</v>
      </c>
      <c r="BL95" s="12">
        <v>0</v>
      </c>
      <c r="BM95" s="12">
        <v>0</v>
      </c>
      <c r="BN95" s="12">
        <v>0</v>
      </c>
      <c r="BO95" s="12">
        <v>0</v>
      </c>
      <c r="BP95" s="12">
        <v>0</v>
      </c>
      <c r="BQ95" s="12">
        <v>0</v>
      </c>
      <c r="BR95" s="12">
        <v>0</v>
      </c>
      <c r="BS95" s="12">
        <v>0</v>
      </c>
      <c r="BT95" s="12">
        <v>0</v>
      </c>
      <c r="BU95" s="12">
        <v>0</v>
      </c>
      <c r="BV95" s="12">
        <v>0</v>
      </c>
      <c r="BW95" s="12">
        <v>0</v>
      </c>
      <c r="BX95" s="12">
        <v>0</v>
      </c>
      <c r="BY95" s="12">
        <v>0</v>
      </c>
      <c r="BZ95" s="12">
        <v>0</v>
      </c>
      <c r="CA95" s="12">
        <v>0</v>
      </c>
      <c r="CB95" s="12">
        <v>0</v>
      </c>
      <c r="CC95" s="12">
        <v>0</v>
      </c>
      <c r="CD95" s="32">
        <v>2.4742540454353919E-3</v>
      </c>
    </row>
    <row r="96" spans="1:117" x14ac:dyDescent="0.25">
      <c r="A96" t="s">
        <v>29</v>
      </c>
      <c r="B96" t="s">
        <v>45</v>
      </c>
      <c r="C96">
        <v>1995</v>
      </c>
      <c r="D96">
        <v>15</v>
      </c>
      <c r="E96">
        <v>2010</v>
      </c>
      <c r="F96">
        <v>3587</v>
      </c>
      <c r="T96" s="15" t="s">
        <v>49</v>
      </c>
      <c r="U96" s="12">
        <v>0</v>
      </c>
      <c r="V96" s="12">
        <v>0</v>
      </c>
      <c r="W96" s="12">
        <v>0</v>
      </c>
      <c r="X96" s="12">
        <v>0</v>
      </c>
      <c r="Y96" s="12">
        <v>0</v>
      </c>
      <c r="Z96" s="12">
        <v>0</v>
      </c>
      <c r="AA96" s="12">
        <v>0</v>
      </c>
      <c r="AB96" s="12">
        <v>0</v>
      </c>
      <c r="AC96" s="12">
        <v>0</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v>2.5590616773849589E-2</v>
      </c>
      <c r="AV96" s="12">
        <v>3.3897986567091254E-2</v>
      </c>
      <c r="AW96" s="12">
        <v>3.6849214111742162E-2</v>
      </c>
      <c r="AX96" s="12">
        <v>7.01143086728062E-2</v>
      </c>
      <c r="AY96" s="12">
        <v>0</v>
      </c>
      <c r="AZ96" s="14">
        <v>4.8020889173252174E-2</v>
      </c>
      <c r="BA96" s="9"/>
      <c r="BB96" s="15" t="s">
        <v>49</v>
      </c>
      <c r="BC96" s="12">
        <v>0</v>
      </c>
      <c r="BD96" s="12">
        <v>0</v>
      </c>
      <c r="BE96" s="12">
        <v>0</v>
      </c>
      <c r="BF96" s="12">
        <v>0</v>
      </c>
      <c r="BG96" s="12">
        <v>0</v>
      </c>
      <c r="BH96" s="12">
        <v>0</v>
      </c>
      <c r="BI96" s="12">
        <v>0</v>
      </c>
      <c r="BJ96" s="12">
        <v>0</v>
      </c>
      <c r="BK96" s="12">
        <v>0</v>
      </c>
      <c r="BL96" s="12">
        <v>0</v>
      </c>
      <c r="BM96" s="12">
        <v>0</v>
      </c>
      <c r="BN96" s="12">
        <v>0</v>
      </c>
      <c r="BO96" s="12">
        <v>0</v>
      </c>
      <c r="BP96" s="12">
        <v>0</v>
      </c>
      <c r="BQ96" s="12">
        <v>0</v>
      </c>
      <c r="BR96" s="12">
        <v>0</v>
      </c>
      <c r="BS96" s="12">
        <v>0</v>
      </c>
      <c r="BT96" s="12">
        <v>0</v>
      </c>
      <c r="BU96" s="12">
        <v>0</v>
      </c>
      <c r="BV96" s="12">
        <v>1.8796528606095503E-2</v>
      </c>
      <c r="BW96" s="12">
        <v>0</v>
      </c>
      <c r="BX96" s="12">
        <v>0</v>
      </c>
      <c r="BY96" s="12">
        <v>0</v>
      </c>
      <c r="BZ96" s="12">
        <v>0</v>
      </c>
      <c r="CA96" s="12">
        <v>2.4822482007905704E-2</v>
      </c>
      <c r="CB96" s="12">
        <v>0</v>
      </c>
      <c r="CC96" s="12">
        <v>2.9280697650706827E-2</v>
      </c>
      <c r="CD96" s="32">
        <v>5.6343328772511768E-2</v>
      </c>
    </row>
    <row r="97" spans="1:82" x14ac:dyDescent="0.25">
      <c r="A97" t="s">
        <v>96</v>
      </c>
      <c r="B97" t="s">
        <v>45</v>
      </c>
      <c r="C97">
        <v>1995</v>
      </c>
      <c r="D97">
        <v>-24</v>
      </c>
      <c r="E97">
        <v>1971</v>
      </c>
      <c r="F97">
        <v>5</v>
      </c>
      <c r="T97" s="15" t="s">
        <v>33</v>
      </c>
      <c r="U97" s="12">
        <v>0</v>
      </c>
      <c r="V97" s="12">
        <v>0</v>
      </c>
      <c r="W97" s="12">
        <v>0</v>
      </c>
      <c r="X97" s="12">
        <v>0</v>
      </c>
      <c r="Y97" s="12">
        <v>0</v>
      </c>
      <c r="Z97" s="12">
        <v>0</v>
      </c>
      <c r="AA97" s="12">
        <v>0</v>
      </c>
      <c r="AB97" s="12">
        <v>0</v>
      </c>
      <c r="AC97" s="12">
        <v>0</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v>5.8978374595981473E-3</v>
      </c>
      <c r="AV97" s="12">
        <v>6.6826277986792599E-3</v>
      </c>
      <c r="AW97" s="12">
        <v>7.775321163503662E-3</v>
      </c>
      <c r="AX97" s="12">
        <v>7.2130269346211114E-3</v>
      </c>
      <c r="AY97" s="12">
        <v>0</v>
      </c>
      <c r="AZ97" s="14">
        <v>9.8134154144114537E-3</v>
      </c>
      <c r="BA97" s="9"/>
      <c r="BB97" s="15" t="s">
        <v>33</v>
      </c>
      <c r="BC97" s="12">
        <v>0</v>
      </c>
      <c r="BD97" s="12">
        <v>0</v>
      </c>
      <c r="BE97" s="12">
        <v>0</v>
      </c>
      <c r="BF97" s="12">
        <v>0</v>
      </c>
      <c r="BG97" s="12">
        <v>0</v>
      </c>
      <c r="BH97" s="12">
        <v>0</v>
      </c>
      <c r="BI97" s="12">
        <v>0</v>
      </c>
      <c r="BJ97" s="12">
        <v>0</v>
      </c>
      <c r="BK97" s="12">
        <v>0</v>
      </c>
      <c r="BL97" s="12">
        <v>0</v>
      </c>
      <c r="BM97" s="12">
        <v>0</v>
      </c>
      <c r="BN97" s="12">
        <v>0</v>
      </c>
      <c r="BO97" s="12">
        <v>0</v>
      </c>
      <c r="BP97" s="12">
        <v>0</v>
      </c>
      <c r="BQ97" s="12">
        <v>0</v>
      </c>
      <c r="BR97" s="12">
        <v>0</v>
      </c>
      <c r="BS97" s="12">
        <v>0</v>
      </c>
      <c r="BT97" s="12">
        <v>0</v>
      </c>
      <c r="BU97" s="12">
        <v>0</v>
      </c>
      <c r="BV97" s="12">
        <v>4.0581856071511815E-3</v>
      </c>
      <c r="BW97" s="12">
        <v>0</v>
      </c>
      <c r="BX97" s="12">
        <v>0</v>
      </c>
      <c r="BY97" s="12">
        <v>0</v>
      </c>
      <c r="BZ97" s="12">
        <v>0</v>
      </c>
      <c r="CA97" s="12">
        <v>4.5475844336845643E-3</v>
      </c>
      <c r="CB97" s="12">
        <v>0</v>
      </c>
      <c r="CC97" s="12">
        <v>5.1730032207567877E-3</v>
      </c>
      <c r="CD97" s="32">
        <v>4.8704369680779196E-3</v>
      </c>
    </row>
    <row r="98" spans="1:82" x14ac:dyDescent="0.25">
      <c r="A98" t="s">
        <v>96</v>
      </c>
      <c r="B98" t="s">
        <v>45</v>
      </c>
      <c r="C98">
        <v>1995</v>
      </c>
      <c r="D98">
        <v>-3</v>
      </c>
      <c r="E98">
        <v>1992</v>
      </c>
      <c r="F98">
        <v>46</v>
      </c>
      <c r="T98" s="15" t="s">
        <v>29</v>
      </c>
      <c r="U98" s="12">
        <v>0</v>
      </c>
      <c r="V98" s="12">
        <v>0</v>
      </c>
      <c r="W98" s="12">
        <v>0</v>
      </c>
      <c r="X98" s="12">
        <v>0</v>
      </c>
      <c r="Y98" s="12">
        <v>0</v>
      </c>
      <c r="Z98" s="12">
        <v>0</v>
      </c>
      <c r="AA98" s="12">
        <v>0</v>
      </c>
      <c r="AB98" s="12">
        <v>0</v>
      </c>
      <c r="AC98" s="12">
        <v>0</v>
      </c>
      <c r="AD98" s="12">
        <v>0</v>
      </c>
      <c r="AE98" s="12">
        <v>0</v>
      </c>
      <c r="AF98" s="12">
        <v>0</v>
      </c>
      <c r="AG98" s="12">
        <v>0</v>
      </c>
      <c r="AH98" s="12">
        <v>0</v>
      </c>
      <c r="AI98" s="12">
        <v>0.19969936532680102</v>
      </c>
      <c r="AJ98" s="12">
        <v>0</v>
      </c>
      <c r="AK98" s="12">
        <v>0</v>
      </c>
      <c r="AL98" s="12">
        <v>0</v>
      </c>
      <c r="AM98" s="12">
        <v>0</v>
      </c>
      <c r="AN98" s="12">
        <v>0</v>
      </c>
      <c r="AO98" s="12">
        <v>0</v>
      </c>
      <c r="AP98" s="12">
        <v>0</v>
      </c>
      <c r="AQ98" s="12">
        <v>0</v>
      </c>
      <c r="AR98" s="12">
        <v>0</v>
      </c>
      <c r="AS98" s="12">
        <v>0</v>
      </c>
      <c r="AT98" s="12">
        <v>0</v>
      </c>
      <c r="AU98" s="12">
        <v>0.16154076838492554</v>
      </c>
      <c r="AV98" s="12">
        <v>0.159338201854448</v>
      </c>
      <c r="AW98" s="12">
        <v>0.15709272029391699</v>
      </c>
      <c r="AX98" s="12">
        <v>0.12232587819154384</v>
      </c>
      <c r="AY98" s="12">
        <v>0</v>
      </c>
      <c r="AZ98" s="14">
        <v>0.12446177523387919</v>
      </c>
      <c r="BA98" s="9"/>
      <c r="BB98" s="15" t="s">
        <v>29</v>
      </c>
      <c r="BC98" s="12">
        <v>0</v>
      </c>
      <c r="BD98" s="12">
        <v>0</v>
      </c>
      <c r="BE98" s="12">
        <v>0</v>
      </c>
      <c r="BF98" s="12">
        <v>0</v>
      </c>
      <c r="BG98" s="12">
        <v>0</v>
      </c>
      <c r="BH98" s="12">
        <v>0</v>
      </c>
      <c r="BI98" s="12">
        <v>0.19785126273196596</v>
      </c>
      <c r="BJ98" s="12">
        <v>0</v>
      </c>
      <c r="BK98" s="12">
        <v>0</v>
      </c>
      <c r="BL98" s="12">
        <v>0</v>
      </c>
      <c r="BM98" s="12">
        <v>0</v>
      </c>
      <c r="BN98" s="12">
        <v>0</v>
      </c>
      <c r="BO98" s="12">
        <v>0</v>
      </c>
      <c r="BP98" s="12">
        <v>0</v>
      </c>
      <c r="BQ98" s="12">
        <v>0.19759056118924595</v>
      </c>
      <c r="BR98" s="12">
        <v>0</v>
      </c>
      <c r="BS98" s="12">
        <v>0</v>
      </c>
      <c r="BT98" s="12">
        <v>0</v>
      </c>
      <c r="BU98" s="12">
        <v>0</v>
      </c>
      <c r="BV98" s="12">
        <v>0.16001041966574811</v>
      </c>
      <c r="BW98" s="12">
        <v>0</v>
      </c>
      <c r="BX98" s="12">
        <v>0</v>
      </c>
      <c r="BY98" s="12">
        <v>0</v>
      </c>
      <c r="BZ98" s="12">
        <v>0</v>
      </c>
      <c r="CA98" s="12">
        <v>0.16114188223138012</v>
      </c>
      <c r="CB98" s="12">
        <v>0</v>
      </c>
      <c r="CC98" s="12">
        <v>0.16049205006867348</v>
      </c>
      <c r="CD98" s="32">
        <v>0.1264692134534561</v>
      </c>
    </row>
    <row r="99" spans="1:82" x14ac:dyDescent="0.25">
      <c r="A99" t="s">
        <v>96</v>
      </c>
      <c r="B99" t="s">
        <v>45</v>
      </c>
      <c r="C99">
        <v>1995</v>
      </c>
      <c r="D99">
        <v>5</v>
      </c>
      <c r="E99">
        <v>2000</v>
      </c>
      <c r="F99">
        <v>93</v>
      </c>
      <c r="T99" s="15" t="s">
        <v>98</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v>0</v>
      </c>
      <c r="AV99" s="12">
        <v>0</v>
      </c>
      <c r="AW99" s="12">
        <v>0</v>
      </c>
      <c r="AX99" s="12">
        <v>7.0674429047480249E-3</v>
      </c>
      <c r="AY99" s="12">
        <v>0</v>
      </c>
      <c r="AZ99" s="14">
        <v>9.3724601843365781E-3</v>
      </c>
      <c r="BA99" s="9"/>
      <c r="BB99" s="15" t="s">
        <v>98</v>
      </c>
      <c r="BC99" s="12">
        <v>0</v>
      </c>
      <c r="BD99" s="12">
        <v>0</v>
      </c>
      <c r="BE99" s="12">
        <v>0</v>
      </c>
      <c r="BF99" s="12">
        <v>0</v>
      </c>
      <c r="BG99" s="12">
        <v>0</v>
      </c>
      <c r="BH99" s="12">
        <v>0</v>
      </c>
      <c r="BI99" s="12">
        <v>0</v>
      </c>
      <c r="BJ99" s="12">
        <v>0</v>
      </c>
      <c r="BK99" s="12">
        <v>0</v>
      </c>
      <c r="BL99" s="12">
        <v>0</v>
      </c>
      <c r="BM99" s="12">
        <v>0</v>
      </c>
      <c r="BN99" s="12">
        <v>0</v>
      </c>
      <c r="BO99" s="12">
        <v>0</v>
      </c>
      <c r="BP99" s="12">
        <v>0</v>
      </c>
      <c r="BQ99" s="12">
        <v>0</v>
      </c>
      <c r="BR99" s="12">
        <v>0</v>
      </c>
      <c r="BS99" s="12">
        <v>0</v>
      </c>
      <c r="BT99" s="12">
        <v>0</v>
      </c>
      <c r="BU99" s="12">
        <v>0</v>
      </c>
      <c r="BV99" s="12">
        <v>0</v>
      </c>
      <c r="BW99" s="12">
        <v>0</v>
      </c>
      <c r="BX99" s="12">
        <v>0</v>
      </c>
      <c r="BY99" s="12">
        <v>0</v>
      </c>
      <c r="BZ99" s="12">
        <v>0</v>
      </c>
      <c r="CA99" s="12">
        <v>0</v>
      </c>
      <c r="CB99" s="12">
        <v>0</v>
      </c>
      <c r="CC99" s="12">
        <v>0</v>
      </c>
      <c r="CD99" s="32">
        <v>2.1499586122958017E-3</v>
      </c>
    </row>
    <row r="100" spans="1:82" x14ac:dyDescent="0.25">
      <c r="A100" t="s">
        <v>96</v>
      </c>
      <c r="B100" t="s">
        <v>45</v>
      </c>
      <c r="C100">
        <v>1995</v>
      </c>
      <c r="D100">
        <v>15</v>
      </c>
      <c r="E100">
        <v>2010</v>
      </c>
      <c r="F100">
        <v>231</v>
      </c>
      <c r="T100" s="15" t="s">
        <v>34</v>
      </c>
      <c r="U100" s="12">
        <v>0</v>
      </c>
      <c r="V100" s="12">
        <v>0</v>
      </c>
      <c r="W100" s="12">
        <v>0</v>
      </c>
      <c r="X100" s="12">
        <v>0</v>
      </c>
      <c r="Y100" s="12">
        <v>0</v>
      </c>
      <c r="Z100" s="12">
        <v>0</v>
      </c>
      <c r="AA100" s="12">
        <v>0</v>
      </c>
      <c r="AB100" s="12">
        <v>0</v>
      </c>
      <c r="AC100" s="12">
        <v>0</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v>1.2195528306287694E-2</v>
      </c>
      <c r="AV100" s="12">
        <v>2.5527788531287704E-2</v>
      </c>
      <c r="AW100" s="12">
        <v>5.0246437680992656E-2</v>
      </c>
      <c r="AX100" s="12">
        <v>0.10110810874685869</v>
      </c>
      <c r="AY100" s="12">
        <v>0</v>
      </c>
      <c r="AZ100" s="14">
        <v>0.30010894188037146</v>
      </c>
      <c r="BA100" s="9"/>
      <c r="BB100" s="15" t="s">
        <v>34</v>
      </c>
      <c r="BC100" s="12">
        <v>0</v>
      </c>
      <c r="BD100" s="12">
        <v>0</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v>0</v>
      </c>
      <c r="BT100" s="12">
        <v>0</v>
      </c>
      <c r="BU100" s="12">
        <v>0</v>
      </c>
      <c r="BV100" s="12">
        <v>3.5783325792785752E-3</v>
      </c>
      <c r="BW100" s="12">
        <v>0</v>
      </c>
      <c r="BX100" s="12">
        <v>0</v>
      </c>
      <c r="BY100" s="12">
        <v>0</v>
      </c>
      <c r="BZ100" s="12">
        <v>0</v>
      </c>
      <c r="CA100" s="12">
        <v>1.3714841825762034E-2</v>
      </c>
      <c r="CB100" s="12">
        <v>0</v>
      </c>
      <c r="CC100" s="12">
        <v>3.2516448650820783E-2</v>
      </c>
      <c r="CD100" s="32">
        <v>6.4111405490401757E-2</v>
      </c>
    </row>
    <row r="101" spans="1:82" x14ac:dyDescent="0.25">
      <c r="A101" t="s">
        <v>95</v>
      </c>
      <c r="B101" t="s">
        <v>46</v>
      </c>
      <c r="C101">
        <v>1996</v>
      </c>
      <c r="D101">
        <v>-25</v>
      </c>
      <c r="E101">
        <v>1971</v>
      </c>
      <c r="F101">
        <v>2165</v>
      </c>
      <c r="T101" s="15" t="s">
        <v>32</v>
      </c>
      <c r="U101" s="12">
        <v>0</v>
      </c>
      <c r="V101" s="12">
        <v>0</v>
      </c>
      <c r="W101" s="12">
        <v>0</v>
      </c>
      <c r="X101" s="12">
        <v>0</v>
      </c>
      <c r="Y101" s="12">
        <v>0</v>
      </c>
      <c r="Z101" s="12">
        <v>0</v>
      </c>
      <c r="AA101" s="12">
        <v>0</v>
      </c>
      <c r="AB101" s="12">
        <v>0</v>
      </c>
      <c r="AC101" s="12">
        <v>0</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v>5.8278631168571522E-2</v>
      </c>
      <c r="AV101" s="12">
        <v>6.4093842435814077E-2</v>
      </c>
      <c r="AW101" s="12">
        <v>8.531209503535607E-2</v>
      </c>
      <c r="AX101" s="12">
        <v>0.11741352009264439</v>
      </c>
      <c r="AY101" s="12">
        <v>0</v>
      </c>
      <c r="AZ101" s="14">
        <v>0.27494855522315792</v>
      </c>
      <c r="BA101" s="9"/>
      <c r="BB101" s="15" t="s">
        <v>32</v>
      </c>
      <c r="BC101" s="12">
        <v>0</v>
      </c>
      <c r="BD101" s="12">
        <v>0</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v>0</v>
      </c>
      <c r="BT101" s="12">
        <v>0</v>
      </c>
      <c r="BU101" s="12">
        <v>0</v>
      </c>
      <c r="BV101" s="12">
        <v>2.5062038141460675E-2</v>
      </c>
      <c r="BW101" s="12">
        <v>0</v>
      </c>
      <c r="BX101" s="12">
        <v>0</v>
      </c>
      <c r="BY101" s="12">
        <v>0</v>
      </c>
      <c r="BZ101" s="12">
        <v>0</v>
      </c>
      <c r="CA101" s="12">
        <v>4.7151902536314586E-2</v>
      </c>
      <c r="CB101" s="12">
        <v>0</v>
      </c>
      <c r="CC101" s="12">
        <v>6.6715247914305081E-2</v>
      </c>
      <c r="CD101" s="32">
        <v>8.6610902532206852E-2</v>
      </c>
    </row>
    <row r="102" spans="1:82" x14ac:dyDescent="0.25">
      <c r="A102" t="s">
        <v>95</v>
      </c>
      <c r="B102" t="s">
        <v>46</v>
      </c>
      <c r="C102">
        <v>1996</v>
      </c>
      <c r="D102">
        <v>-3</v>
      </c>
      <c r="E102">
        <v>1993</v>
      </c>
      <c r="F102">
        <v>4738</v>
      </c>
      <c r="T102" s="15" t="s">
        <v>30</v>
      </c>
      <c r="U102" s="12">
        <v>0</v>
      </c>
      <c r="V102" s="12">
        <v>0</v>
      </c>
      <c r="W102" s="12">
        <v>0</v>
      </c>
      <c r="X102" s="12">
        <v>0</v>
      </c>
      <c r="Y102" s="12">
        <v>0</v>
      </c>
      <c r="Z102" s="12">
        <v>0</v>
      </c>
      <c r="AA102" s="12">
        <v>0</v>
      </c>
      <c r="AB102" s="12">
        <v>0</v>
      </c>
      <c r="AC102" s="12">
        <v>0</v>
      </c>
      <c r="AD102" s="12">
        <v>0</v>
      </c>
      <c r="AE102" s="12">
        <v>0</v>
      </c>
      <c r="AF102" s="12">
        <v>0</v>
      </c>
      <c r="AG102" s="12">
        <v>0</v>
      </c>
      <c r="AH102" s="12">
        <v>0</v>
      </c>
      <c r="AI102" s="12">
        <v>1.2860483242400623E-2</v>
      </c>
      <c r="AJ102" s="12">
        <v>0</v>
      </c>
      <c r="AK102" s="12">
        <v>0</v>
      </c>
      <c r="AL102" s="12">
        <v>0</v>
      </c>
      <c r="AM102" s="12">
        <v>0</v>
      </c>
      <c r="AN102" s="12">
        <v>0</v>
      </c>
      <c r="AO102" s="12">
        <v>0</v>
      </c>
      <c r="AP102" s="12">
        <v>0</v>
      </c>
      <c r="AQ102" s="12">
        <v>0</v>
      </c>
      <c r="AR102" s="12">
        <v>0</v>
      </c>
      <c r="AS102" s="12">
        <v>0</v>
      </c>
      <c r="AT102" s="12">
        <v>0</v>
      </c>
      <c r="AU102" s="12">
        <v>0</v>
      </c>
      <c r="AV102" s="12">
        <v>0</v>
      </c>
      <c r="AW102" s="12">
        <v>0</v>
      </c>
      <c r="AX102" s="12">
        <v>0</v>
      </c>
      <c r="AY102" s="12">
        <v>0</v>
      </c>
      <c r="AZ102" s="14">
        <v>0</v>
      </c>
      <c r="BA102" s="9"/>
      <c r="BB102" s="15" t="s">
        <v>30</v>
      </c>
      <c r="BC102" s="12">
        <v>0</v>
      </c>
      <c r="BD102" s="12">
        <v>0</v>
      </c>
      <c r="BE102" s="12">
        <v>0</v>
      </c>
      <c r="BF102" s="12">
        <v>0</v>
      </c>
      <c r="BG102" s="12">
        <v>0</v>
      </c>
      <c r="BH102" s="12">
        <v>0</v>
      </c>
      <c r="BI102" s="12">
        <v>6.48807032231059E-3</v>
      </c>
      <c r="BJ102" s="12">
        <v>0</v>
      </c>
      <c r="BK102" s="12">
        <v>0</v>
      </c>
      <c r="BL102" s="12">
        <v>0</v>
      </c>
      <c r="BM102" s="12">
        <v>0</v>
      </c>
      <c r="BN102" s="12">
        <v>0</v>
      </c>
      <c r="BO102" s="12">
        <v>0</v>
      </c>
      <c r="BP102" s="12">
        <v>0</v>
      </c>
      <c r="BQ102" s="12">
        <v>1.1991931695725457E-2</v>
      </c>
      <c r="BR102" s="12">
        <v>0</v>
      </c>
      <c r="BS102" s="12">
        <v>0</v>
      </c>
      <c r="BT102" s="12">
        <v>0</v>
      </c>
      <c r="BU102" s="12">
        <v>0</v>
      </c>
      <c r="BV102" s="12">
        <v>0</v>
      </c>
      <c r="BW102" s="12">
        <v>0</v>
      </c>
      <c r="BX102" s="12">
        <v>0</v>
      </c>
      <c r="BY102" s="12">
        <v>0</v>
      </c>
      <c r="BZ102" s="12">
        <v>0</v>
      </c>
      <c r="CA102" s="12">
        <v>0</v>
      </c>
      <c r="CB102" s="12">
        <v>0</v>
      </c>
      <c r="CC102" s="12">
        <v>0</v>
      </c>
      <c r="CD102" s="32">
        <v>0</v>
      </c>
    </row>
    <row r="103" spans="1:82" x14ac:dyDescent="0.25">
      <c r="A103" t="s">
        <v>95</v>
      </c>
      <c r="B103" t="s">
        <v>46</v>
      </c>
      <c r="C103">
        <v>1996</v>
      </c>
      <c r="D103">
        <v>4</v>
      </c>
      <c r="E103">
        <v>2000</v>
      </c>
      <c r="F103">
        <v>5836</v>
      </c>
      <c r="T103" s="16" t="s">
        <v>100</v>
      </c>
      <c r="U103" s="17">
        <v>0</v>
      </c>
      <c r="V103" s="17">
        <v>0</v>
      </c>
      <c r="W103" s="17">
        <v>0</v>
      </c>
      <c r="X103" s="17">
        <v>0</v>
      </c>
      <c r="Y103" s="17">
        <v>0</v>
      </c>
      <c r="Z103" s="17">
        <v>0</v>
      </c>
      <c r="AA103" s="17">
        <v>0</v>
      </c>
      <c r="AB103" s="17">
        <v>0</v>
      </c>
      <c r="AC103" s="17">
        <v>0</v>
      </c>
      <c r="AD103" s="17">
        <v>0</v>
      </c>
      <c r="AE103" s="17">
        <v>0</v>
      </c>
      <c r="AF103" s="17">
        <v>0</v>
      </c>
      <c r="AG103" s="17">
        <v>0</v>
      </c>
      <c r="AH103" s="17">
        <v>0</v>
      </c>
      <c r="AI103" s="17">
        <v>0.99999999999999989</v>
      </c>
      <c r="AJ103" s="17">
        <v>0</v>
      </c>
      <c r="AK103" s="17">
        <v>0</v>
      </c>
      <c r="AL103" s="17">
        <v>0</v>
      </c>
      <c r="AM103" s="17">
        <v>0</v>
      </c>
      <c r="AN103" s="17">
        <v>0</v>
      </c>
      <c r="AO103" s="17">
        <v>0</v>
      </c>
      <c r="AP103" s="17">
        <v>0</v>
      </c>
      <c r="AQ103" s="17">
        <v>0</v>
      </c>
      <c r="AR103" s="17">
        <v>0</v>
      </c>
      <c r="AS103" s="17">
        <v>0</v>
      </c>
      <c r="AT103" s="17">
        <v>0</v>
      </c>
      <c r="AU103" s="17">
        <v>1</v>
      </c>
      <c r="AV103" s="17">
        <v>0.99999999999999978</v>
      </c>
      <c r="AW103" s="17">
        <v>1</v>
      </c>
      <c r="AX103" s="17">
        <v>1</v>
      </c>
      <c r="AY103" s="17">
        <v>0</v>
      </c>
      <c r="AZ103" s="18">
        <v>1</v>
      </c>
      <c r="BB103" s="16" t="s">
        <v>100</v>
      </c>
      <c r="BC103" s="17">
        <v>0</v>
      </c>
      <c r="BD103" s="17">
        <v>0</v>
      </c>
      <c r="BE103" s="17">
        <v>0</v>
      </c>
      <c r="BF103" s="17">
        <v>0</v>
      </c>
      <c r="BG103" s="17">
        <v>0</v>
      </c>
      <c r="BH103" s="17">
        <v>0</v>
      </c>
      <c r="BI103" s="17">
        <v>1.0000000000000002</v>
      </c>
      <c r="BJ103" s="17">
        <v>0</v>
      </c>
      <c r="BK103" s="17">
        <v>0</v>
      </c>
      <c r="BL103" s="17">
        <v>0</v>
      </c>
      <c r="BM103" s="17">
        <v>0</v>
      </c>
      <c r="BN103" s="17">
        <v>0</v>
      </c>
      <c r="BO103" s="17">
        <v>0</v>
      </c>
      <c r="BP103" s="17">
        <v>0</v>
      </c>
      <c r="BQ103" s="17">
        <v>0.99999999999999989</v>
      </c>
      <c r="BR103" s="17">
        <v>0</v>
      </c>
      <c r="BS103" s="17">
        <v>0</v>
      </c>
      <c r="BT103" s="17">
        <v>0</v>
      </c>
      <c r="BU103" s="17">
        <v>0</v>
      </c>
      <c r="BV103" s="17">
        <v>1</v>
      </c>
      <c r="BW103" s="17">
        <v>0</v>
      </c>
      <c r="BX103" s="17">
        <v>0</v>
      </c>
      <c r="BY103" s="17">
        <v>0</v>
      </c>
      <c r="BZ103" s="17">
        <v>0</v>
      </c>
      <c r="CA103" s="17">
        <v>0.99999999999999989</v>
      </c>
      <c r="CB103" s="17">
        <v>0</v>
      </c>
      <c r="CC103" s="17">
        <v>1</v>
      </c>
      <c r="CD103" s="33">
        <v>1.0000000000000002</v>
      </c>
    </row>
    <row r="104" spans="1:82" x14ac:dyDescent="0.25">
      <c r="A104" t="s">
        <v>95</v>
      </c>
      <c r="B104" t="s">
        <v>46</v>
      </c>
      <c r="C104">
        <v>1996</v>
      </c>
      <c r="D104">
        <v>14</v>
      </c>
      <c r="E104">
        <v>2010</v>
      </c>
      <c r="F104">
        <v>7966</v>
      </c>
      <c r="CD104" s="34"/>
    </row>
    <row r="105" spans="1:82" x14ac:dyDescent="0.25">
      <c r="A105" t="s">
        <v>26</v>
      </c>
      <c r="B105" t="s">
        <v>46</v>
      </c>
      <c r="C105">
        <v>1996</v>
      </c>
      <c r="D105">
        <v>-25</v>
      </c>
      <c r="E105">
        <v>1971</v>
      </c>
      <c r="F105">
        <v>1100</v>
      </c>
      <c r="T105" s="5"/>
      <c r="U105" s="6">
        <v>1971</v>
      </c>
      <c r="V105" s="6">
        <v>1990</v>
      </c>
      <c r="W105" s="6">
        <v>1991</v>
      </c>
      <c r="X105" s="6">
        <v>1992</v>
      </c>
      <c r="Y105" s="6">
        <v>1993</v>
      </c>
      <c r="Z105" s="6">
        <v>1997</v>
      </c>
      <c r="AA105" s="6">
        <v>2000</v>
      </c>
      <c r="AB105" s="6">
        <v>2002</v>
      </c>
      <c r="AC105" s="6">
        <v>2004</v>
      </c>
      <c r="AD105" s="6">
        <v>2005</v>
      </c>
      <c r="AE105" s="6">
        <v>2006</v>
      </c>
      <c r="AF105" s="6">
        <v>2007</v>
      </c>
      <c r="AG105" s="6">
        <v>2008</v>
      </c>
      <c r="AH105" s="6">
        <v>2009</v>
      </c>
      <c r="AI105" s="6">
        <v>2010</v>
      </c>
      <c r="AJ105" s="6">
        <v>2011</v>
      </c>
      <c r="AK105" s="6">
        <v>2012</v>
      </c>
      <c r="AL105" s="6">
        <v>2013</v>
      </c>
      <c r="AM105" s="6">
        <v>2014</v>
      </c>
      <c r="AN105" s="6">
        <v>2015</v>
      </c>
      <c r="AO105" s="6">
        <v>2016</v>
      </c>
      <c r="AP105" s="6">
        <v>2017</v>
      </c>
      <c r="AQ105" s="6">
        <v>2018</v>
      </c>
      <c r="AR105" s="6">
        <v>2019</v>
      </c>
      <c r="AS105" s="6">
        <v>2020</v>
      </c>
      <c r="AT105" s="6">
        <v>2021</v>
      </c>
      <c r="AU105" s="6">
        <v>2025</v>
      </c>
      <c r="AV105" s="6">
        <v>2030</v>
      </c>
      <c r="AW105" s="6">
        <v>2035</v>
      </c>
      <c r="AX105" s="6">
        <v>2040</v>
      </c>
      <c r="AY105" s="6">
        <v>2045</v>
      </c>
      <c r="AZ105" s="7">
        <v>2050</v>
      </c>
      <c r="BB105" s="5"/>
      <c r="BC105" s="6">
        <v>1971</v>
      </c>
      <c r="BD105" s="6">
        <v>1990</v>
      </c>
      <c r="BE105" s="6">
        <v>1991</v>
      </c>
      <c r="BF105" s="6">
        <v>1992</v>
      </c>
      <c r="BG105" s="6">
        <v>1993</v>
      </c>
      <c r="BH105" s="6">
        <v>1997</v>
      </c>
      <c r="BI105" s="6">
        <v>2000</v>
      </c>
      <c r="BJ105" s="6">
        <v>2002</v>
      </c>
      <c r="BK105" s="6">
        <v>2004</v>
      </c>
      <c r="BL105" s="6">
        <v>2005</v>
      </c>
      <c r="BM105" s="6">
        <v>2006</v>
      </c>
      <c r="BN105" s="6">
        <v>2007</v>
      </c>
      <c r="BO105" s="6">
        <v>2008</v>
      </c>
      <c r="BP105" s="6">
        <v>2009</v>
      </c>
      <c r="BQ105" s="6">
        <v>2010</v>
      </c>
      <c r="BR105" s="6">
        <v>2011</v>
      </c>
      <c r="BS105" s="6">
        <v>2012</v>
      </c>
      <c r="BT105" s="6">
        <v>2013</v>
      </c>
      <c r="BU105" s="6">
        <v>2014</v>
      </c>
      <c r="BV105" s="6">
        <v>2015</v>
      </c>
      <c r="BW105" s="6">
        <v>2016</v>
      </c>
      <c r="BX105" s="6">
        <v>2017</v>
      </c>
      <c r="BY105" s="6">
        <v>2018</v>
      </c>
      <c r="BZ105" s="6">
        <v>2019</v>
      </c>
      <c r="CA105" s="6">
        <v>2020</v>
      </c>
      <c r="CB105" s="6">
        <v>2021</v>
      </c>
      <c r="CC105" s="6">
        <v>2025</v>
      </c>
      <c r="CD105" s="31">
        <v>2030</v>
      </c>
    </row>
    <row r="106" spans="1:82" x14ac:dyDescent="0.25">
      <c r="A106" t="s">
        <v>26</v>
      </c>
      <c r="B106" t="s">
        <v>46</v>
      </c>
      <c r="C106">
        <v>1996</v>
      </c>
      <c r="D106">
        <v>-3</v>
      </c>
      <c r="E106">
        <v>1993</v>
      </c>
      <c r="F106">
        <v>1235</v>
      </c>
      <c r="T106" s="11" t="s">
        <v>48</v>
      </c>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3"/>
      <c r="BB106" s="11" t="s">
        <v>48</v>
      </c>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32"/>
    </row>
    <row r="107" spans="1:82" x14ac:dyDescent="0.25">
      <c r="A107" t="s">
        <v>26</v>
      </c>
      <c r="B107" t="s">
        <v>46</v>
      </c>
      <c r="C107">
        <v>1996</v>
      </c>
      <c r="D107">
        <v>4</v>
      </c>
      <c r="E107">
        <v>2000</v>
      </c>
      <c r="F107">
        <v>1236</v>
      </c>
      <c r="T107" s="15" t="s">
        <v>25</v>
      </c>
      <c r="U107" s="12">
        <v>0</v>
      </c>
      <c r="V107" s="12">
        <v>0</v>
      </c>
      <c r="W107" s="12">
        <v>0</v>
      </c>
      <c r="X107" s="12">
        <v>0</v>
      </c>
      <c r="Y107" s="12">
        <v>0</v>
      </c>
      <c r="Z107" s="12">
        <v>0</v>
      </c>
      <c r="AA107" s="12">
        <v>0</v>
      </c>
      <c r="AB107" s="12">
        <v>0</v>
      </c>
      <c r="AC107" s="12">
        <v>0</v>
      </c>
      <c r="AD107" s="12">
        <v>0</v>
      </c>
      <c r="AE107" s="12">
        <v>0</v>
      </c>
      <c r="AF107" s="12">
        <v>0</v>
      </c>
      <c r="AG107" s="12">
        <v>0</v>
      </c>
      <c r="AH107" s="12">
        <v>0</v>
      </c>
      <c r="AI107" s="12">
        <v>0</v>
      </c>
      <c r="AJ107" s="12">
        <v>0</v>
      </c>
      <c r="AK107" s="12">
        <v>0</v>
      </c>
      <c r="AL107" s="12">
        <v>0</v>
      </c>
      <c r="AM107" s="12">
        <v>0</v>
      </c>
      <c r="AN107" s="12">
        <v>0</v>
      </c>
      <c r="AO107" s="12">
        <v>0</v>
      </c>
      <c r="AP107" s="12">
        <v>0</v>
      </c>
      <c r="AQ107" s="12">
        <v>0</v>
      </c>
      <c r="AR107" s="12">
        <v>0</v>
      </c>
      <c r="AS107" s="12">
        <v>0</v>
      </c>
      <c r="AT107" s="12">
        <v>0</v>
      </c>
      <c r="AU107" s="12">
        <v>0</v>
      </c>
      <c r="AV107" s="12">
        <v>0.19334087531332489</v>
      </c>
      <c r="AW107" s="12">
        <v>0.15550468995101963</v>
      </c>
      <c r="AX107" s="12">
        <v>5.9138267788835429E-2</v>
      </c>
      <c r="AY107" s="12">
        <v>0</v>
      </c>
      <c r="AZ107" s="14">
        <v>7.2678191351295226E-4</v>
      </c>
      <c r="BA107" s="9"/>
      <c r="BB107" s="15" t="s">
        <v>25</v>
      </c>
      <c r="BC107" s="12">
        <v>0</v>
      </c>
      <c r="BD107" s="12">
        <v>0</v>
      </c>
      <c r="BE107" s="12">
        <v>0</v>
      </c>
      <c r="BF107" s="12">
        <v>0</v>
      </c>
      <c r="BG107" s="12">
        <v>0</v>
      </c>
      <c r="BH107" s="12">
        <v>0</v>
      </c>
      <c r="BI107" s="12">
        <v>0</v>
      </c>
      <c r="BJ107" s="12">
        <v>0</v>
      </c>
      <c r="BK107" s="12">
        <v>0</v>
      </c>
      <c r="BL107" s="12">
        <v>0</v>
      </c>
      <c r="BM107" s="12">
        <v>0</v>
      </c>
      <c r="BN107" s="12">
        <v>0</v>
      </c>
      <c r="BO107" s="12">
        <v>0</v>
      </c>
      <c r="BP107" s="12">
        <v>0</v>
      </c>
      <c r="BQ107" s="12">
        <v>0</v>
      </c>
      <c r="BR107" s="12">
        <v>0</v>
      </c>
      <c r="BS107" s="12">
        <v>0</v>
      </c>
      <c r="BT107" s="12">
        <v>0</v>
      </c>
      <c r="BU107" s="12">
        <v>0</v>
      </c>
      <c r="BV107" s="12">
        <v>0</v>
      </c>
      <c r="BW107" s="12">
        <v>0</v>
      </c>
      <c r="BX107" s="12">
        <v>0</v>
      </c>
      <c r="BY107" s="12">
        <v>0</v>
      </c>
      <c r="BZ107" s="12">
        <v>0</v>
      </c>
      <c r="CA107" s="12">
        <v>0.35191856305463853</v>
      </c>
      <c r="CB107" s="12">
        <v>0</v>
      </c>
      <c r="CC107" s="12">
        <v>0.24297922876304021</v>
      </c>
      <c r="CD107" s="32">
        <v>0.12125390989543404</v>
      </c>
    </row>
    <row r="108" spans="1:82" x14ac:dyDescent="0.25">
      <c r="A108" t="s">
        <v>26</v>
      </c>
      <c r="B108" t="s">
        <v>46</v>
      </c>
      <c r="C108">
        <v>1996</v>
      </c>
      <c r="D108">
        <v>14</v>
      </c>
      <c r="E108">
        <v>2010</v>
      </c>
      <c r="F108">
        <v>1388</v>
      </c>
      <c r="T108" s="15" t="s">
        <v>26</v>
      </c>
      <c r="U108" s="12">
        <v>0</v>
      </c>
      <c r="V108" s="12">
        <v>0</v>
      </c>
      <c r="W108" s="12">
        <v>0</v>
      </c>
      <c r="X108" s="12">
        <v>0</v>
      </c>
      <c r="Y108" s="12">
        <v>0</v>
      </c>
      <c r="Z108" s="12">
        <v>0</v>
      </c>
      <c r="AA108" s="12">
        <v>0</v>
      </c>
      <c r="AB108" s="12">
        <v>0</v>
      </c>
      <c r="AC108" s="12">
        <v>0</v>
      </c>
      <c r="AD108" s="12">
        <v>0</v>
      </c>
      <c r="AE108" s="12">
        <v>0</v>
      </c>
      <c r="AF108" s="12">
        <v>0</v>
      </c>
      <c r="AG108" s="12">
        <v>0</v>
      </c>
      <c r="AH108" s="12">
        <v>0</v>
      </c>
      <c r="AI108" s="12">
        <v>0</v>
      </c>
      <c r="AJ108" s="12">
        <v>0</v>
      </c>
      <c r="AK108" s="12">
        <v>0</v>
      </c>
      <c r="AL108" s="12">
        <v>0</v>
      </c>
      <c r="AM108" s="12">
        <v>0</v>
      </c>
      <c r="AN108" s="12">
        <v>0</v>
      </c>
      <c r="AO108" s="12">
        <v>0</v>
      </c>
      <c r="AP108" s="12">
        <v>0</v>
      </c>
      <c r="AQ108" s="12">
        <v>0</v>
      </c>
      <c r="AR108" s="12">
        <v>0</v>
      </c>
      <c r="AS108" s="12">
        <v>0</v>
      </c>
      <c r="AT108" s="12">
        <v>0</v>
      </c>
      <c r="AU108" s="12">
        <v>0</v>
      </c>
      <c r="AV108" s="12">
        <v>1.3198464985248773E-2</v>
      </c>
      <c r="AW108" s="12">
        <v>1.1012581233793258E-2</v>
      </c>
      <c r="AX108" s="12">
        <v>4.6405227464770609E-3</v>
      </c>
      <c r="AY108" s="12">
        <v>0</v>
      </c>
      <c r="AZ108" s="14">
        <v>2.0592154216200315E-3</v>
      </c>
      <c r="BA108" s="9"/>
      <c r="BB108" s="15" t="s">
        <v>26</v>
      </c>
      <c r="BC108" s="12">
        <v>0</v>
      </c>
      <c r="BD108" s="12">
        <v>0</v>
      </c>
      <c r="BE108" s="12">
        <v>0</v>
      </c>
      <c r="BF108" s="12">
        <v>0</v>
      </c>
      <c r="BG108" s="12">
        <v>0</v>
      </c>
      <c r="BH108" s="12">
        <v>0</v>
      </c>
      <c r="BI108" s="12">
        <v>0</v>
      </c>
      <c r="BJ108" s="12">
        <v>0</v>
      </c>
      <c r="BK108" s="12">
        <v>0</v>
      </c>
      <c r="BL108" s="12">
        <v>0</v>
      </c>
      <c r="BM108" s="12">
        <v>0</v>
      </c>
      <c r="BN108" s="12">
        <v>0</v>
      </c>
      <c r="BO108" s="12">
        <v>0</v>
      </c>
      <c r="BP108" s="12">
        <v>0</v>
      </c>
      <c r="BQ108" s="12">
        <v>0</v>
      </c>
      <c r="BR108" s="12">
        <v>0</v>
      </c>
      <c r="BS108" s="12">
        <v>0</v>
      </c>
      <c r="BT108" s="12">
        <v>0</v>
      </c>
      <c r="BU108" s="12">
        <v>0</v>
      </c>
      <c r="BV108" s="12">
        <v>0</v>
      </c>
      <c r="BW108" s="12">
        <v>0</v>
      </c>
      <c r="BX108" s="12">
        <v>0</v>
      </c>
      <c r="BY108" s="12">
        <v>0</v>
      </c>
      <c r="BZ108" s="12">
        <v>0</v>
      </c>
      <c r="CA108" s="12">
        <v>2.6402992380976285E-2</v>
      </c>
      <c r="CB108" s="12">
        <v>0</v>
      </c>
      <c r="CC108" s="12">
        <v>1.9793219076005959E-2</v>
      </c>
      <c r="CD108" s="32">
        <v>9.6703318236707591E-3</v>
      </c>
    </row>
    <row r="109" spans="1:82" x14ac:dyDescent="0.25">
      <c r="A109" t="s">
        <v>27</v>
      </c>
      <c r="B109" t="s">
        <v>46</v>
      </c>
      <c r="C109">
        <v>1996</v>
      </c>
      <c r="D109">
        <v>-25</v>
      </c>
      <c r="E109">
        <v>1971</v>
      </c>
      <c r="F109">
        <v>717</v>
      </c>
      <c r="T109" s="15" t="s">
        <v>52</v>
      </c>
      <c r="U109" s="12">
        <v>0</v>
      </c>
      <c r="V109" s="12">
        <v>0</v>
      </c>
      <c r="W109" s="12">
        <v>0</v>
      </c>
      <c r="X109" s="12">
        <v>0</v>
      </c>
      <c r="Y109" s="12">
        <v>0</v>
      </c>
      <c r="Z109" s="12">
        <v>0</v>
      </c>
      <c r="AA109" s="12">
        <v>0</v>
      </c>
      <c r="AB109" s="12">
        <v>0</v>
      </c>
      <c r="AC109" s="12">
        <v>0</v>
      </c>
      <c r="AD109" s="12">
        <v>0</v>
      </c>
      <c r="AE109" s="12">
        <v>0</v>
      </c>
      <c r="AF109" s="12">
        <v>0</v>
      </c>
      <c r="AG109" s="12">
        <v>0</v>
      </c>
      <c r="AH109" s="12">
        <v>0</v>
      </c>
      <c r="AI109" s="12">
        <v>0</v>
      </c>
      <c r="AJ109" s="12">
        <v>0</v>
      </c>
      <c r="AK109" s="12">
        <v>0</v>
      </c>
      <c r="AL109" s="12">
        <v>0</v>
      </c>
      <c r="AM109" s="12">
        <v>0</v>
      </c>
      <c r="AN109" s="12">
        <v>0</v>
      </c>
      <c r="AO109" s="12">
        <v>0</v>
      </c>
      <c r="AP109" s="12">
        <v>0</v>
      </c>
      <c r="AQ109" s="12">
        <v>0</v>
      </c>
      <c r="AR109" s="12">
        <v>0</v>
      </c>
      <c r="AS109" s="12">
        <v>0</v>
      </c>
      <c r="AT109" s="12">
        <v>0</v>
      </c>
      <c r="AU109" s="12">
        <v>0</v>
      </c>
      <c r="AV109" s="12">
        <v>0.21156917548412854</v>
      </c>
      <c r="AW109" s="12">
        <v>0.15576879982072542</v>
      </c>
      <c r="AX109" s="12">
        <v>0.19940355925126302</v>
      </c>
      <c r="AY109" s="12">
        <v>0</v>
      </c>
      <c r="AZ109" s="14">
        <v>3.4799010192251123E-2</v>
      </c>
      <c r="BA109" s="9"/>
      <c r="BB109" s="15" t="s">
        <v>52</v>
      </c>
      <c r="BC109" s="12">
        <v>0</v>
      </c>
      <c r="BD109" s="12">
        <v>0</v>
      </c>
      <c r="BE109" s="12">
        <v>0</v>
      </c>
      <c r="BF109" s="12">
        <v>0</v>
      </c>
      <c r="BG109" s="12">
        <v>0</v>
      </c>
      <c r="BH109" s="12">
        <v>0</v>
      </c>
      <c r="BI109" s="12">
        <v>0</v>
      </c>
      <c r="BJ109" s="12">
        <v>0</v>
      </c>
      <c r="BK109" s="12">
        <v>0</v>
      </c>
      <c r="BL109" s="12">
        <v>0</v>
      </c>
      <c r="BM109" s="12">
        <v>0</v>
      </c>
      <c r="BN109" s="12">
        <v>0</v>
      </c>
      <c r="BO109" s="12">
        <v>0</v>
      </c>
      <c r="BP109" s="12">
        <v>0</v>
      </c>
      <c r="BQ109" s="12">
        <v>0</v>
      </c>
      <c r="BR109" s="12">
        <v>0</v>
      </c>
      <c r="BS109" s="12">
        <v>0</v>
      </c>
      <c r="BT109" s="12">
        <v>0</v>
      </c>
      <c r="BU109" s="12">
        <v>0</v>
      </c>
      <c r="BV109" s="12">
        <v>0</v>
      </c>
      <c r="BW109" s="12">
        <v>0</v>
      </c>
      <c r="BX109" s="12">
        <v>0</v>
      </c>
      <c r="BY109" s="12">
        <v>0</v>
      </c>
      <c r="BZ109" s="12">
        <v>0</v>
      </c>
      <c r="CA109" s="12">
        <v>0.2133765956645621</v>
      </c>
      <c r="CB109" s="12">
        <v>0</v>
      </c>
      <c r="CC109" s="12">
        <v>0.24124441132637853</v>
      </c>
      <c r="CD109" s="32">
        <v>0.33556394347705748</v>
      </c>
    </row>
    <row r="110" spans="1:82" x14ac:dyDescent="0.25">
      <c r="A110" t="s">
        <v>27</v>
      </c>
      <c r="B110" t="s">
        <v>46</v>
      </c>
      <c r="C110">
        <v>1996</v>
      </c>
      <c r="D110">
        <v>-3</v>
      </c>
      <c r="E110">
        <v>1993</v>
      </c>
      <c r="F110">
        <v>1858</v>
      </c>
      <c r="T110" s="15" t="s">
        <v>28</v>
      </c>
      <c r="U110" s="12">
        <v>0</v>
      </c>
      <c r="V110" s="12">
        <v>0</v>
      </c>
      <c r="W110" s="12">
        <v>0</v>
      </c>
      <c r="X110" s="12">
        <v>0</v>
      </c>
      <c r="Y110" s="12">
        <v>0</v>
      </c>
      <c r="Z110" s="12">
        <v>0</v>
      </c>
      <c r="AA110" s="12">
        <v>0</v>
      </c>
      <c r="AB110" s="12">
        <v>0</v>
      </c>
      <c r="AC110" s="12">
        <v>0</v>
      </c>
      <c r="AD110" s="12">
        <v>0</v>
      </c>
      <c r="AE110" s="12">
        <v>0</v>
      </c>
      <c r="AF110" s="12">
        <v>0</v>
      </c>
      <c r="AG110" s="12">
        <v>0</v>
      </c>
      <c r="AH110" s="12">
        <v>0</v>
      </c>
      <c r="AI110" s="12">
        <v>0</v>
      </c>
      <c r="AJ110" s="12">
        <v>0</v>
      </c>
      <c r="AK110" s="12">
        <v>0</v>
      </c>
      <c r="AL110" s="12">
        <v>0</v>
      </c>
      <c r="AM110" s="12">
        <v>0</v>
      </c>
      <c r="AN110" s="12">
        <v>0</v>
      </c>
      <c r="AO110" s="12">
        <v>0</v>
      </c>
      <c r="AP110" s="12">
        <v>0</v>
      </c>
      <c r="AQ110" s="12">
        <v>0</v>
      </c>
      <c r="AR110" s="12">
        <v>0</v>
      </c>
      <c r="AS110" s="12">
        <v>0</v>
      </c>
      <c r="AT110" s="12">
        <v>0</v>
      </c>
      <c r="AU110" s="12">
        <v>0</v>
      </c>
      <c r="AV110" s="12">
        <v>0.17458020008429267</v>
      </c>
      <c r="AW110" s="12">
        <v>0.19715401607068542</v>
      </c>
      <c r="AX110" s="12">
        <v>0.11665304523173918</v>
      </c>
      <c r="AY110" s="12">
        <v>0</v>
      </c>
      <c r="AZ110" s="14">
        <v>8.1572617626191835E-2</v>
      </c>
      <c r="BA110" s="9"/>
      <c r="BB110" s="15" t="s">
        <v>28</v>
      </c>
      <c r="BC110" s="12">
        <v>0</v>
      </c>
      <c r="BD110" s="12">
        <v>0</v>
      </c>
      <c r="BE110" s="12">
        <v>0</v>
      </c>
      <c r="BF110" s="12">
        <v>0</v>
      </c>
      <c r="BG110" s="12">
        <v>0</v>
      </c>
      <c r="BH110" s="12">
        <v>0</v>
      </c>
      <c r="BI110" s="12">
        <v>0</v>
      </c>
      <c r="BJ110" s="12">
        <v>0</v>
      </c>
      <c r="BK110" s="12">
        <v>0</v>
      </c>
      <c r="BL110" s="12">
        <v>0</v>
      </c>
      <c r="BM110" s="12">
        <v>0</v>
      </c>
      <c r="BN110" s="12">
        <v>0</v>
      </c>
      <c r="BO110" s="12">
        <v>0</v>
      </c>
      <c r="BP110" s="12">
        <v>0</v>
      </c>
      <c r="BQ110" s="12">
        <v>0</v>
      </c>
      <c r="BR110" s="12">
        <v>0</v>
      </c>
      <c r="BS110" s="12">
        <v>0</v>
      </c>
      <c r="BT110" s="12">
        <v>0</v>
      </c>
      <c r="BU110" s="12">
        <v>0</v>
      </c>
      <c r="BV110" s="12">
        <v>0</v>
      </c>
      <c r="BW110" s="12">
        <v>0</v>
      </c>
      <c r="BX110" s="12">
        <v>0</v>
      </c>
      <c r="BY110" s="12">
        <v>0</v>
      </c>
      <c r="BZ110" s="12">
        <v>0</v>
      </c>
      <c r="CA110" s="12">
        <v>0.13334546686917118</v>
      </c>
      <c r="CB110" s="12">
        <v>0</v>
      </c>
      <c r="CC110" s="12">
        <v>0.11368293591654247</v>
      </c>
      <c r="CD110" s="32">
        <v>0.1030338584085103</v>
      </c>
    </row>
    <row r="111" spans="1:82" x14ac:dyDescent="0.25">
      <c r="A111" t="s">
        <v>27</v>
      </c>
      <c r="B111" t="s">
        <v>46</v>
      </c>
      <c r="C111">
        <v>1996</v>
      </c>
      <c r="D111">
        <v>4</v>
      </c>
      <c r="E111">
        <v>2000</v>
      </c>
      <c r="F111">
        <v>2755</v>
      </c>
      <c r="T111" s="15" t="s">
        <v>99</v>
      </c>
      <c r="U111" s="12">
        <v>0</v>
      </c>
      <c r="V111" s="12">
        <v>0</v>
      </c>
      <c r="W111" s="12">
        <v>0</v>
      </c>
      <c r="X111" s="12">
        <v>0</v>
      </c>
      <c r="Y111" s="12">
        <v>0</v>
      </c>
      <c r="Z111" s="12">
        <v>0</v>
      </c>
      <c r="AA111" s="12">
        <v>0</v>
      </c>
      <c r="AB111" s="12">
        <v>0</v>
      </c>
      <c r="AC111" s="12">
        <v>0</v>
      </c>
      <c r="AD111" s="12">
        <v>0</v>
      </c>
      <c r="AE111" s="12">
        <v>0</v>
      </c>
      <c r="AF111" s="12">
        <v>0</v>
      </c>
      <c r="AG111" s="12">
        <v>0</v>
      </c>
      <c r="AH111" s="12">
        <v>0</v>
      </c>
      <c r="AI111" s="12">
        <v>0</v>
      </c>
      <c r="AJ111" s="12">
        <v>0</v>
      </c>
      <c r="AK111" s="12">
        <v>0</v>
      </c>
      <c r="AL111" s="12">
        <v>0</v>
      </c>
      <c r="AM111" s="12">
        <v>0</v>
      </c>
      <c r="AN111" s="12">
        <v>0</v>
      </c>
      <c r="AO111" s="12">
        <v>0</v>
      </c>
      <c r="AP111" s="12">
        <v>0</v>
      </c>
      <c r="AQ111" s="12">
        <v>0</v>
      </c>
      <c r="AR111" s="12">
        <v>0</v>
      </c>
      <c r="AS111" s="12">
        <v>0</v>
      </c>
      <c r="AT111" s="12">
        <v>0</v>
      </c>
      <c r="AU111" s="12">
        <v>0</v>
      </c>
      <c r="AV111" s="12">
        <v>0</v>
      </c>
      <c r="AW111" s="12">
        <v>0</v>
      </c>
      <c r="AX111" s="12">
        <v>3.2802262279575167E-2</v>
      </c>
      <c r="AY111" s="12">
        <v>0</v>
      </c>
      <c r="AZ111" s="14">
        <v>3.0974752980671063E-2</v>
      </c>
      <c r="BA111" s="9"/>
      <c r="BB111" s="15" t="s">
        <v>99</v>
      </c>
      <c r="BC111" s="12">
        <v>0</v>
      </c>
      <c r="BD111" s="12">
        <v>0</v>
      </c>
      <c r="BE111" s="12">
        <v>0</v>
      </c>
      <c r="BF111" s="12">
        <v>0</v>
      </c>
      <c r="BG111" s="12">
        <v>0</v>
      </c>
      <c r="BH111" s="12">
        <v>0</v>
      </c>
      <c r="BI111" s="12">
        <v>0</v>
      </c>
      <c r="BJ111" s="12">
        <v>0</v>
      </c>
      <c r="BK111" s="12">
        <v>0</v>
      </c>
      <c r="BL111" s="12">
        <v>0</v>
      </c>
      <c r="BM111" s="12">
        <v>0</v>
      </c>
      <c r="BN111" s="12">
        <v>0</v>
      </c>
      <c r="BO111" s="12">
        <v>0</v>
      </c>
      <c r="BP111" s="12">
        <v>0</v>
      </c>
      <c r="BQ111" s="12">
        <v>0</v>
      </c>
      <c r="BR111" s="12">
        <v>0</v>
      </c>
      <c r="BS111" s="12">
        <v>0</v>
      </c>
      <c r="BT111" s="12">
        <v>0</v>
      </c>
      <c r="BU111" s="12">
        <v>0</v>
      </c>
      <c r="BV111" s="12">
        <v>0</v>
      </c>
      <c r="BW111" s="12">
        <v>0</v>
      </c>
      <c r="BX111" s="12">
        <v>0</v>
      </c>
      <c r="BY111" s="12">
        <v>0</v>
      </c>
      <c r="BZ111" s="12">
        <v>0</v>
      </c>
      <c r="CA111" s="12">
        <v>0</v>
      </c>
      <c r="CB111" s="12">
        <v>0</v>
      </c>
      <c r="CC111" s="12">
        <v>0</v>
      </c>
      <c r="CD111" s="32">
        <v>8.3072265400150405E-3</v>
      </c>
    </row>
    <row r="112" spans="1:82" x14ac:dyDescent="0.25">
      <c r="A112" t="s">
        <v>27</v>
      </c>
      <c r="B112" t="s">
        <v>46</v>
      </c>
      <c r="C112">
        <v>1996</v>
      </c>
      <c r="D112">
        <v>14</v>
      </c>
      <c r="E112">
        <v>2010</v>
      </c>
      <c r="F112">
        <v>5172</v>
      </c>
      <c r="T112" s="15" t="s">
        <v>49</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4.8412856857656214E-2</v>
      </c>
      <c r="AW112" s="12">
        <v>6.403463840957839E-2</v>
      </c>
      <c r="AX112" s="12">
        <v>9.7251108679261705E-2</v>
      </c>
      <c r="AY112" s="12">
        <v>0</v>
      </c>
      <c r="AZ112" s="14">
        <v>5.5356555745903202E-2</v>
      </c>
      <c r="BA112" s="9"/>
      <c r="BB112" s="15" t="s">
        <v>49</v>
      </c>
      <c r="BC112" s="12">
        <v>0</v>
      </c>
      <c r="BD112" s="12">
        <v>0</v>
      </c>
      <c r="BE112" s="12">
        <v>0</v>
      </c>
      <c r="BF112" s="12">
        <v>0</v>
      </c>
      <c r="BG112" s="12">
        <v>0</v>
      </c>
      <c r="BH112" s="12">
        <v>0</v>
      </c>
      <c r="BI112" s="12">
        <v>0</v>
      </c>
      <c r="BJ112" s="12">
        <v>0</v>
      </c>
      <c r="BK112" s="12">
        <v>0</v>
      </c>
      <c r="BL112" s="12">
        <v>0</v>
      </c>
      <c r="BM112" s="12">
        <v>0</v>
      </c>
      <c r="BN112" s="12">
        <v>0</v>
      </c>
      <c r="BO112" s="12">
        <v>0</v>
      </c>
      <c r="BP112" s="12">
        <v>0</v>
      </c>
      <c r="BQ112" s="12">
        <v>0</v>
      </c>
      <c r="BR112" s="12">
        <v>0</v>
      </c>
      <c r="BS112" s="12">
        <v>0</v>
      </c>
      <c r="BT112" s="12">
        <v>0</v>
      </c>
      <c r="BU112" s="12">
        <v>0</v>
      </c>
      <c r="BV112" s="12">
        <v>0</v>
      </c>
      <c r="BW112" s="12">
        <v>0</v>
      </c>
      <c r="BX112" s="12">
        <v>0</v>
      </c>
      <c r="BY112" s="12">
        <v>0</v>
      </c>
      <c r="BZ112" s="12">
        <v>0</v>
      </c>
      <c r="CA112" s="12">
        <v>2.7250247900689098E-2</v>
      </c>
      <c r="CB112" s="12">
        <v>0</v>
      </c>
      <c r="CC112" s="12">
        <v>3.4719634873323392E-2</v>
      </c>
      <c r="CD112" s="32">
        <v>6.7700895754900695E-2</v>
      </c>
    </row>
    <row r="113" spans="1:82" x14ac:dyDescent="0.25">
      <c r="A113" t="s">
        <v>28</v>
      </c>
      <c r="B113" t="s">
        <v>46</v>
      </c>
      <c r="C113">
        <v>1996</v>
      </c>
      <c r="D113">
        <v>-25</v>
      </c>
      <c r="E113">
        <v>1971</v>
      </c>
      <c r="F113">
        <v>111</v>
      </c>
      <c r="T113" s="15" t="s">
        <v>33</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1.061977329695437E-2</v>
      </c>
      <c r="AW113" s="12">
        <v>1.3469603354995679E-2</v>
      </c>
      <c r="AX113" s="12">
        <v>1.2214964053264096E-2</v>
      </c>
      <c r="AY113" s="12">
        <v>0</v>
      </c>
      <c r="AZ113" s="14">
        <v>1.3860769350568448E-2</v>
      </c>
      <c r="BA113" s="9"/>
      <c r="BB113" s="15" t="s">
        <v>33</v>
      </c>
      <c r="BC113" s="12">
        <v>0</v>
      </c>
      <c r="BD113" s="12">
        <v>0</v>
      </c>
      <c r="BE113" s="12">
        <v>0</v>
      </c>
      <c r="BF113" s="12">
        <v>0</v>
      </c>
      <c r="BG113" s="12">
        <v>0</v>
      </c>
      <c r="BH113" s="12">
        <v>0</v>
      </c>
      <c r="BI113" s="12">
        <v>0</v>
      </c>
      <c r="BJ113" s="12">
        <v>0</v>
      </c>
      <c r="BK113" s="12">
        <v>0</v>
      </c>
      <c r="BL113" s="12">
        <v>0</v>
      </c>
      <c r="BM113" s="12">
        <v>0</v>
      </c>
      <c r="BN113" s="12">
        <v>0</v>
      </c>
      <c r="BO113" s="12">
        <v>0</v>
      </c>
      <c r="BP113" s="12">
        <v>0</v>
      </c>
      <c r="BQ113" s="12">
        <v>0</v>
      </c>
      <c r="BR113" s="12">
        <v>0</v>
      </c>
      <c r="BS113" s="12">
        <v>0</v>
      </c>
      <c r="BT113" s="12">
        <v>0</v>
      </c>
      <c r="BU113" s="12">
        <v>0</v>
      </c>
      <c r="BV113" s="12">
        <v>0</v>
      </c>
      <c r="BW113" s="12">
        <v>0</v>
      </c>
      <c r="BX113" s="12">
        <v>0</v>
      </c>
      <c r="BY113" s="12">
        <v>0</v>
      </c>
      <c r="BZ113" s="12">
        <v>0</v>
      </c>
      <c r="CA113" s="12">
        <v>5.1588447200291198E-3</v>
      </c>
      <c r="CB113" s="12">
        <v>0</v>
      </c>
      <c r="CC113" s="12">
        <v>5.7051043219076003E-3</v>
      </c>
      <c r="CD113" s="32">
        <v>7.4915678527601361E-3</v>
      </c>
    </row>
    <row r="114" spans="1:82" x14ac:dyDescent="0.25">
      <c r="A114" t="s">
        <v>28</v>
      </c>
      <c r="B114" t="s">
        <v>46</v>
      </c>
      <c r="C114">
        <v>1996</v>
      </c>
      <c r="D114">
        <v>-3</v>
      </c>
      <c r="E114">
        <v>1993</v>
      </c>
      <c r="F114">
        <v>2190</v>
      </c>
      <c r="T114" s="15" t="s">
        <v>29</v>
      </c>
      <c r="U114" s="12">
        <v>0</v>
      </c>
      <c r="V114" s="12">
        <v>0</v>
      </c>
      <c r="W114" s="12">
        <v>0</v>
      </c>
      <c r="X114" s="12">
        <v>0</v>
      </c>
      <c r="Y114" s="12">
        <v>0</v>
      </c>
      <c r="Z114" s="12">
        <v>0</v>
      </c>
      <c r="AA114" s="12">
        <v>0</v>
      </c>
      <c r="AB114" s="12">
        <v>0</v>
      </c>
      <c r="AC114" s="12">
        <v>0</v>
      </c>
      <c r="AD114" s="12">
        <v>0</v>
      </c>
      <c r="AE114" s="12">
        <v>0</v>
      </c>
      <c r="AF114" s="12">
        <v>0</v>
      </c>
      <c r="AG114" s="12">
        <v>0</v>
      </c>
      <c r="AH114" s="12">
        <v>0</v>
      </c>
      <c r="AI114" s="12">
        <v>0</v>
      </c>
      <c r="AJ114" s="12">
        <v>0</v>
      </c>
      <c r="AK114" s="12">
        <v>0</v>
      </c>
      <c r="AL114" s="12">
        <v>0</v>
      </c>
      <c r="AM114" s="12">
        <v>0</v>
      </c>
      <c r="AN114" s="12">
        <v>0</v>
      </c>
      <c r="AO114" s="12">
        <v>0</v>
      </c>
      <c r="AP114" s="12">
        <v>0</v>
      </c>
      <c r="AQ114" s="12">
        <v>0</v>
      </c>
      <c r="AR114" s="12">
        <v>0</v>
      </c>
      <c r="AS114" s="12">
        <v>0</v>
      </c>
      <c r="AT114" s="12">
        <v>0</v>
      </c>
      <c r="AU114" s="12">
        <v>0</v>
      </c>
      <c r="AV114" s="12">
        <v>0.19242031010847138</v>
      </c>
      <c r="AW114" s="12">
        <v>0.198010372314883</v>
      </c>
      <c r="AX114" s="12">
        <v>0.15185175657143535</v>
      </c>
      <c r="AY114" s="12">
        <v>0</v>
      </c>
      <c r="AZ114" s="14">
        <v>0.13706760802228798</v>
      </c>
      <c r="BA114" s="9"/>
      <c r="BB114" s="15" t="s">
        <v>29</v>
      </c>
      <c r="BC114" s="12">
        <v>0</v>
      </c>
      <c r="BD114" s="12">
        <v>0</v>
      </c>
      <c r="BE114" s="12">
        <v>0</v>
      </c>
      <c r="BF114" s="12">
        <v>0</v>
      </c>
      <c r="BG114" s="12">
        <v>0</v>
      </c>
      <c r="BH114" s="12">
        <v>0</v>
      </c>
      <c r="BI114" s="12">
        <v>0</v>
      </c>
      <c r="BJ114" s="12">
        <v>0</v>
      </c>
      <c r="BK114" s="12">
        <v>0</v>
      </c>
      <c r="BL114" s="12">
        <v>0</v>
      </c>
      <c r="BM114" s="12">
        <v>0</v>
      </c>
      <c r="BN114" s="12">
        <v>0</v>
      </c>
      <c r="BO114" s="12">
        <v>0</v>
      </c>
      <c r="BP114" s="12">
        <v>0</v>
      </c>
      <c r="BQ114" s="12">
        <v>0</v>
      </c>
      <c r="BR114" s="12">
        <v>0</v>
      </c>
      <c r="BS114" s="12">
        <v>0</v>
      </c>
      <c r="BT114" s="12">
        <v>0</v>
      </c>
      <c r="BU114" s="12">
        <v>0</v>
      </c>
      <c r="BV114" s="12">
        <v>0</v>
      </c>
      <c r="BW114" s="12">
        <v>0</v>
      </c>
      <c r="BX114" s="12">
        <v>0</v>
      </c>
      <c r="BY114" s="12">
        <v>0</v>
      </c>
      <c r="BZ114" s="12">
        <v>0</v>
      </c>
      <c r="CA114" s="12">
        <v>0.17166024426062834</v>
      </c>
      <c r="CB114" s="12">
        <v>0</v>
      </c>
      <c r="CC114" s="12">
        <v>0.1727482302533532</v>
      </c>
      <c r="CD114" s="32">
        <v>0.14460305835266341</v>
      </c>
    </row>
    <row r="115" spans="1:82" x14ac:dyDescent="0.25">
      <c r="A115" t="s">
        <v>28</v>
      </c>
      <c r="B115" t="s">
        <v>46</v>
      </c>
      <c r="C115">
        <v>1996</v>
      </c>
      <c r="D115">
        <v>4</v>
      </c>
      <c r="E115">
        <v>2000</v>
      </c>
      <c r="F115">
        <v>2484</v>
      </c>
      <c r="T115" s="15" t="s">
        <v>98</v>
      </c>
      <c r="U115" s="12">
        <v>0</v>
      </c>
      <c r="V115" s="12">
        <v>0</v>
      </c>
      <c r="W115" s="12">
        <v>0</v>
      </c>
      <c r="X115" s="12">
        <v>0</v>
      </c>
      <c r="Y115" s="12">
        <v>0</v>
      </c>
      <c r="Z115" s="12">
        <v>0</v>
      </c>
      <c r="AA115" s="12">
        <v>0</v>
      </c>
      <c r="AB115" s="12">
        <v>0</v>
      </c>
      <c r="AC115" s="12">
        <v>0</v>
      </c>
      <c r="AD115" s="12">
        <v>0</v>
      </c>
      <c r="AE115" s="12">
        <v>0</v>
      </c>
      <c r="AF115" s="12">
        <v>0</v>
      </c>
      <c r="AG115" s="12">
        <v>0</v>
      </c>
      <c r="AH115" s="12">
        <v>0</v>
      </c>
      <c r="AI115" s="12">
        <v>0</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8.621675693753203E-3</v>
      </c>
      <c r="AY115" s="12">
        <v>0</v>
      </c>
      <c r="AZ115" s="14">
        <v>1.3929986675664918E-2</v>
      </c>
      <c r="BA115" s="9"/>
      <c r="BB115" s="15" t="s">
        <v>98</v>
      </c>
      <c r="BC115" s="12">
        <v>0</v>
      </c>
      <c r="BD115" s="12">
        <v>0</v>
      </c>
      <c r="BE115" s="12">
        <v>0</v>
      </c>
      <c r="BF115" s="12">
        <v>0</v>
      </c>
      <c r="BG115" s="12">
        <v>0</v>
      </c>
      <c r="BH115" s="12">
        <v>0</v>
      </c>
      <c r="BI115" s="12">
        <v>0</v>
      </c>
      <c r="BJ115" s="12">
        <v>0</v>
      </c>
      <c r="BK115" s="12">
        <v>0</v>
      </c>
      <c r="BL115" s="12">
        <v>0</v>
      </c>
      <c r="BM115" s="12">
        <v>0</v>
      </c>
      <c r="BN115" s="12">
        <v>0</v>
      </c>
      <c r="BO115" s="12">
        <v>0</v>
      </c>
      <c r="BP115" s="12">
        <v>0</v>
      </c>
      <c r="BQ115" s="12">
        <v>0</v>
      </c>
      <c r="BR115" s="12">
        <v>0</v>
      </c>
      <c r="BS115" s="12">
        <v>0</v>
      </c>
      <c r="BT115" s="12">
        <v>0</v>
      </c>
      <c r="BU115" s="12">
        <v>0</v>
      </c>
      <c r="BV115" s="12">
        <v>0</v>
      </c>
      <c r="BW115" s="12">
        <v>0</v>
      </c>
      <c r="BX115" s="12">
        <v>0</v>
      </c>
      <c r="BY115" s="12">
        <v>0</v>
      </c>
      <c r="BZ115" s="12">
        <v>0</v>
      </c>
      <c r="CA115" s="12">
        <v>0</v>
      </c>
      <c r="CB115" s="12">
        <v>0</v>
      </c>
      <c r="CC115" s="12">
        <v>0</v>
      </c>
      <c r="CD115" s="32">
        <v>2.5718967616145637E-3</v>
      </c>
    </row>
    <row r="116" spans="1:82" x14ac:dyDescent="0.25">
      <c r="A116" t="s">
        <v>28</v>
      </c>
      <c r="B116" t="s">
        <v>46</v>
      </c>
      <c r="C116">
        <v>1996</v>
      </c>
      <c r="D116">
        <v>14</v>
      </c>
      <c r="E116">
        <v>2010</v>
      </c>
      <c r="F116">
        <v>2608</v>
      </c>
      <c r="T116" s="15" t="s">
        <v>34</v>
      </c>
      <c r="U116" s="12">
        <v>0</v>
      </c>
      <c r="V116" s="12">
        <v>0</v>
      </c>
      <c r="W116" s="12">
        <v>0</v>
      </c>
      <c r="X116" s="12">
        <v>0</v>
      </c>
      <c r="Y116" s="12">
        <v>0</v>
      </c>
      <c r="Z116" s="12">
        <v>0</v>
      </c>
      <c r="AA116" s="12">
        <v>0</v>
      </c>
      <c r="AB116" s="12">
        <v>0</v>
      </c>
      <c r="AC116" s="12">
        <v>0</v>
      </c>
      <c r="AD116" s="12">
        <v>0</v>
      </c>
      <c r="AE116" s="12">
        <v>0</v>
      </c>
      <c r="AF116" s="12">
        <v>0</v>
      </c>
      <c r="AG116" s="12">
        <v>0</v>
      </c>
      <c r="AH116" s="12">
        <v>0</v>
      </c>
      <c r="AI116" s="12">
        <v>0</v>
      </c>
      <c r="AJ116" s="12">
        <v>0</v>
      </c>
      <c r="AK116" s="12">
        <v>0</v>
      </c>
      <c r="AL116" s="12">
        <v>0</v>
      </c>
      <c r="AM116" s="12">
        <v>0</v>
      </c>
      <c r="AN116" s="12">
        <v>0</v>
      </c>
      <c r="AO116" s="12">
        <v>0</v>
      </c>
      <c r="AP116" s="12">
        <v>0</v>
      </c>
      <c r="AQ116" s="12">
        <v>0</v>
      </c>
      <c r="AR116" s="12">
        <v>0</v>
      </c>
      <c r="AS116" s="12">
        <v>0</v>
      </c>
      <c r="AT116" s="12">
        <v>0</v>
      </c>
      <c r="AU116" s="12">
        <v>0</v>
      </c>
      <c r="AV116" s="12">
        <v>4.6471906124531386E-2</v>
      </c>
      <c r="AW116" s="12">
        <v>6.8628549476582257E-2</v>
      </c>
      <c r="AX116" s="12">
        <v>0.14910899984366682</v>
      </c>
      <c r="AY116" s="12">
        <v>0</v>
      </c>
      <c r="AZ116" s="14">
        <v>0.32549447126615794</v>
      </c>
      <c r="BA116" s="9"/>
      <c r="BB116" s="15" t="s">
        <v>34</v>
      </c>
      <c r="BC116" s="12">
        <v>0</v>
      </c>
      <c r="BD116" s="12">
        <v>0</v>
      </c>
      <c r="BE116" s="12">
        <v>0</v>
      </c>
      <c r="BF116" s="12">
        <v>0</v>
      </c>
      <c r="BG116" s="12">
        <v>0</v>
      </c>
      <c r="BH116" s="12">
        <v>0</v>
      </c>
      <c r="BI116" s="12">
        <v>0</v>
      </c>
      <c r="BJ116" s="12">
        <v>0</v>
      </c>
      <c r="BK116" s="12">
        <v>0</v>
      </c>
      <c r="BL116" s="12">
        <v>0</v>
      </c>
      <c r="BM116" s="12">
        <v>0</v>
      </c>
      <c r="BN116" s="12">
        <v>0</v>
      </c>
      <c r="BO116" s="12">
        <v>0</v>
      </c>
      <c r="BP116" s="12">
        <v>0</v>
      </c>
      <c r="BQ116" s="12">
        <v>0</v>
      </c>
      <c r="BR116" s="12">
        <v>0</v>
      </c>
      <c r="BS116" s="12">
        <v>0</v>
      </c>
      <c r="BT116" s="12">
        <v>0</v>
      </c>
      <c r="BU116" s="12">
        <v>0</v>
      </c>
      <c r="BV116" s="12">
        <v>0</v>
      </c>
      <c r="BW116" s="12">
        <v>0</v>
      </c>
      <c r="BX116" s="12">
        <v>0</v>
      </c>
      <c r="BY116" s="12">
        <v>0</v>
      </c>
      <c r="BZ116" s="12">
        <v>0</v>
      </c>
      <c r="CA116" s="12">
        <v>1.6694071721748732E-2</v>
      </c>
      <c r="CB116" s="12">
        <v>0</v>
      </c>
      <c r="CC116" s="12">
        <v>7.0813152011922509E-2</v>
      </c>
      <c r="CD116" s="32">
        <v>8.5695600096997254E-2</v>
      </c>
    </row>
    <row r="117" spans="1:82" x14ac:dyDescent="0.25">
      <c r="A117" t="s">
        <v>29</v>
      </c>
      <c r="B117" t="s">
        <v>46</v>
      </c>
      <c r="C117">
        <v>1996</v>
      </c>
      <c r="D117">
        <v>-25</v>
      </c>
      <c r="E117">
        <v>1971</v>
      </c>
      <c r="F117">
        <v>1210</v>
      </c>
      <c r="T117" s="15" t="s">
        <v>32</v>
      </c>
      <c r="U117" s="12">
        <v>0</v>
      </c>
      <c r="V117" s="12">
        <v>0</v>
      </c>
      <c r="W117" s="12">
        <v>0</v>
      </c>
      <c r="X117" s="12">
        <v>0</v>
      </c>
      <c r="Y117" s="12">
        <v>0</v>
      </c>
      <c r="Z117" s="12">
        <v>0</v>
      </c>
      <c r="AA117" s="12">
        <v>0</v>
      </c>
      <c r="AB117" s="12">
        <v>0</v>
      </c>
      <c r="AC117" s="12">
        <v>0</v>
      </c>
      <c r="AD117" s="12">
        <v>0</v>
      </c>
      <c r="AE117" s="12">
        <v>0</v>
      </c>
      <c r="AF117" s="12">
        <v>0</v>
      </c>
      <c r="AG117" s="12">
        <v>0</v>
      </c>
      <c r="AH117" s="12">
        <v>0</v>
      </c>
      <c r="AI117" s="12">
        <v>0</v>
      </c>
      <c r="AJ117" s="12">
        <v>0</v>
      </c>
      <c r="AK117" s="12">
        <v>0</v>
      </c>
      <c r="AL117" s="12">
        <v>0</v>
      </c>
      <c r="AM117" s="12">
        <v>0</v>
      </c>
      <c r="AN117" s="12">
        <v>0</v>
      </c>
      <c r="AO117" s="12">
        <v>0</v>
      </c>
      <c r="AP117" s="12">
        <v>0</v>
      </c>
      <c r="AQ117" s="12">
        <v>0</v>
      </c>
      <c r="AR117" s="12">
        <v>0</v>
      </c>
      <c r="AS117" s="12">
        <v>0</v>
      </c>
      <c r="AT117" s="12">
        <v>0</v>
      </c>
      <c r="AU117" s="12">
        <v>0</v>
      </c>
      <c r="AV117" s="12">
        <v>0.10938643774539161</v>
      </c>
      <c r="AW117" s="12">
        <v>0.13641674936773698</v>
      </c>
      <c r="AX117" s="12">
        <v>0.1683138378607289</v>
      </c>
      <c r="AY117" s="12">
        <v>0</v>
      </c>
      <c r="AZ117" s="14">
        <v>0.30415823080517052</v>
      </c>
      <c r="BA117" s="9"/>
      <c r="BB117" s="15" t="s">
        <v>32</v>
      </c>
      <c r="BC117" s="12">
        <v>0</v>
      </c>
      <c r="BD117" s="12">
        <v>0</v>
      </c>
      <c r="BE117" s="12">
        <v>0</v>
      </c>
      <c r="BF117" s="12">
        <v>0</v>
      </c>
      <c r="BG117" s="12">
        <v>0</v>
      </c>
      <c r="BH117" s="12">
        <v>0</v>
      </c>
      <c r="BI117" s="12">
        <v>0</v>
      </c>
      <c r="BJ117" s="12">
        <v>0</v>
      </c>
      <c r="BK117" s="12">
        <v>0</v>
      </c>
      <c r="BL117" s="12">
        <v>0</v>
      </c>
      <c r="BM117" s="12">
        <v>0</v>
      </c>
      <c r="BN117" s="12">
        <v>0</v>
      </c>
      <c r="BO117" s="12">
        <v>0</v>
      </c>
      <c r="BP117" s="12">
        <v>0</v>
      </c>
      <c r="BQ117" s="12">
        <v>0</v>
      </c>
      <c r="BR117" s="12">
        <v>0</v>
      </c>
      <c r="BS117" s="12">
        <v>0</v>
      </c>
      <c r="BT117" s="12">
        <v>0</v>
      </c>
      <c r="BU117" s="12">
        <v>0</v>
      </c>
      <c r="BV117" s="12">
        <v>0</v>
      </c>
      <c r="BW117" s="12">
        <v>0</v>
      </c>
      <c r="BX117" s="12">
        <v>0</v>
      </c>
      <c r="BY117" s="12">
        <v>0</v>
      </c>
      <c r="BZ117" s="12">
        <v>0</v>
      </c>
      <c r="CA117" s="12">
        <v>5.4192973427556516E-2</v>
      </c>
      <c r="CB117" s="12">
        <v>0</v>
      </c>
      <c r="CC117" s="12">
        <v>9.8314083457526069E-2</v>
      </c>
      <c r="CD117" s="32">
        <v>0.11410771103637642</v>
      </c>
    </row>
    <row r="118" spans="1:82" x14ac:dyDescent="0.25">
      <c r="A118" t="s">
        <v>29</v>
      </c>
      <c r="B118" t="s">
        <v>46</v>
      </c>
      <c r="C118">
        <v>1996</v>
      </c>
      <c r="D118">
        <v>-3</v>
      </c>
      <c r="E118">
        <v>1993</v>
      </c>
      <c r="F118">
        <v>2380</v>
      </c>
      <c r="T118" s="15" t="s">
        <v>30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0</v>
      </c>
      <c r="AZ118" s="14">
        <v>0</v>
      </c>
      <c r="BA118" s="9"/>
      <c r="BB118" s="15" t="s">
        <v>30</v>
      </c>
      <c r="BC118" s="12">
        <v>0</v>
      </c>
      <c r="BD118" s="12">
        <v>0</v>
      </c>
      <c r="BE118" s="12">
        <v>0</v>
      </c>
      <c r="BF118" s="12">
        <v>0</v>
      </c>
      <c r="BG118" s="12">
        <v>0</v>
      </c>
      <c r="BH118" s="12">
        <v>0</v>
      </c>
      <c r="BI118" s="12">
        <v>0</v>
      </c>
      <c r="BJ118" s="12">
        <v>0</v>
      </c>
      <c r="BK118" s="12">
        <v>0</v>
      </c>
      <c r="BL118" s="12">
        <v>0</v>
      </c>
      <c r="BM118" s="12">
        <v>0</v>
      </c>
      <c r="BN118" s="12">
        <v>0</v>
      </c>
      <c r="BO118" s="12">
        <v>0</v>
      </c>
      <c r="BP118" s="12">
        <v>0</v>
      </c>
      <c r="BQ118" s="12">
        <v>0</v>
      </c>
      <c r="BR118" s="12">
        <v>0</v>
      </c>
      <c r="BS118" s="12">
        <v>0</v>
      </c>
      <c r="BT118" s="12">
        <v>0</v>
      </c>
      <c r="BU118" s="12">
        <v>0</v>
      </c>
      <c r="BV118" s="12">
        <v>0</v>
      </c>
      <c r="BW118" s="12">
        <v>0</v>
      </c>
      <c r="BX118" s="12">
        <v>0</v>
      </c>
      <c r="BY118" s="12">
        <v>0</v>
      </c>
      <c r="BZ118" s="12">
        <v>0</v>
      </c>
      <c r="CA118" s="12">
        <v>0</v>
      </c>
      <c r="CB118" s="12">
        <v>0</v>
      </c>
      <c r="CC118" s="12">
        <v>0</v>
      </c>
      <c r="CD118" s="32">
        <v>0</v>
      </c>
    </row>
    <row r="119" spans="1:82" x14ac:dyDescent="0.25">
      <c r="A119" t="s">
        <v>29</v>
      </c>
      <c r="B119" t="s">
        <v>46</v>
      </c>
      <c r="C119">
        <v>1996</v>
      </c>
      <c r="D119">
        <v>4</v>
      </c>
      <c r="E119">
        <v>2000</v>
      </c>
      <c r="F119">
        <v>2814</v>
      </c>
      <c r="T119" s="16" t="s">
        <v>100</v>
      </c>
      <c r="U119" s="17">
        <v>0</v>
      </c>
      <c r="V119" s="17">
        <v>0</v>
      </c>
      <c r="W119" s="17">
        <v>0</v>
      </c>
      <c r="X119" s="17">
        <v>0</v>
      </c>
      <c r="Y119" s="17">
        <v>0</v>
      </c>
      <c r="Z119" s="17">
        <v>0</v>
      </c>
      <c r="AA119" s="17">
        <v>0</v>
      </c>
      <c r="AB119" s="17">
        <v>0</v>
      </c>
      <c r="AC119" s="17">
        <v>0</v>
      </c>
      <c r="AD119" s="17">
        <v>0</v>
      </c>
      <c r="AE119" s="17">
        <v>0</v>
      </c>
      <c r="AF119" s="17">
        <v>0</v>
      </c>
      <c r="AG119" s="17">
        <v>0</v>
      </c>
      <c r="AH119" s="17">
        <v>0</v>
      </c>
      <c r="AI119" s="17">
        <v>0</v>
      </c>
      <c r="AJ119" s="17">
        <v>0</v>
      </c>
      <c r="AK119" s="17">
        <v>0</v>
      </c>
      <c r="AL119" s="17">
        <v>0</v>
      </c>
      <c r="AM119" s="17">
        <v>0</v>
      </c>
      <c r="AN119" s="17">
        <v>0</v>
      </c>
      <c r="AO119" s="17">
        <v>0</v>
      </c>
      <c r="AP119" s="17">
        <v>0</v>
      </c>
      <c r="AQ119" s="17">
        <v>0</v>
      </c>
      <c r="AR119" s="17">
        <v>0</v>
      </c>
      <c r="AS119" s="17">
        <v>0</v>
      </c>
      <c r="AT119" s="17">
        <v>0</v>
      </c>
      <c r="AU119" s="17">
        <v>0</v>
      </c>
      <c r="AV119" s="17">
        <v>0.99999999999999978</v>
      </c>
      <c r="AW119" s="17">
        <v>1</v>
      </c>
      <c r="AX119" s="17">
        <v>1</v>
      </c>
      <c r="AY119" s="17">
        <v>0</v>
      </c>
      <c r="AZ119" s="18">
        <v>1</v>
      </c>
      <c r="BB119" s="16" t="s">
        <v>100</v>
      </c>
      <c r="BC119" s="17">
        <v>0</v>
      </c>
      <c r="BD119" s="17">
        <v>0</v>
      </c>
      <c r="BE119" s="17">
        <v>0</v>
      </c>
      <c r="BF119" s="17">
        <v>0</v>
      </c>
      <c r="BG119" s="17">
        <v>0</v>
      </c>
      <c r="BH119" s="17">
        <v>0</v>
      </c>
      <c r="BI119" s="17">
        <v>0</v>
      </c>
      <c r="BJ119" s="17">
        <v>0</v>
      </c>
      <c r="BK119" s="17">
        <v>0</v>
      </c>
      <c r="BL119" s="17">
        <v>0</v>
      </c>
      <c r="BM119" s="17">
        <v>0</v>
      </c>
      <c r="BN119" s="17">
        <v>0</v>
      </c>
      <c r="BO119" s="17">
        <v>0</v>
      </c>
      <c r="BP119" s="17">
        <v>0</v>
      </c>
      <c r="BQ119" s="17">
        <v>0</v>
      </c>
      <c r="BR119" s="17">
        <v>0</v>
      </c>
      <c r="BS119" s="17">
        <v>0</v>
      </c>
      <c r="BT119" s="17">
        <v>0</v>
      </c>
      <c r="BU119" s="17">
        <v>0</v>
      </c>
      <c r="BV119" s="17">
        <v>0</v>
      </c>
      <c r="BW119" s="17">
        <v>0</v>
      </c>
      <c r="BX119" s="17">
        <v>0</v>
      </c>
      <c r="BY119" s="17">
        <v>0</v>
      </c>
      <c r="BZ119" s="17">
        <v>0</v>
      </c>
      <c r="CA119" s="17">
        <v>0.99999999999999978</v>
      </c>
      <c r="CB119" s="17">
        <v>0</v>
      </c>
      <c r="CC119" s="17">
        <v>1</v>
      </c>
      <c r="CD119" s="33">
        <v>1.0000000000000002</v>
      </c>
    </row>
    <row r="120" spans="1:82" x14ac:dyDescent="0.25">
      <c r="A120" t="s">
        <v>29</v>
      </c>
      <c r="B120" t="s">
        <v>46</v>
      </c>
      <c r="C120">
        <v>1996</v>
      </c>
      <c r="D120">
        <v>14</v>
      </c>
      <c r="E120">
        <v>2010</v>
      </c>
      <c r="F120">
        <v>3613</v>
      </c>
      <c r="CD120" s="34"/>
    </row>
    <row r="121" spans="1:82" x14ac:dyDescent="0.25">
      <c r="A121" t="s">
        <v>96</v>
      </c>
      <c r="B121" t="s">
        <v>46</v>
      </c>
      <c r="C121">
        <v>1996</v>
      </c>
      <c r="D121">
        <v>-25</v>
      </c>
      <c r="E121">
        <v>1971</v>
      </c>
      <c r="F121">
        <v>5</v>
      </c>
      <c r="T121" s="5"/>
      <c r="U121" s="6">
        <v>1971</v>
      </c>
      <c r="V121" s="6">
        <v>1990</v>
      </c>
      <c r="W121" s="6">
        <v>1991</v>
      </c>
      <c r="X121" s="6">
        <v>1992</v>
      </c>
      <c r="Y121" s="6">
        <v>1993</v>
      </c>
      <c r="Z121" s="6">
        <v>1997</v>
      </c>
      <c r="AA121" s="6">
        <v>2000</v>
      </c>
      <c r="AB121" s="6">
        <v>2002</v>
      </c>
      <c r="AC121" s="6">
        <v>2004</v>
      </c>
      <c r="AD121" s="6">
        <v>2005</v>
      </c>
      <c r="AE121" s="6">
        <v>2006</v>
      </c>
      <c r="AF121" s="6">
        <v>2007</v>
      </c>
      <c r="AG121" s="6">
        <v>2008</v>
      </c>
      <c r="AH121" s="6">
        <v>2009</v>
      </c>
      <c r="AI121" s="6">
        <v>2010</v>
      </c>
      <c r="AJ121" s="6">
        <v>2011</v>
      </c>
      <c r="AK121" s="6">
        <v>2012</v>
      </c>
      <c r="AL121" s="6">
        <v>2013</v>
      </c>
      <c r="AM121" s="6">
        <v>2014</v>
      </c>
      <c r="AN121" s="6">
        <v>2015</v>
      </c>
      <c r="AO121" s="6">
        <v>2016</v>
      </c>
      <c r="AP121" s="6">
        <v>2017</v>
      </c>
      <c r="AQ121" s="6">
        <v>2018</v>
      </c>
      <c r="AR121" s="6">
        <v>2019</v>
      </c>
      <c r="AS121" s="6">
        <v>2020</v>
      </c>
      <c r="AT121" s="6">
        <v>2021</v>
      </c>
      <c r="AU121" s="6">
        <v>2025</v>
      </c>
      <c r="AV121" s="6">
        <v>2030</v>
      </c>
      <c r="AW121" s="6">
        <v>2035</v>
      </c>
      <c r="AX121" s="6">
        <v>2040</v>
      </c>
      <c r="AY121" s="6">
        <v>2045</v>
      </c>
      <c r="AZ121" s="7">
        <v>2050</v>
      </c>
      <c r="BB121" s="5"/>
      <c r="BC121" s="6">
        <v>1971</v>
      </c>
      <c r="BD121" s="6">
        <v>1990</v>
      </c>
      <c r="BE121" s="6">
        <v>1991</v>
      </c>
      <c r="BF121" s="6">
        <v>1992</v>
      </c>
      <c r="BG121" s="6">
        <v>1993</v>
      </c>
      <c r="BH121" s="6">
        <v>1997</v>
      </c>
      <c r="BI121" s="6">
        <v>2000</v>
      </c>
      <c r="BJ121" s="6">
        <v>2002</v>
      </c>
      <c r="BK121" s="6">
        <v>2004</v>
      </c>
      <c r="BL121" s="6">
        <v>2005</v>
      </c>
      <c r="BM121" s="6">
        <v>2006</v>
      </c>
      <c r="BN121" s="6">
        <v>2007</v>
      </c>
      <c r="BO121" s="6">
        <v>2008</v>
      </c>
      <c r="BP121" s="6">
        <v>2009</v>
      </c>
      <c r="BQ121" s="6">
        <v>2010</v>
      </c>
      <c r="BR121" s="6">
        <v>2011</v>
      </c>
      <c r="BS121" s="6">
        <v>2012</v>
      </c>
      <c r="BT121" s="6">
        <v>2013</v>
      </c>
      <c r="BU121" s="6">
        <v>2014</v>
      </c>
      <c r="BV121" s="6">
        <v>2015</v>
      </c>
      <c r="BW121" s="6">
        <v>2016</v>
      </c>
      <c r="BX121" s="6">
        <v>2017</v>
      </c>
      <c r="BY121" s="6">
        <v>2018</v>
      </c>
      <c r="BZ121" s="6">
        <v>2019</v>
      </c>
      <c r="CA121" s="6">
        <v>2020</v>
      </c>
      <c r="CB121" s="6">
        <v>2021</v>
      </c>
      <c r="CC121" s="6">
        <v>2025</v>
      </c>
      <c r="CD121" s="31">
        <v>2030</v>
      </c>
    </row>
    <row r="122" spans="1:82" x14ac:dyDescent="0.25">
      <c r="A122" t="s">
        <v>96</v>
      </c>
      <c r="B122" t="s">
        <v>46</v>
      </c>
      <c r="C122">
        <v>1996</v>
      </c>
      <c r="D122">
        <v>-3</v>
      </c>
      <c r="E122">
        <v>1993</v>
      </c>
      <c r="F122">
        <v>52</v>
      </c>
      <c r="T122" s="11" t="s">
        <v>67</v>
      </c>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3"/>
      <c r="BB122" s="11" t="s">
        <v>67</v>
      </c>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32"/>
    </row>
    <row r="123" spans="1:82" x14ac:dyDescent="0.25">
      <c r="A123" t="s">
        <v>96</v>
      </c>
      <c r="B123" t="s">
        <v>46</v>
      </c>
      <c r="C123">
        <v>1996</v>
      </c>
      <c r="D123">
        <v>4</v>
      </c>
      <c r="E123">
        <v>2000</v>
      </c>
      <c r="F123">
        <v>93</v>
      </c>
      <c r="T123" s="15" t="s">
        <v>25</v>
      </c>
      <c r="U123" s="12">
        <v>0</v>
      </c>
      <c r="V123" s="12">
        <v>0</v>
      </c>
      <c r="W123" s="12">
        <v>0</v>
      </c>
      <c r="X123" s="12">
        <v>0</v>
      </c>
      <c r="Y123" s="12">
        <v>0</v>
      </c>
      <c r="Z123" s="12">
        <v>0</v>
      </c>
      <c r="AA123" s="12">
        <v>0</v>
      </c>
      <c r="AB123" s="12">
        <v>0</v>
      </c>
      <c r="AC123" s="12">
        <v>0</v>
      </c>
      <c r="AD123" s="12">
        <v>0</v>
      </c>
      <c r="AE123" s="12">
        <v>0</v>
      </c>
      <c r="AF123" s="12">
        <v>0</v>
      </c>
      <c r="AG123" s="12">
        <v>0</v>
      </c>
      <c r="AH123" s="12">
        <v>0</v>
      </c>
      <c r="AI123" s="12">
        <v>0</v>
      </c>
      <c r="AJ123" s="12">
        <v>0</v>
      </c>
      <c r="AK123" s="12">
        <v>0</v>
      </c>
      <c r="AL123" s="12">
        <v>0</v>
      </c>
      <c r="AM123" s="12">
        <v>0</v>
      </c>
      <c r="AN123" s="12">
        <v>0</v>
      </c>
      <c r="AO123" s="12">
        <v>0</v>
      </c>
      <c r="AP123" s="12">
        <v>0</v>
      </c>
      <c r="AQ123" s="12">
        <v>0</v>
      </c>
      <c r="AR123" s="12">
        <v>0</v>
      </c>
      <c r="AS123" s="12">
        <v>0</v>
      </c>
      <c r="AT123" s="12">
        <v>0</v>
      </c>
      <c r="AU123" s="12">
        <v>0</v>
      </c>
      <c r="AV123" s="12">
        <v>0</v>
      </c>
      <c r="AW123" s="12">
        <v>0</v>
      </c>
      <c r="AX123" s="12">
        <v>0</v>
      </c>
      <c r="AY123" s="12">
        <v>0</v>
      </c>
      <c r="AZ123" s="14">
        <v>1.7562004983999833E-3</v>
      </c>
      <c r="BA123" s="9"/>
      <c r="BB123" s="15" t="s">
        <v>25</v>
      </c>
      <c r="BC123" s="12">
        <v>0</v>
      </c>
      <c r="BD123" s="12">
        <v>0</v>
      </c>
      <c r="BE123" s="12">
        <v>0</v>
      </c>
      <c r="BF123" s="12">
        <v>0</v>
      </c>
      <c r="BG123" s="12">
        <v>0</v>
      </c>
      <c r="BH123" s="12">
        <v>0</v>
      </c>
      <c r="BI123" s="12">
        <v>0</v>
      </c>
      <c r="BJ123" s="12">
        <v>0</v>
      </c>
      <c r="BK123" s="12">
        <v>0</v>
      </c>
      <c r="BL123" s="12">
        <v>0</v>
      </c>
      <c r="BM123" s="12">
        <v>0</v>
      </c>
      <c r="BN123" s="12">
        <v>0</v>
      </c>
      <c r="BO123" s="12">
        <v>0</v>
      </c>
      <c r="BP123" s="12">
        <v>0</v>
      </c>
      <c r="BQ123" s="12">
        <v>0</v>
      </c>
      <c r="BR123" s="12">
        <v>0</v>
      </c>
      <c r="BS123" s="12">
        <v>0</v>
      </c>
      <c r="BT123" s="12">
        <v>0</v>
      </c>
      <c r="BU123" s="12">
        <v>0</v>
      </c>
      <c r="BV123" s="12">
        <v>0</v>
      </c>
      <c r="BW123" s="12">
        <v>0</v>
      </c>
      <c r="BX123" s="12">
        <v>0</v>
      </c>
      <c r="BY123" s="12">
        <v>0</v>
      </c>
      <c r="BZ123" s="12">
        <v>0</v>
      </c>
      <c r="CA123" s="12">
        <v>0</v>
      </c>
      <c r="CB123" s="12">
        <v>0</v>
      </c>
      <c r="CC123" s="12">
        <v>0</v>
      </c>
      <c r="CD123" s="32">
        <v>0.10163133443690928</v>
      </c>
    </row>
    <row r="124" spans="1:82" x14ac:dyDescent="0.25">
      <c r="A124" t="s">
        <v>96</v>
      </c>
      <c r="B124" t="s">
        <v>46</v>
      </c>
      <c r="C124">
        <v>1996</v>
      </c>
      <c r="D124">
        <v>14</v>
      </c>
      <c r="E124">
        <v>2010</v>
      </c>
      <c r="F124">
        <v>160</v>
      </c>
      <c r="T124" s="15" t="s">
        <v>26</v>
      </c>
      <c r="U124" s="12">
        <v>0</v>
      </c>
      <c r="V124" s="12">
        <v>0</v>
      </c>
      <c r="W124" s="12">
        <v>0</v>
      </c>
      <c r="X124" s="12">
        <v>0</v>
      </c>
      <c r="Y124" s="12">
        <v>0</v>
      </c>
      <c r="Z124" s="12">
        <v>0</v>
      </c>
      <c r="AA124" s="12">
        <v>0</v>
      </c>
      <c r="AB124" s="12">
        <v>0</v>
      </c>
      <c r="AC124" s="12">
        <v>0</v>
      </c>
      <c r="AD124" s="12">
        <v>0</v>
      </c>
      <c r="AE124" s="12">
        <v>0</v>
      </c>
      <c r="AF124" s="12">
        <v>0</v>
      </c>
      <c r="AG124" s="12">
        <v>0</v>
      </c>
      <c r="AH124" s="12">
        <v>0</v>
      </c>
      <c r="AI124" s="12">
        <v>0</v>
      </c>
      <c r="AJ124" s="12">
        <v>0</v>
      </c>
      <c r="AK124" s="12">
        <v>0</v>
      </c>
      <c r="AL124" s="12">
        <v>0</v>
      </c>
      <c r="AM124" s="12">
        <v>0</v>
      </c>
      <c r="AN124" s="12">
        <v>0</v>
      </c>
      <c r="AO124" s="12">
        <v>0</v>
      </c>
      <c r="AP124" s="12">
        <v>0</v>
      </c>
      <c r="AQ124" s="12">
        <v>0</v>
      </c>
      <c r="AR124" s="12">
        <v>0</v>
      </c>
      <c r="AS124" s="12">
        <v>0</v>
      </c>
      <c r="AT124" s="12">
        <v>0</v>
      </c>
      <c r="AU124" s="12">
        <v>0</v>
      </c>
      <c r="AV124" s="12">
        <v>0</v>
      </c>
      <c r="AW124" s="12">
        <v>0</v>
      </c>
      <c r="AX124" s="12">
        <v>8.7518925967740524E-5</v>
      </c>
      <c r="AY124" s="12">
        <v>0</v>
      </c>
      <c r="AZ124" s="14">
        <v>6.2473535516204944E-5</v>
      </c>
      <c r="BA124" s="9"/>
      <c r="BB124" s="15" t="s">
        <v>26</v>
      </c>
      <c r="BC124" s="12">
        <v>0</v>
      </c>
      <c r="BD124" s="12">
        <v>0</v>
      </c>
      <c r="BE124" s="12">
        <v>0</v>
      </c>
      <c r="BF124" s="12">
        <v>0</v>
      </c>
      <c r="BG124" s="12">
        <v>0</v>
      </c>
      <c r="BH124" s="12">
        <v>0</v>
      </c>
      <c r="BI124" s="12">
        <v>0</v>
      </c>
      <c r="BJ124" s="12">
        <v>0</v>
      </c>
      <c r="BK124" s="12">
        <v>0</v>
      </c>
      <c r="BL124" s="12">
        <v>0</v>
      </c>
      <c r="BM124" s="12">
        <v>0</v>
      </c>
      <c r="BN124" s="12">
        <v>0</v>
      </c>
      <c r="BO124" s="12">
        <v>0</v>
      </c>
      <c r="BP124" s="12">
        <v>0</v>
      </c>
      <c r="BQ124" s="12">
        <v>0</v>
      </c>
      <c r="BR124" s="12">
        <v>0</v>
      </c>
      <c r="BS124" s="12">
        <v>0</v>
      </c>
      <c r="BT124" s="12">
        <v>0</v>
      </c>
      <c r="BU124" s="12">
        <v>0</v>
      </c>
      <c r="BV124" s="12">
        <v>0</v>
      </c>
      <c r="BW124" s="12">
        <v>0</v>
      </c>
      <c r="BX124" s="12">
        <v>0</v>
      </c>
      <c r="BY124" s="12">
        <v>0</v>
      </c>
      <c r="BZ124" s="12">
        <v>0</v>
      </c>
      <c r="CA124" s="12">
        <v>0</v>
      </c>
      <c r="CB124" s="12">
        <v>0</v>
      </c>
      <c r="CC124" s="12">
        <v>0</v>
      </c>
      <c r="CD124" s="32">
        <v>4.9260426122710527E-3</v>
      </c>
    </row>
    <row r="125" spans="1:82" x14ac:dyDescent="0.25">
      <c r="A125" t="s">
        <v>95</v>
      </c>
      <c r="B125" t="s">
        <v>45</v>
      </c>
      <c r="C125">
        <v>1996</v>
      </c>
      <c r="D125">
        <v>-25</v>
      </c>
      <c r="E125">
        <v>1971</v>
      </c>
      <c r="F125">
        <v>2165</v>
      </c>
      <c r="T125" s="15" t="s">
        <v>52</v>
      </c>
      <c r="U125" s="12">
        <v>0</v>
      </c>
      <c r="V125" s="12">
        <v>0</v>
      </c>
      <c r="W125" s="12">
        <v>0</v>
      </c>
      <c r="X125" s="12">
        <v>0</v>
      </c>
      <c r="Y125" s="12">
        <v>0</v>
      </c>
      <c r="Z125" s="12">
        <v>0</v>
      </c>
      <c r="AA125" s="12">
        <v>0</v>
      </c>
      <c r="AB125" s="12">
        <v>0</v>
      </c>
      <c r="AC125" s="12">
        <v>0</v>
      </c>
      <c r="AD125" s="12">
        <v>0</v>
      </c>
      <c r="AE125" s="12">
        <v>0</v>
      </c>
      <c r="AF125" s="12">
        <v>0</v>
      </c>
      <c r="AG125" s="12">
        <v>0</v>
      </c>
      <c r="AH125" s="12">
        <v>0</v>
      </c>
      <c r="AI125" s="12">
        <v>0</v>
      </c>
      <c r="AJ125" s="12">
        <v>0</v>
      </c>
      <c r="AK125" s="12">
        <v>0</v>
      </c>
      <c r="AL125" s="12">
        <v>0</v>
      </c>
      <c r="AM125" s="12">
        <v>0</v>
      </c>
      <c r="AN125" s="12">
        <v>0</v>
      </c>
      <c r="AO125" s="12">
        <v>0</v>
      </c>
      <c r="AP125" s="12">
        <v>0</v>
      </c>
      <c r="AQ125" s="12">
        <v>0</v>
      </c>
      <c r="AR125" s="12">
        <v>0</v>
      </c>
      <c r="AS125" s="12">
        <v>0</v>
      </c>
      <c r="AT125" s="12">
        <v>0</v>
      </c>
      <c r="AU125" s="12">
        <v>0</v>
      </c>
      <c r="AV125" s="12">
        <v>0</v>
      </c>
      <c r="AW125" s="12">
        <v>0</v>
      </c>
      <c r="AX125" s="12">
        <v>6.9139951514515016E-3</v>
      </c>
      <c r="AY125" s="12">
        <v>0</v>
      </c>
      <c r="AZ125" s="14">
        <v>5.6920332359208944E-4</v>
      </c>
      <c r="BA125" s="9"/>
      <c r="BB125" s="15" t="s">
        <v>52</v>
      </c>
      <c r="BC125" s="12">
        <v>0</v>
      </c>
      <c r="BD125" s="12">
        <v>0</v>
      </c>
      <c r="BE125" s="12">
        <v>0</v>
      </c>
      <c r="BF125" s="12">
        <v>0</v>
      </c>
      <c r="BG125" s="12">
        <v>0</v>
      </c>
      <c r="BH125" s="12">
        <v>0</v>
      </c>
      <c r="BI125" s="12">
        <v>0</v>
      </c>
      <c r="BJ125" s="12">
        <v>0</v>
      </c>
      <c r="BK125" s="12">
        <v>0</v>
      </c>
      <c r="BL125" s="12">
        <v>0</v>
      </c>
      <c r="BM125" s="12">
        <v>0</v>
      </c>
      <c r="BN125" s="12">
        <v>0</v>
      </c>
      <c r="BO125" s="12">
        <v>0</v>
      </c>
      <c r="BP125" s="12">
        <v>0</v>
      </c>
      <c r="BQ125" s="12">
        <v>0</v>
      </c>
      <c r="BR125" s="12">
        <v>0</v>
      </c>
      <c r="BS125" s="12">
        <v>0</v>
      </c>
      <c r="BT125" s="12">
        <v>0</v>
      </c>
      <c r="BU125" s="12">
        <v>0</v>
      </c>
      <c r="BV125" s="12">
        <v>0</v>
      </c>
      <c r="BW125" s="12">
        <v>0</v>
      </c>
      <c r="BX125" s="12">
        <v>0</v>
      </c>
      <c r="BY125" s="12">
        <v>0</v>
      </c>
      <c r="BZ125" s="12">
        <v>0</v>
      </c>
      <c r="CA125" s="12">
        <v>0</v>
      </c>
      <c r="CB125" s="12">
        <v>0</v>
      </c>
      <c r="CC125" s="12">
        <v>0</v>
      </c>
      <c r="CD125" s="32">
        <v>0.14950339082608</v>
      </c>
    </row>
    <row r="126" spans="1:82" x14ac:dyDescent="0.25">
      <c r="A126" t="s">
        <v>95</v>
      </c>
      <c r="B126" t="s">
        <v>45</v>
      </c>
      <c r="C126">
        <v>1996</v>
      </c>
      <c r="D126">
        <v>-3</v>
      </c>
      <c r="E126">
        <v>1993</v>
      </c>
      <c r="F126">
        <v>4738</v>
      </c>
      <c r="T126" s="15" t="s">
        <v>28</v>
      </c>
      <c r="U126" s="12">
        <v>0</v>
      </c>
      <c r="V126" s="12">
        <v>0</v>
      </c>
      <c r="W126" s="12">
        <v>0</v>
      </c>
      <c r="X126" s="12">
        <v>0</v>
      </c>
      <c r="Y126" s="12">
        <v>0</v>
      </c>
      <c r="Z126" s="12">
        <v>0</v>
      </c>
      <c r="AA126" s="12">
        <v>0</v>
      </c>
      <c r="AB126" s="12">
        <v>0</v>
      </c>
      <c r="AC126" s="12">
        <v>0</v>
      </c>
      <c r="AD126" s="12">
        <v>0</v>
      </c>
      <c r="AE126" s="12">
        <v>0</v>
      </c>
      <c r="AF126" s="12">
        <v>0</v>
      </c>
      <c r="AG126" s="12">
        <v>0</v>
      </c>
      <c r="AH126" s="12">
        <v>0</v>
      </c>
      <c r="AI126" s="12">
        <v>0</v>
      </c>
      <c r="AJ126" s="12">
        <v>0</v>
      </c>
      <c r="AK126" s="12">
        <v>0</v>
      </c>
      <c r="AL126" s="12">
        <v>0</v>
      </c>
      <c r="AM126" s="12">
        <v>0</v>
      </c>
      <c r="AN126" s="12">
        <v>0</v>
      </c>
      <c r="AO126" s="12">
        <v>0</v>
      </c>
      <c r="AP126" s="12">
        <v>0</v>
      </c>
      <c r="AQ126" s="12">
        <v>0</v>
      </c>
      <c r="AR126" s="12">
        <v>0</v>
      </c>
      <c r="AS126" s="12">
        <v>0</v>
      </c>
      <c r="AT126" s="12">
        <v>0</v>
      </c>
      <c r="AU126" s="12">
        <v>0</v>
      </c>
      <c r="AV126" s="12">
        <v>0</v>
      </c>
      <c r="AW126" s="12">
        <v>0</v>
      </c>
      <c r="AX126" s="12">
        <v>8.9864433183675971E-2</v>
      </c>
      <c r="AY126" s="12">
        <v>0</v>
      </c>
      <c r="AZ126" s="14">
        <v>7.8487585120192147E-2</v>
      </c>
      <c r="BA126" s="9"/>
      <c r="BB126" s="15" t="s">
        <v>28</v>
      </c>
      <c r="BC126" s="12">
        <v>0</v>
      </c>
      <c r="BD126" s="12">
        <v>0</v>
      </c>
      <c r="BE126" s="12">
        <v>0</v>
      </c>
      <c r="BF126" s="12">
        <v>0</v>
      </c>
      <c r="BG126" s="12">
        <v>0</v>
      </c>
      <c r="BH126" s="12">
        <v>0</v>
      </c>
      <c r="BI126" s="12">
        <v>0</v>
      </c>
      <c r="BJ126" s="12">
        <v>0</v>
      </c>
      <c r="BK126" s="12">
        <v>0</v>
      </c>
      <c r="BL126" s="12">
        <v>0</v>
      </c>
      <c r="BM126" s="12">
        <v>0</v>
      </c>
      <c r="BN126" s="12">
        <v>0</v>
      </c>
      <c r="BO126" s="12">
        <v>0</v>
      </c>
      <c r="BP126" s="12">
        <v>0</v>
      </c>
      <c r="BQ126" s="12">
        <v>0</v>
      </c>
      <c r="BR126" s="12">
        <v>0</v>
      </c>
      <c r="BS126" s="12">
        <v>0</v>
      </c>
      <c r="BT126" s="12">
        <v>0</v>
      </c>
      <c r="BU126" s="12">
        <v>0</v>
      </c>
      <c r="BV126" s="12">
        <v>0</v>
      </c>
      <c r="BW126" s="12">
        <v>0</v>
      </c>
      <c r="BX126" s="12">
        <v>0</v>
      </c>
      <c r="BY126" s="12">
        <v>0</v>
      </c>
      <c r="BZ126" s="12">
        <v>0</v>
      </c>
      <c r="CA126" s="12">
        <v>0</v>
      </c>
      <c r="CB126" s="12">
        <v>0</v>
      </c>
      <c r="CC126" s="12">
        <v>0</v>
      </c>
      <c r="CD126" s="32">
        <v>0.10243231697548993</v>
      </c>
    </row>
    <row r="127" spans="1:82" x14ac:dyDescent="0.25">
      <c r="A127" t="s">
        <v>95</v>
      </c>
      <c r="B127" t="s">
        <v>45</v>
      </c>
      <c r="C127">
        <v>1996</v>
      </c>
      <c r="D127">
        <v>4</v>
      </c>
      <c r="E127">
        <v>2000</v>
      </c>
      <c r="F127">
        <v>5777</v>
      </c>
      <c r="T127" s="15" t="s">
        <v>99</v>
      </c>
      <c r="U127" s="12">
        <v>0</v>
      </c>
      <c r="V127" s="12">
        <v>0</v>
      </c>
      <c r="W127" s="12">
        <v>0</v>
      </c>
      <c r="X127" s="12">
        <v>0</v>
      </c>
      <c r="Y127" s="12">
        <v>0</v>
      </c>
      <c r="Z127" s="12">
        <v>0</v>
      </c>
      <c r="AA127" s="12">
        <v>0</v>
      </c>
      <c r="AB127" s="12">
        <v>0</v>
      </c>
      <c r="AC127" s="12">
        <v>0</v>
      </c>
      <c r="AD127" s="12">
        <v>0</v>
      </c>
      <c r="AE127" s="12">
        <v>0</v>
      </c>
      <c r="AF127" s="12">
        <v>0</v>
      </c>
      <c r="AG127" s="12">
        <v>0</v>
      </c>
      <c r="AH127" s="12">
        <v>0</v>
      </c>
      <c r="AI127" s="12">
        <v>0</v>
      </c>
      <c r="AJ127" s="12">
        <v>0</v>
      </c>
      <c r="AK127" s="12">
        <v>0</v>
      </c>
      <c r="AL127" s="12">
        <v>0</v>
      </c>
      <c r="AM127" s="12">
        <v>0</v>
      </c>
      <c r="AN127" s="12">
        <v>0</v>
      </c>
      <c r="AO127" s="12">
        <v>0</v>
      </c>
      <c r="AP127" s="12">
        <v>0</v>
      </c>
      <c r="AQ127" s="12">
        <v>0</v>
      </c>
      <c r="AR127" s="12">
        <v>0</v>
      </c>
      <c r="AS127" s="12">
        <v>0</v>
      </c>
      <c r="AT127" s="12">
        <v>0</v>
      </c>
      <c r="AU127" s="12">
        <v>0</v>
      </c>
      <c r="AV127" s="12">
        <v>0</v>
      </c>
      <c r="AW127" s="12">
        <v>0</v>
      </c>
      <c r="AX127" s="12">
        <v>2.5117931752741532E-2</v>
      </c>
      <c r="AY127" s="12">
        <v>0</v>
      </c>
      <c r="AZ127" s="14">
        <v>1.8388043953602988E-2</v>
      </c>
      <c r="BA127" s="9"/>
      <c r="BB127" s="15" t="s">
        <v>99</v>
      </c>
      <c r="BC127" s="12">
        <v>0</v>
      </c>
      <c r="BD127" s="12">
        <v>0</v>
      </c>
      <c r="BE127" s="12">
        <v>0</v>
      </c>
      <c r="BF127" s="12">
        <v>0</v>
      </c>
      <c r="BG127" s="12">
        <v>0</v>
      </c>
      <c r="BH127" s="12">
        <v>0</v>
      </c>
      <c r="BI127" s="12">
        <v>0</v>
      </c>
      <c r="BJ127" s="12">
        <v>0</v>
      </c>
      <c r="BK127" s="12">
        <v>0</v>
      </c>
      <c r="BL127" s="12">
        <v>0</v>
      </c>
      <c r="BM127" s="12">
        <v>0</v>
      </c>
      <c r="BN127" s="12">
        <v>0</v>
      </c>
      <c r="BO127" s="12">
        <v>0</v>
      </c>
      <c r="BP127" s="12">
        <v>0</v>
      </c>
      <c r="BQ127" s="12">
        <v>0</v>
      </c>
      <c r="BR127" s="12">
        <v>0</v>
      </c>
      <c r="BS127" s="12">
        <v>0</v>
      </c>
      <c r="BT127" s="12">
        <v>0</v>
      </c>
      <c r="BU127" s="12">
        <v>0</v>
      </c>
      <c r="BV127" s="12">
        <v>0</v>
      </c>
      <c r="BW127" s="12">
        <v>0</v>
      </c>
      <c r="BX127" s="12">
        <v>0</v>
      </c>
      <c r="BY127" s="12">
        <v>0</v>
      </c>
      <c r="BZ127" s="12">
        <v>0</v>
      </c>
      <c r="CA127" s="12">
        <v>0</v>
      </c>
      <c r="CB127" s="12">
        <v>0</v>
      </c>
      <c r="CC127" s="12">
        <v>0</v>
      </c>
      <c r="CD127" s="32">
        <v>9.8921343514711373E-3</v>
      </c>
    </row>
    <row r="128" spans="1:82" x14ac:dyDescent="0.25">
      <c r="A128" t="s">
        <v>95</v>
      </c>
      <c r="B128" t="s">
        <v>45</v>
      </c>
      <c r="C128">
        <v>1996</v>
      </c>
      <c r="D128">
        <v>14</v>
      </c>
      <c r="E128">
        <v>2010</v>
      </c>
      <c r="F128">
        <v>7508</v>
      </c>
      <c r="T128" s="15" t="s">
        <v>49</v>
      </c>
      <c r="U128" s="12">
        <v>0</v>
      </c>
      <c r="V128" s="12">
        <v>0</v>
      </c>
      <c r="W128" s="12">
        <v>0</v>
      </c>
      <c r="X128" s="12">
        <v>0</v>
      </c>
      <c r="Y128" s="12">
        <v>0</v>
      </c>
      <c r="Z128" s="12">
        <v>0</v>
      </c>
      <c r="AA128" s="12">
        <v>0</v>
      </c>
      <c r="AB128" s="12">
        <v>0</v>
      </c>
      <c r="AC128" s="12">
        <v>0</v>
      </c>
      <c r="AD128" s="12">
        <v>0</v>
      </c>
      <c r="AE128" s="12">
        <v>0</v>
      </c>
      <c r="AF128" s="12">
        <v>0</v>
      </c>
      <c r="AG128" s="12">
        <v>0</v>
      </c>
      <c r="AH128" s="12">
        <v>0</v>
      </c>
      <c r="AI128" s="12">
        <v>0</v>
      </c>
      <c r="AJ128" s="12">
        <v>0</v>
      </c>
      <c r="AK128" s="12">
        <v>0</v>
      </c>
      <c r="AL128" s="12">
        <v>0</v>
      </c>
      <c r="AM128" s="12">
        <v>0</v>
      </c>
      <c r="AN128" s="12">
        <v>0</v>
      </c>
      <c r="AO128" s="12">
        <v>0</v>
      </c>
      <c r="AP128" s="12">
        <v>0</v>
      </c>
      <c r="AQ128" s="12">
        <v>0</v>
      </c>
      <c r="AR128" s="12">
        <v>0</v>
      </c>
      <c r="AS128" s="12">
        <v>0</v>
      </c>
      <c r="AT128" s="12">
        <v>0</v>
      </c>
      <c r="AU128" s="12">
        <v>0</v>
      </c>
      <c r="AV128" s="12">
        <v>0</v>
      </c>
      <c r="AW128" s="12">
        <v>0</v>
      </c>
      <c r="AX128" s="12">
        <v>4.6262504266547641E-2</v>
      </c>
      <c r="AY128" s="12">
        <v>0</v>
      </c>
      <c r="AZ128" s="14">
        <v>4.5529324383420909E-2</v>
      </c>
      <c r="BA128" s="9"/>
      <c r="BB128" s="15" t="s">
        <v>49</v>
      </c>
      <c r="BC128" s="12">
        <v>0</v>
      </c>
      <c r="BD128" s="12">
        <v>0</v>
      </c>
      <c r="BE128" s="12">
        <v>0</v>
      </c>
      <c r="BF128" s="12">
        <v>0</v>
      </c>
      <c r="BG128" s="12">
        <v>0</v>
      </c>
      <c r="BH128" s="12">
        <v>0</v>
      </c>
      <c r="BI128" s="12">
        <v>0</v>
      </c>
      <c r="BJ128" s="12">
        <v>0</v>
      </c>
      <c r="BK128" s="12">
        <v>0</v>
      </c>
      <c r="BL128" s="12">
        <v>0</v>
      </c>
      <c r="BM128" s="12">
        <v>0</v>
      </c>
      <c r="BN128" s="12">
        <v>0</v>
      </c>
      <c r="BO128" s="12">
        <v>0</v>
      </c>
      <c r="BP128" s="12">
        <v>0</v>
      </c>
      <c r="BQ128" s="12">
        <v>0</v>
      </c>
      <c r="BR128" s="12">
        <v>0</v>
      </c>
      <c r="BS128" s="12">
        <v>0</v>
      </c>
      <c r="BT128" s="12">
        <v>0</v>
      </c>
      <c r="BU128" s="12">
        <v>0</v>
      </c>
      <c r="BV128" s="12">
        <v>0</v>
      </c>
      <c r="BW128" s="12">
        <v>0</v>
      </c>
      <c r="BX128" s="12">
        <v>0</v>
      </c>
      <c r="BY128" s="12">
        <v>0</v>
      </c>
      <c r="BZ128" s="12">
        <v>0</v>
      </c>
      <c r="CA128" s="12">
        <v>0</v>
      </c>
      <c r="CB128" s="12">
        <v>0</v>
      </c>
      <c r="CC128" s="12">
        <v>0</v>
      </c>
      <c r="CD128" s="32">
        <v>3.8033320873604955E-2</v>
      </c>
    </row>
    <row r="129" spans="1:82" x14ac:dyDescent="0.25">
      <c r="A129" t="s">
        <v>26</v>
      </c>
      <c r="B129" t="s">
        <v>45</v>
      </c>
      <c r="C129">
        <v>1996</v>
      </c>
      <c r="D129">
        <v>-25</v>
      </c>
      <c r="E129">
        <v>1971</v>
      </c>
      <c r="F129">
        <v>1100</v>
      </c>
      <c r="T129" s="15" t="s">
        <v>33</v>
      </c>
      <c r="U129" s="12">
        <v>0</v>
      </c>
      <c r="V129" s="12">
        <v>0</v>
      </c>
      <c r="W129" s="12">
        <v>0</v>
      </c>
      <c r="X129" s="12">
        <v>0</v>
      </c>
      <c r="Y129" s="12">
        <v>0</v>
      </c>
      <c r="Z129" s="12">
        <v>0</v>
      </c>
      <c r="AA129" s="12">
        <v>0</v>
      </c>
      <c r="AB129" s="12">
        <v>0</v>
      </c>
      <c r="AC129" s="12">
        <v>0</v>
      </c>
      <c r="AD129" s="12">
        <v>0</v>
      </c>
      <c r="AE129" s="12">
        <v>0</v>
      </c>
      <c r="AF129" s="12">
        <v>0</v>
      </c>
      <c r="AG129" s="12">
        <v>0</v>
      </c>
      <c r="AH129" s="12">
        <v>0</v>
      </c>
      <c r="AI129" s="12">
        <v>0</v>
      </c>
      <c r="AJ129" s="12">
        <v>0</v>
      </c>
      <c r="AK129" s="12">
        <v>0</v>
      </c>
      <c r="AL129" s="12">
        <v>0</v>
      </c>
      <c r="AM129" s="12">
        <v>0</v>
      </c>
      <c r="AN129" s="12">
        <v>0</v>
      </c>
      <c r="AO129" s="12">
        <v>0</v>
      </c>
      <c r="AP129" s="12">
        <v>0</v>
      </c>
      <c r="AQ129" s="12">
        <v>0</v>
      </c>
      <c r="AR129" s="12">
        <v>0</v>
      </c>
      <c r="AS129" s="12">
        <v>0</v>
      </c>
      <c r="AT129" s="12">
        <v>0</v>
      </c>
      <c r="AU129" s="12">
        <v>0</v>
      </c>
      <c r="AV129" s="12">
        <v>0</v>
      </c>
      <c r="AW129" s="12">
        <v>0</v>
      </c>
      <c r="AX129" s="12">
        <v>1.1202422523870787E-2</v>
      </c>
      <c r="AY129" s="12">
        <v>0</v>
      </c>
      <c r="AZ129" s="14">
        <v>1.16478436217991E-2</v>
      </c>
      <c r="BA129" s="9"/>
      <c r="BB129" s="15" t="s">
        <v>33</v>
      </c>
      <c r="BC129" s="12">
        <v>0</v>
      </c>
      <c r="BD129" s="12">
        <v>0</v>
      </c>
      <c r="BE129" s="12">
        <v>0</v>
      </c>
      <c r="BF129" s="12">
        <v>0</v>
      </c>
      <c r="BG129" s="12">
        <v>0</v>
      </c>
      <c r="BH129" s="12">
        <v>0</v>
      </c>
      <c r="BI129" s="12">
        <v>0</v>
      </c>
      <c r="BJ129" s="12">
        <v>0</v>
      </c>
      <c r="BK129" s="12">
        <v>0</v>
      </c>
      <c r="BL129" s="12">
        <v>0</v>
      </c>
      <c r="BM129" s="12">
        <v>0</v>
      </c>
      <c r="BN129" s="12">
        <v>0</v>
      </c>
      <c r="BO129" s="12">
        <v>0</v>
      </c>
      <c r="BP129" s="12">
        <v>0</v>
      </c>
      <c r="BQ129" s="12">
        <v>0</v>
      </c>
      <c r="BR129" s="12">
        <v>0</v>
      </c>
      <c r="BS129" s="12">
        <v>0</v>
      </c>
      <c r="BT129" s="12">
        <v>0</v>
      </c>
      <c r="BU129" s="12">
        <v>0</v>
      </c>
      <c r="BV129" s="12">
        <v>0</v>
      </c>
      <c r="BW129" s="12">
        <v>0</v>
      </c>
      <c r="BX129" s="12">
        <v>0</v>
      </c>
      <c r="BY129" s="12">
        <v>0</v>
      </c>
      <c r="BZ129" s="12">
        <v>0</v>
      </c>
      <c r="CA129" s="12">
        <v>0</v>
      </c>
      <c r="CB129" s="12">
        <v>0</v>
      </c>
      <c r="CC129" s="12">
        <v>0</v>
      </c>
      <c r="CD129" s="32">
        <v>8.5705131628130513E-3</v>
      </c>
    </row>
    <row r="130" spans="1:82" x14ac:dyDescent="0.25">
      <c r="A130" t="s">
        <v>26</v>
      </c>
      <c r="B130" t="s">
        <v>45</v>
      </c>
      <c r="C130">
        <v>1996</v>
      </c>
      <c r="D130">
        <v>-3</v>
      </c>
      <c r="E130">
        <v>1993</v>
      </c>
      <c r="F130">
        <v>1235</v>
      </c>
      <c r="T130" s="15" t="s">
        <v>29</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12">
        <v>0</v>
      </c>
      <c r="AN130" s="12">
        <v>0</v>
      </c>
      <c r="AO130" s="12">
        <v>0</v>
      </c>
      <c r="AP130" s="12">
        <v>0</v>
      </c>
      <c r="AQ130" s="12">
        <v>0</v>
      </c>
      <c r="AR130" s="12">
        <v>0</v>
      </c>
      <c r="AS130" s="12">
        <v>0</v>
      </c>
      <c r="AT130" s="12">
        <v>0</v>
      </c>
      <c r="AU130" s="12">
        <v>0</v>
      </c>
      <c r="AV130" s="12">
        <v>0</v>
      </c>
      <c r="AW130" s="12">
        <v>0</v>
      </c>
      <c r="AX130" s="12">
        <v>0.13199604414454627</v>
      </c>
      <c r="AY130" s="12">
        <v>0</v>
      </c>
      <c r="AZ130" s="14">
        <v>0.11600641394964634</v>
      </c>
      <c r="BA130" s="9"/>
      <c r="BB130" s="15" t="s">
        <v>29</v>
      </c>
      <c r="BC130" s="12">
        <v>0</v>
      </c>
      <c r="BD130" s="12">
        <v>0</v>
      </c>
      <c r="BE130" s="12">
        <v>0</v>
      </c>
      <c r="BF130" s="12">
        <v>0</v>
      </c>
      <c r="BG130" s="12">
        <v>0</v>
      </c>
      <c r="BH130" s="12">
        <v>0</v>
      </c>
      <c r="BI130" s="12">
        <v>0</v>
      </c>
      <c r="BJ130" s="12">
        <v>0</v>
      </c>
      <c r="BK130" s="12">
        <v>0</v>
      </c>
      <c r="BL130" s="12">
        <v>0</v>
      </c>
      <c r="BM130" s="12">
        <v>0</v>
      </c>
      <c r="BN130" s="12">
        <v>0</v>
      </c>
      <c r="BO130" s="12">
        <v>0</v>
      </c>
      <c r="BP130" s="12">
        <v>0</v>
      </c>
      <c r="BQ130" s="12">
        <v>0</v>
      </c>
      <c r="BR130" s="12">
        <v>0</v>
      </c>
      <c r="BS130" s="12">
        <v>0</v>
      </c>
      <c r="BT130" s="12">
        <v>0</v>
      </c>
      <c r="BU130" s="12">
        <v>0</v>
      </c>
      <c r="BV130" s="12">
        <v>0</v>
      </c>
      <c r="BW130" s="12">
        <v>0</v>
      </c>
      <c r="BX130" s="12">
        <v>0</v>
      </c>
      <c r="BY130" s="12">
        <v>0</v>
      </c>
      <c r="BZ130" s="12">
        <v>0</v>
      </c>
      <c r="CA130" s="12">
        <v>0</v>
      </c>
      <c r="CB130" s="12">
        <v>0</v>
      </c>
      <c r="CC130" s="12">
        <v>0</v>
      </c>
      <c r="CD130" s="32">
        <v>0.15478987558071233</v>
      </c>
    </row>
    <row r="131" spans="1:82" x14ac:dyDescent="0.25">
      <c r="A131" t="s">
        <v>26</v>
      </c>
      <c r="B131" t="s">
        <v>45</v>
      </c>
      <c r="C131">
        <v>1996</v>
      </c>
      <c r="D131">
        <v>4</v>
      </c>
      <c r="E131">
        <v>2000</v>
      </c>
      <c r="F131">
        <v>1214</v>
      </c>
      <c r="T131" s="15" t="s">
        <v>98</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12">
        <v>0</v>
      </c>
      <c r="AN131" s="12">
        <v>0</v>
      </c>
      <c r="AO131" s="12">
        <v>0</v>
      </c>
      <c r="AP131" s="12">
        <v>0</v>
      </c>
      <c r="AQ131" s="12">
        <v>0</v>
      </c>
      <c r="AR131" s="12">
        <v>0</v>
      </c>
      <c r="AS131" s="12">
        <v>0</v>
      </c>
      <c r="AT131" s="12">
        <v>0</v>
      </c>
      <c r="AU131" s="12">
        <v>0</v>
      </c>
      <c r="AV131" s="12">
        <v>0</v>
      </c>
      <c r="AW131" s="12">
        <v>0</v>
      </c>
      <c r="AX131" s="12">
        <v>2.8636192576644699E-2</v>
      </c>
      <c r="AY131" s="12">
        <v>0</v>
      </c>
      <c r="AZ131" s="14">
        <v>2.2073982549059078E-2</v>
      </c>
      <c r="BA131" s="9"/>
      <c r="BB131" s="15" t="s">
        <v>98</v>
      </c>
      <c r="BC131" s="12">
        <v>0</v>
      </c>
      <c r="BD131" s="12">
        <v>0</v>
      </c>
      <c r="BE131" s="12">
        <v>0</v>
      </c>
      <c r="BF131" s="12">
        <v>0</v>
      </c>
      <c r="BG131" s="12">
        <v>0</v>
      </c>
      <c r="BH131" s="12">
        <v>0</v>
      </c>
      <c r="BI131" s="12">
        <v>0</v>
      </c>
      <c r="BJ131" s="12">
        <v>0</v>
      </c>
      <c r="BK131" s="12">
        <v>0</v>
      </c>
      <c r="BL131" s="12">
        <v>0</v>
      </c>
      <c r="BM131" s="12">
        <v>0</v>
      </c>
      <c r="BN131" s="12">
        <v>0</v>
      </c>
      <c r="BO131" s="12">
        <v>0</v>
      </c>
      <c r="BP131" s="12">
        <v>0</v>
      </c>
      <c r="BQ131" s="12">
        <v>0</v>
      </c>
      <c r="BR131" s="12">
        <v>0</v>
      </c>
      <c r="BS131" s="12">
        <v>0</v>
      </c>
      <c r="BT131" s="12">
        <v>0</v>
      </c>
      <c r="BU131" s="12">
        <v>0</v>
      </c>
      <c r="BV131" s="12">
        <v>0</v>
      </c>
      <c r="BW131" s="12">
        <v>0</v>
      </c>
      <c r="BX131" s="12">
        <v>0</v>
      </c>
      <c r="BY131" s="12">
        <v>0</v>
      </c>
      <c r="BZ131" s="12">
        <v>0</v>
      </c>
      <c r="CA131" s="12">
        <v>0</v>
      </c>
      <c r="CB131" s="12">
        <v>0</v>
      </c>
      <c r="CC131" s="12">
        <v>0</v>
      </c>
      <c r="CD131" s="32">
        <v>1.9730869867036899E-2</v>
      </c>
    </row>
    <row r="132" spans="1:82" x14ac:dyDescent="0.25">
      <c r="A132" t="s">
        <v>26</v>
      </c>
      <c r="B132" t="s">
        <v>45</v>
      </c>
      <c r="C132">
        <v>1996</v>
      </c>
      <c r="D132">
        <v>14</v>
      </c>
      <c r="E132">
        <v>2010</v>
      </c>
      <c r="F132">
        <v>1295</v>
      </c>
      <c r="T132" s="15" t="s">
        <v>34</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12">
        <v>0</v>
      </c>
      <c r="AN132" s="12">
        <v>0</v>
      </c>
      <c r="AO132" s="12">
        <v>0</v>
      </c>
      <c r="AP132" s="12">
        <v>0</v>
      </c>
      <c r="AQ132" s="12">
        <v>0</v>
      </c>
      <c r="AR132" s="12">
        <v>0</v>
      </c>
      <c r="AS132" s="12">
        <v>0</v>
      </c>
      <c r="AT132" s="12">
        <v>0</v>
      </c>
      <c r="AU132" s="12">
        <v>0</v>
      </c>
      <c r="AV132" s="12">
        <v>0</v>
      </c>
      <c r="AW132" s="12">
        <v>0</v>
      </c>
      <c r="AX132" s="12">
        <v>0.33310578412581721</v>
      </c>
      <c r="AY132" s="12">
        <v>0</v>
      </c>
      <c r="AZ132" s="14">
        <v>0.3704055920755791</v>
      </c>
      <c r="BA132" s="9"/>
      <c r="BB132" s="15" t="s">
        <v>34</v>
      </c>
      <c r="BC132" s="12">
        <v>0</v>
      </c>
      <c r="BD132" s="12">
        <v>0</v>
      </c>
      <c r="BE132" s="12">
        <v>0</v>
      </c>
      <c r="BF132" s="12">
        <v>0</v>
      </c>
      <c r="BG132" s="12">
        <v>0</v>
      </c>
      <c r="BH132" s="12">
        <v>0</v>
      </c>
      <c r="BI132" s="12">
        <v>0</v>
      </c>
      <c r="BJ132" s="12">
        <v>0</v>
      </c>
      <c r="BK132" s="12">
        <v>0</v>
      </c>
      <c r="BL132" s="12">
        <v>0</v>
      </c>
      <c r="BM132" s="12">
        <v>0</v>
      </c>
      <c r="BN132" s="12">
        <v>0</v>
      </c>
      <c r="BO132" s="12">
        <v>0</v>
      </c>
      <c r="BP132" s="12">
        <v>0</v>
      </c>
      <c r="BQ132" s="12">
        <v>0</v>
      </c>
      <c r="BR132" s="12">
        <v>0</v>
      </c>
      <c r="BS132" s="12">
        <v>0</v>
      </c>
      <c r="BT132" s="12">
        <v>0</v>
      </c>
      <c r="BU132" s="12">
        <v>0</v>
      </c>
      <c r="BV132" s="12">
        <v>0</v>
      </c>
      <c r="BW132" s="12">
        <v>0</v>
      </c>
      <c r="BX132" s="12">
        <v>0</v>
      </c>
      <c r="BY132" s="12">
        <v>0</v>
      </c>
      <c r="BZ132" s="12">
        <v>0</v>
      </c>
      <c r="CA132" s="12">
        <v>0</v>
      </c>
      <c r="CB132" s="12">
        <v>0</v>
      </c>
      <c r="CC132" s="12">
        <v>0</v>
      </c>
      <c r="CD132" s="32">
        <v>0.19892401345650665</v>
      </c>
    </row>
    <row r="133" spans="1:82" x14ac:dyDescent="0.25">
      <c r="A133" t="s">
        <v>27</v>
      </c>
      <c r="B133" t="s">
        <v>45</v>
      </c>
      <c r="C133">
        <v>1996</v>
      </c>
      <c r="D133">
        <v>-25</v>
      </c>
      <c r="E133">
        <v>1971</v>
      </c>
      <c r="F133">
        <v>717</v>
      </c>
      <c r="T133" s="15" t="s">
        <v>32</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12">
        <v>0</v>
      </c>
      <c r="AN133" s="12">
        <v>0</v>
      </c>
      <c r="AO133" s="12">
        <v>0</v>
      </c>
      <c r="AP133" s="12">
        <v>0</v>
      </c>
      <c r="AQ133" s="12">
        <v>0</v>
      </c>
      <c r="AR133" s="12">
        <v>0</v>
      </c>
      <c r="AS133" s="12">
        <v>0</v>
      </c>
      <c r="AT133" s="12">
        <v>0</v>
      </c>
      <c r="AU133" s="12">
        <v>0</v>
      </c>
      <c r="AV133" s="12">
        <v>0</v>
      </c>
      <c r="AW133" s="12">
        <v>0</v>
      </c>
      <c r="AX133" s="12">
        <v>0.32681317334873666</v>
      </c>
      <c r="AY133" s="12">
        <v>0</v>
      </c>
      <c r="AZ133" s="14">
        <v>0.33507333698919206</v>
      </c>
      <c r="BA133" s="9"/>
      <c r="BB133" s="15" t="s">
        <v>32</v>
      </c>
      <c r="BC133" s="12">
        <v>0</v>
      </c>
      <c r="BD133" s="12">
        <v>0</v>
      </c>
      <c r="BE133" s="12">
        <v>0</v>
      </c>
      <c r="BF133" s="12">
        <v>0</v>
      </c>
      <c r="BG133" s="12">
        <v>0</v>
      </c>
      <c r="BH133" s="12">
        <v>0</v>
      </c>
      <c r="BI133" s="12">
        <v>0</v>
      </c>
      <c r="BJ133" s="12">
        <v>0</v>
      </c>
      <c r="BK133" s="12">
        <v>0</v>
      </c>
      <c r="BL133" s="12">
        <v>0</v>
      </c>
      <c r="BM133" s="12">
        <v>0</v>
      </c>
      <c r="BN133" s="12">
        <v>0</v>
      </c>
      <c r="BO133" s="12">
        <v>0</v>
      </c>
      <c r="BP133" s="12">
        <v>0</v>
      </c>
      <c r="BQ133" s="12">
        <v>0</v>
      </c>
      <c r="BR133" s="12">
        <v>0</v>
      </c>
      <c r="BS133" s="12">
        <v>0</v>
      </c>
      <c r="BT133" s="12">
        <v>0</v>
      </c>
      <c r="BU133" s="12">
        <v>0</v>
      </c>
      <c r="BV133" s="12">
        <v>0</v>
      </c>
      <c r="BW133" s="12">
        <v>0</v>
      </c>
      <c r="BX133" s="12">
        <v>0</v>
      </c>
      <c r="BY133" s="12">
        <v>0</v>
      </c>
      <c r="BZ133" s="12">
        <v>0</v>
      </c>
      <c r="CA133" s="12">
        <v>0</v>
      </c>
      <c r="CB133" s="12">
        <v>0</v>
      </c>
      <c r="CC133" s="12">
        <v>0</v>
      </c>
      <c r="CD133" s="32">
        <v>0.21156618785710471</v>
      </c>
    </row>
    <row r="134" spans="1:82" x14ac:dyDescent="0.25">
      <c r="A134" t="s">
        <v>27</v>
      </c>
      <c r="B134" t="s">
        <v>45</v>
      </c>
      <c r="C134">
        <v>1996</v>
      </c>
      <c r="D134">
        <v>-3</v>
      </c>
      <c r="E134">
        <v>1993</v>
      </c>
      <c r="F134">
        <v>1858</v>
      </c>
      <c r="T134" s="15" t="s">
        <v>30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12">
        <v>0</v>
      </c>
      <c r="AN134" s="12">
        <v>0</v>
      </c>
      <c r="AO134" s="12">
        <v>0</v>
      </c>
      <c r="AP134" s="12">
        <v>0</v>
      </c>
      <c r="AQ134" s="12">
        <v>0</v>
      </c>
      <c r="AR134" s="12">
        <v>0</v>
      </c>
      <c r="AS134" s="12">
        <v>0</v>
      </c>
      <c r="AT134" s="12">
        <v>0</v>
      </c>
      <c r="AU134" s="12">
        <v>0</v>
      </c>
      <c r="AV134" s="12">
        <v>0</v>
      </c>
      <c r="AW134" s="12">
        <v>0</v>
      </c>
      <c r="AX134" s="12">
        <v>0</v>
      </c>
      <c r="AY134" s="12">
        <v>0</v>
      </c>
      <c r="AZ134" s="14">
        <v>0</v>
      </c>
      <c r="BA134" s="9"/>
      <c r="BB134" s="15" t="s">
        <v>30</v>
      </c>
      <c r="BC134" s="12">
        <v>0</v>
      </c>
      <c r="BD134" s="12">
        <v>0</v>
      </c>
      <c r="BE134" s="12">
        <v>0</v>
      </c>
      <c r="BF134" s="12">
        <v>0</v>
      </c>
      <c r="BG134" s="12">
        <v>0</v>
      </c>
      <c r="BH134" s="12">
        <v>0</v>
      </c>
      <c r="BI134" s="12">
        <v>0</v>
      </c>
      <c r="BJ134" s="12">
        <v>0</v>
      </c>
      <c r="BK134" s="12">
        <v>0</v>
      </c>
      <c r="BL134" s="12">
        <v>0</v>
      </c>
      <c r="BM134" s="12">
        <v>0</v>
      </c>
      <c r="BN134" s="12">
        <v>0</v>
      </c>
      <c r="BO134" s="12">
        <v>0</v>
      </c>
      <c r="BP134" s="12">
        <v>0</v>
      </c>
      <c r="BQ134" s="12">
        <v>0</v>
      </c>
      <c r="BR134" s="12">
        <v>0</v>
      </c>
      <c r="BS134" s="12">
        <v>0</v>
      </c>
      <c r="BT134" s="12">
        <v>0</v>
      </c>
      <c r="BU134" s="12">
        <v>0</v>
      </c>
      <c r="BV134" s="12">
        <v>0</v>
      </c>
      <c r="BW134" s="12">
        <v>0</v>
      </c>
      <c r="BX134" s="12">
        <v>0</v>
      </c>
      <c r="BY134" s="12">
        <v>0</v>
      </c>
      <c r="BZ134" s="12">
        <v>0</v>
      </c>
      <c r="CA134" s="12">
        <v>0</v>
      </c>
      <c r="CB134" s="12">
        <v>0</v>
      </c>
      <c r="CC134" s="12">
        <v>0</v>
      </c>
      <c r="CD134" s="32">
        <v>0</v>
      </c>
    </row>
    <row r="135" spans="1:82" x14ac:dyDescent="0.25">
      <c r="A135" t="s">
        <v>27</v>
      </c>
      <c r="B135" t="s">
        <v>45</v>
      </c>
      <c r="C135">
        <v>1996</v>
      </c>
      <c r="D135">
        <v>4</v>
      </c>
      <c r="E135">
        <v>2000</v>
      </c>
      <c r="F135">
        <v>2068</v>
      </c>
      <c r="T135" s="16" t="s">
        <v>100</v>
      </c>
      <c r="U135" s="17">
        <v>0</v>
      </c>
      <c r="V135" s="17">
        <v>0</v>
      </c>
      <c r="W135" s="17">
        <v>0</v>
      </c>
      <c r="X135" s="17">
        <v>0</v>
      </c>
      <c r="Y135" s="17">
        <v>0</v>
      </c>
      <c r="Z135" s="17">
        <v>0</v>
      </c>
      <c r="AA135" s="17">
        <v>0</v>
      </c>
      <c r="AB135" s="17">
        <v>0</v>
      </c>
      <c r="AC135" s="17">
        <v>0</v>
      </c>
      <c r="AD135" s="17">
        <v>0</v>
      </c>
      <c r="AE135" s="17">
        <v>0</v>
      </c>
      <c r="AF135" s="17">
        <v>0</v>
      </c>
      <c r="AG135" s="17">
        <v>0</v>
      </c>
      <c r="AH135" s="17">
        <v>0</v>
      </c>
      <c r="AI135" s="17">
        <v>0</v>
      </c>
      <c r="AJ135" s="17">
        <v>0</v>
      </c>
      <c r="AK135" s="17">
        <v>0</v>
      </c>
      <c r="AL135" s="17">
        <v>0</v>
      </c>
      <c r="AM135" s="17">
        <v>0</v>
      </c>
      <c r="AN135" s="17">
        <v>0</v>
      </c>
      <c r="AO135" s="17">
        <v>0</v>
      </c>
      <c r="AP135" s="17">
        <v>0</v>
      </c>
      <c r="AQ135" s="17">
        <v>0</v>
      </c>
      <c r="AR135" s="17">
        <v>0</v>
      </c>
      <c r="AS135" s="17">
        <v>0</v>
      </c>
      <c r="AT135" s="17">
        <v>0</v>
      </c>
      <c r="AU135" s="17">
        <v>0</v>
      </c>
      <c r="AV135" s="17">
        <v>0</v>
      </c>
      <c r="AW135" s="17">
        <v>0</v>
      </c>
      <c r="AX135" s="17">
        <v>1</v>
      </c>
      <c r="AY135" s="17">
        <v>0</v>
      </c>
      <c r="AZ135" s="18">
        <v>1</v>
      </c>
      <c r="BB135" s="16" t="s">
        <v>100</v>
      </c>
      <c r="BC135" s="17">
        <v>0</v>
      </c>
      <c r="BD135" s="17">
        <v>0</v>
      </c>
      <c r="BE135" s="17">
        <v>0</v>
      </c>
      <c r="BF135" s="17">
        <v>0</v>
      </c>
      <c r="BG135" s="17">
        <v>0</v>
      </c>
      <c r="BH135" s="17">
        <v>0</v>
      </c>
      <c r="BI135" s="17">
        <v>0</v>
      </c>
      <c r="BJ135" s="17">
        <v>0</v>
      </c>
      <c r="BK135" s="17">
        <v>0</v>
      </c>
      <c r="BL135" s="17">
        <v>0</v>
      </c>
      <c r="BM135" s="17">
        <v>0</v>
      </c>
      <c r="BN135" s="17">
        <v>0</v>
      </c>
      <c r="BO135" s="17">
        <v>0</v>
      </c>
      <c r="BP135" s="17">
        <v>0</v>
      </c>
      <c r="BQ135" s="17">
        <v>0</v>
      </c>
      <c r="BR135" s="17">
        <v>0</v>
      </c>
      <c r="BS135" s="17">
        <v>0</v>
      </c>
      <c r="BT135" s="17">
        <v>0</v>
      </c>
      <c r="BU135" s="17">
        <v>0</v>
      </c>
      <c r="BV135" s="17">
        <v>0</v>
      </c>
      <c r="BW135" s="17">
        <v>0</v>
      </c>
      <c r="BX135" s="17">
        <v>0</v>
      </c>
      <c r="BY135" s="17">
        <v>0</v>
      </c>
      <c r="BZ135" s="17">
        <v>0</v>
      </c>
      <c r="CA135" s="17">
        <v>0</v>
      </c>
      <c r="CB135" s="17">
        <v>0</v>
      </c>
      <c r="CC135" s="17">
        <v>0</v>
      </c>
      <c r="CD135" s="33">
        <v>1</v>
      </c>
    </row>
    <row r="136" spans="1:82" x14ac:dyDescent="0.25">
      <c r="A136" t="s">
        <v>27</v>
      </c>
      <c r="B136" t="s">
        <v>45</v>
      </c>
      <c r="C136">
        <v>1996</v>
      </c>
      <c r="D136">
        <v>14</v>
      </c>
      <c r="E136">
        <v>2010</v>
      </c>
      <c r="F136">
        <v>3051</v>
      </c>
    </row>
    <row r="137" spans="1:82" x14ac:dyDescent="0.25">
      <c r="A137" t="s">
        <v>28</v>
      </c>
      <c r="B137" t="s">
        <v>45</v>
      </c>
      <c r="C137">
        <v>1996</v>
      </c>
      <c r="D137">
        <v>-25</v>
      </c>
      <c r="E137">
        <v>1971</v>
      </c>
      <c r="F137">
        <v>111</v>
      </c>
    </row>
    <row r="138" spans="1:82" x14ac:dyDescent="0.25">
      <c r="A138" t="s">
        <v>28</v>
      </c>
      <c r="B138" t="s">
        <v>45</v>
      </c>
      <c r="C138">
        <v>1996</v>
      </c>
      <c r="D138">
        <v>-3</v>
      </c>
      <c r="E138">
        <v>1993</v>
      </c>
      <c r="F138">
        <v>2190</v>
      </c>
    </row>
    <row r="139" spans="1:82" x14ac:dyDescent="0.25">
      <c r="A139" t="s">
        <v>28</v>
      </c>
      <c r="B139" t="s">
        <v>45</v>
      </c>
      <c r="C139">
        <v>1996</v>
      </c>
      <c r="D139">
        <v>4</v>
      </c>
      <c r="E139">
        <v>2000</v>
      </c>
      <c r="F139">
        <v>2484</v>
      </c>
    </row>
    <row r="140" spans="1:82" x14ac:dyDescent="0.25">
      <c r="A140" t="s">
        <v>28</v>
      </c>
      <c r="B140" t="s">
        <v>45</v>
      </c>
      <c r="C140">
        <v>1996</v>
      </c>
      <c r="D140">
        <v>14</v>
      </c>
      <c r="E140">
        <v>2010</v>
      </c>
      <c r="F140">
        <v>2608</v>
      </c>
    </row>
    <row r="141" spans="1:82" x14ac:dyDescent="0.25">
      <c r="A141" t="s">
        <v>29</v>
      </c>
      <c r="B141" t="s">
        <v>45</v>
      </c>
      <c r="C141">
        <v>1996</v>
      </c>
      <c r="D141">
        <v>-25</v>
      </c>
      <c r="E141">
        <v>1971</v>
      </c>
      <c r="F141">
        <v>1210</v>
      </c>
    </row>
    <row r="142" spans="1:82" x14ac:dyDescent="0.25">
      <c r="A142" t="s">
        <v>29</v>
      </c>
      <c r="B142" t="s">
        <v>45</v>
      </c>
      <c r="C142">
        <v>1996</v>
      </c>
      <c r="D142">
        <v>-3</v>
      </c>
      <c r="E142">
        <v>1993</v>
      </c>
      <c r="F142">
        <v>2380</v>
      </c>
    </row>
    <row r="143" spans="1:82" x14ac:dyDescent="0.25">
      <c r="A143" t="s">
        <v>29</v>
      </c>
      <c r="B143" t="s">
        <v>45</v>
      </c>
      <c r="C143">
        <v>1996</v>
      </c>
      <c r="D143">
        <v>4</v>
      </c>
      <c r="E143">
        <v>2000</v>
      </c>
      <c r="F143">
        <v>2796</v>
      </c>
    </row>
    <row r="144" spans="1:82" x14ac:dyDescent="0.25">
      <c r="A144" t="s">
        <v>29</v>
      </c>
      <c r="B144" t="s">
        <v>45</v>
      </c>
      <c r="C144">
        <v>1996</v>
      </c>
      <c r="D144">
        <v>14</v>
      </c>
      <c r="E144">
        <v>2010</v>
      </c>
      <c r="F144">
        <v>3564</v>
      </c>
    </row>
    <row r="145" spans="1:6" x14ac:dyDescent="0.25">
      <c r="A145" t="s">
        <v>96</v>
      </c>
      <c r="B145" t="s">
        <v>45</v>
      </c>
      <c r="C145">
        <v>1996</v>
      </c>
      <c r="D145">
        <v>-25</v>
      </c>
      <c r="E145">
        <v>1971</v>
      </c>
      <c r="F145">
        <v>5</v>
      </c>
    </row>
    <row r="146" spans="1:6" x14ac:dyDescent="0.25">
      <c r="A146" t="s">
        <v>96</v>
      </c>
      <c r="B146" t="s">
        <v>45</v>
      </c>
      <c r="C146">
        <v>1996</v>
      </c>
      <c r="D146">
        <v>-3</v>
      </c>
      <c r="E146">
        <v>1993</v>
      </c>
      <c r="F146">
        <v>52</v>
      </c>
    </row>
    <row r="147" spans="1:6" x14ac:dyDescent="0.25">
      <c r="A147" t="s">
        <v>96</v>
      </c>
      <c r="B147" t="s">
        <v>45</v>
      </c>
      <c r="C147">
        <v>1996</v>
      </c>
      <c r="D147">
        <v>4</v>
      </c>
      <c r="E147">
        <v>2000</v>
      </c>
      <c r="F147">
        <v>88</v>
      </c>
    </row>
    <row r="148" spans="1:6" x14ac:dyDescent="0.25">
      <c r="A148" t="s">
        <v>96</v>
      </c>
      <c r="B148" t="s">
        <v>45</v>
      </c>
      <c r="C148">
        <v>1996</v>
      </c>
      <c r="D148">
        <v>14</v>
      </c>
      <c r="E148">
        <v>2010</v>
      </c>
      <c r="F148">
        <v>203</v>
      </c>
    </row>
    <row r="149" spans="1:6" x14ac:dyDescent="0.25">
      <c r="A149" t="s">
        <v>25</v>
      </c>
      <c r="B149" t="s">
        <v>46</v>
      </c>
      <c r="C149">
        <v>2002</v>
      </c>
      <c r="D149">
        <v>-31</v>
      </c>
      <c r="E149">
        <v>1971</v>
      </c>
      <c r="F149">
        <v>2101</v>
      </c>
    </row>
    <row r="150" spans="1:6" x14ac:dyDescent="0.25">
      <c r="A150" t="s">
        <v>25</v>
      </c>
      <c r="B150" t="s">
        <v>46</v>
      </c>
      <c r="C150">
        <v>2002</v>
      </c>
      <c r="D150">
        <v>-2</v>
      </c>
      <c r="E150">
        <v>2000</v>
      </c>
      <c r="F150">
        <v>5989</v>
      </c>
    </row>
    <row r="151" spans="1:6" x14ac:dyDescent="0.25">
      <c r="A151" t="s">
        <v>25</v>
      </c>
      <c r="B151" t="s">
        <v>46</v>
      </c>
      <c r="C151">
        <v>2002</v>
      </c>
      <c r="D151">
        <v>8</v>
      </c>
      <c r="E151">
        <v>2010</v>
      </c>
      <c r="F151">
        <v>7143</v>
      </c>
    </row>
    <row r="152" spans="1:6" x14ac:dyDescent="0.25">
      <c r="A152" t="s">
        <v>25</v>
      </c>
      <c r="B152" t="s">
        <v>46</v>
      </c>
      <c r="C152">
        <v>2002</v>
      </c>
      <c r="D152">
        <v>18</v>
      </c>
      <c r="E152">
        <v>2020</v>
      </c>
      <c r="F152">
        <v>9075</v>
      </c>
    </row>
    <row r="153" spans="1:6" x14ac:dyDescent="0.25">
      <c r="A153" t="s">
        <v>25</v>
      </c>
      <c r="B153" t="s">
        <v>46</v>
      </c>
      <c r="C153">
        <v>2002</v>
      </c>
      <c r="D153">
        <v>28</v>
      </c>
      <c r="E153">
        <v>2030</v>
      </c>
      <c r="F153">
        <v>11591</v>
      </c>
    </row>
    <row r="154" spans="1:6" x14ac:dyDescent="0.25">
      <c r="A154" t="s">
        <v>26</v>
      </c>
      <c r="B154" t="s">
        <v>46</v>
      </c>
      <c r="C154">
        <v>2002</v>
      </c>
      <c r="D154">
        <v>-31</v>
      </c>
      <c r="E154">
        <v>1971</v>
      </c>
      <c r="F154">
        <v>1095</v>
      </c>
    </row>
    <row r="155" spans="1:6" x14ac:dyDescent="0.25">
      <c r="A155" t="s">
        <v>26</v>
      </c>
      <c r="B155" t="s">
        <v>46</v>
      </c>
      <c r="C155">
        <v>2002</v>
      </c>
      <c r="D155">
        <v>-2</v>
      </c>
      <c r="E155">
        <v>2000</v>
      </c>
      <c r="F155">
        <v>1241</v>
      </c>
    </row>
    <row r="156" spans="1:6" x14ac:dyDescent="0.25">
      <c r="A156" t="s">
        <v>26</v>
      </c>
      <c r="B156" t="s">
        <v>46</v>
      </c>
      <c r="C156">
        <v>2002</v>
      </c>
      <c r="D156">
        <v>8</v>
      </c>
      <c r="E156">
        <v>2010</v>
      </c>
      <c r="F156">
        <v>1348</v>
      </c>
    </row>
    <row r="157" spans="1:6" x14ac:dyDescent="0.25">
      <c r="A157" t="s">
        <v>26</v>
      </c>
      <c r="B157" t="s">
        <v>46</v>
      </c>
      <c r="C157">
        <v>2002</v>
      </c>
      <c r="D157">
        <v>18</v>
      </c>
      <c r="E157">
        <v>2020</v>
      </c>
      <c r="F157">
        <v>1371</v>
      </c>
    </row>
    <row r="158" spans="1:6" x14ac:dyDescent="0.25">
      <c r="A158" t="s">
        <v>26</v>
      </c>
      <c r="B158" t="s">
        <v>46</v>
      </c>
      <c r="C158">
        <v>2002</v>
      </c>
      <c r="D158">
        <v>28</v>
      </c>
      <c r="E158">
        <v>2030</v>
      </c>
      <c r="F158">
        <v>1326</v>
      </c>
    </row>
    <row r="159" spans="1:6" x14ac:dyDescent="0.25">
      <c r="A159" t="s">
        <v>27</v>
      </c>
      <c r="B159" t="s">
        <v>46</v>
      </c>
      <c r="C159">
        <v>2002</v>
      </c>
      <c r="D159">
        <v>-31</v>
      </c>
      <c r="E159">
        <v>1971</v>
      </c>
      <c r="F159">
        <v>696</v>
      </c>
    </row>
    <row r="160" spans="1:6" x14ac:dyDescent="0.25">
      <c r="A160" t="s">
        <v>27</v>
      </c>
      <c r="B160" t="s">
        <v>46</v>
      </c>
      <c r="C160">
        <v>2002</v>
      </c>
      <c r="D160">
        <v>-2</v>
      </c>
      <c r="E160">
        <v>2000</v>
      </c>
      <c r="F160">
        <v>2676</v>
      </c>
    </row>
    <row r="161" spans="1:6" x14ac:dyDescent="0.25">
      <c r="A161" t="s">
        <v>27</v>
      </c>
      <c r="B161" t="s">
        <v>46</v>
      </c>
      <c r="C161">
        <v>2002</v>
      </c>
      <c r="D161">
        <v>8</v>
      </c>
      <c r="E161">
        <v>2010</v>
      </c>
      <c r="F161">
        <v>4947</v>
      </c>
    </row>
    <row r="162" spans="1:6" x14ac:dyDescent="0.25">
      <c r="A162" t="s">
        <v>27</v>
      </c>
      <c r="B162" t="s">
        <v>46</v>
      </c>
      <c r="C162">
        <v>2002</v>
      </c>
      <c r="D162">
        <v>18</v>
      </c>
      <c r="E162">
        <v>2020</v>
      </c>
      <c r="F162">
        <v>7696</v>
      </c>
    </row>
    <row r="163" spans="1:6" x14ac:dyDescent="0.25">
      <c r="A163" t="s">
        <v>27</v>
      </c>
      <c r="B163" t="s">
        <v>46</v>
      </c>
      <c r="C163">
        <v>2002</v>
      </c>
      <c r="D163">
        <v>28</v>
      </c>
      <c r="E163">
        <v>2030</v>
      </c>
      <c r="F163">
        <v>9923</v>
      </c>
    </row>
    <row r="164" spans="1:6" x14ac:dyDescent="0.25">
      <c r="A164" t="s">
        <v>97</v>
      </c>
      <c r="B164" t="s">
        <v>46</v>
      </c>
      <c r="C164">
        <v>2002</v>
      </c>
      <c r="D164">
        <v>-31</v>
      </c>
      <c r="E164">
        <v>1971</v>
      </c>
      <c r="F164">
        <v>0</v>
      </c>
    </row>
    <row r="165" spans="1:6" x14ac:dyDescent="0.25">
      <c r="A165" t="s">
        <v>97</v>
      </c>
      <c r="B165" t="s">
        <v>46</v>
      </c>
      <c r="C165">
        <v>2002</v>
      </c>
      <c r="D165">
        <v>-2</v>
      </c>
      <c r="E165">
        <v>2000</v>
      </c>
      <c r="F165">
        <v>0</v>
      </c>
    </row>
    <row r="166" spans="1:6" x14ac:dyDescent="0.25">
      <c r="A166" t="s">
        <v>97</v>
      </c>
      <c r="B166" t="s">
        <v>46</v>
      </c>
      <c r="C166">
        <v>2002</v>
      </c>
      <c r="D166">
        <v>8</v>
      </c>
      <c r="E166">
        <v>2010</v>
      </c>
      <c r="F166">
        <v>0</v>
      </c>
    </row>
    <row r="167" spans="1:6" x14ac:dyDescent="0.25">
      <c r="A167" t="s">
        <v>97</v>
      </c>
      <c r="B167" t="s">
        <v>46</v>
      </c>
      <c r="C167">
        <v>2002</v>
      </c>
      <c r="D167">
        <v>18</v>
      </c>
      <c r="E167">
        <v>2020</v>
      </c>
      <c r="F167">
        <v>15</v>
      </c>
    </row>
    <row r="168" spans="1:6" x14ac:dyDescent="0.25">
      <c r="A168" t="s">
        <v>97</v>
      </c>
      <c r="B168" t="s">
        <v>46</v>
      </c>
      <c r="C168">
        <v>2002</v>
      </c>
      <c r="D168">
        <v>28</v>
      </c>
      <c r="E168">
        <v>2030</v>
      </c>
      <c r="F168">
        <v>349</v>
      </c>
    </row>
    <row r="169" spans="1:6" x14ac:dyDescent="0.25">
      <c r="A169" t="s">
        <v>28</v>
      </c>
      <c r="B169" t="s">
        <v>46</v>
      </c>
      <c r="C169">
        <v>2002</v>
      </c>
      <c r="D169">
        <v>-31</v>
      </c>
      <c r="E169">
        <v>1971</v>
      </c>
      <c r="F169">
        <v>111</v>
      </c>
    </row>
    <row r="170" spans="1:6" x14ac:dyDescent="0.25">
      <c r="A170" t="s">
        <v>28</v>
      </c>
      <c r="B170" t="s">
        <v>46</v>
      </c>
      <c r="C170">
        <v>2002</v>
      </c>
      <c r="D170">
        <v>-2</v>
      </c>
      <c r="E170">
        <v>2000</v>
      </c>
      <c r="F170">
        <v>2586</v>
      </c>
    </row>
    <row r="171" spans="1:6" x14ac:dyDescent="0.25">
      <c r="A171" t="s">
        <v>28</v>
      </c>
      <c r="B171" t="s">
        <v>46</v>
      </c>
      <c r="C171">
        <v>2002</v>
      </c>
      <c r="D171">
        <v>8</v>
      </c>
      <c r="E171">
        <v>2010</v>
      </c>
      <c r="F171">
        <v>2889</v>
      </c>
    </row>
    <row r="172" spans="1:6" x14ac:dyDescent="0.25">
      <c r="A172" t="s">
        <v>28</v>
      </c>
      <c r="B172" t="s">
        <v>46</v>
      </c>
      <c r="C172">
        <v>2002</v>
      </c>
      <c r="D172">
        <v>18</v>
      </c>
      <c r="E172">
        <v>2020</v>
      </c>
      <c r="F172">
        <v>2858</v>
      </c>
    </row>
    <row r="173" spans="1:6" x14ac:dyDescent="0.25">
      <c r="A173" t="s">
        <v>28</v>
      </c>
      <c r="B173" t="s">
        <v>46</v>
      </c>
      <c r="C173">
        <v>2002</v>
      </c>
      <c r="D173">
        <v>28</v>
      </c>
      <c r="E173">
        <v>2030</v>
      </c>
      <c r="F173">
        <v>2697</v>
      </c>
    </row>
    <row r="174" spans="1:6" x14ac:dyDescent="0.25">
      <c r="A174" t="s">
        <v>29</v>
      </c>
      <c r="B174" t="s">
        <v>46</v>
      </c>
      <c r="C174">
        <v>2002</v>
      </c>
      <c r="D174">
        <v>-31</v>
      </c>
      <c r="E174">
        <v>1971</v>
      </c>
      <c r="F174">
        <v>1208</v>
      </c>
    </row>
    <row r="175" spans="1:6" x14ac:dyDescent="0.25">
      <c r="A175" t="s">
        <v>29</v>
      </c>
      <c r="B175" t="s">
        <v>46</v>
      </c>
      <c r="C175">
        <v>2002</v>
      </c>
      <c r="D175">
        <v>-2</v>
      </c>
      <c r="E175">
        <v>2000</v>
      </c>
      <c r="F175">
        <v>2650</v>
      </c>
    </row>
    <row r="176" spans="1:6" x14ac:dyDescent="0.25">
      <c r="A176" t="s">
        <v>29</v>
      </c>
      <c r="B176" t="s">
        <v>46</v>
      </c>
      <c r="C176">
        <v>2002</v>
      </c>
      <c r="D176">
        <v>8</v>
      </c>
      <c r="E176">
        <v>2010</v>
      </c>
      <c r="F176">
        <v>3188</v>
      </c>
    </row>
    <row r="177" spans="1:6" x14ac:dyDescent="0.25">
      <c r="A177" t="s">
        <v>29</v>
      </c>
      <c r="B177" t="s">
        <v>46</v>
      </c>
      <c r="C177">
        <v>2002</v>
      </c>
      <c r="D177">
        <v>18</v>
      </c>
      <c r="E177">
        <v>2020</v>
      </c>
      <c r="F177">
        <v>3800</v>
      </c>
    </row>
    <row r="178" spans="1:6" x14ac:dyDescent="0.25">
      <c r="A178" t="s">
        <v>29</v>
      </c>
      <c r="B178" t="s">
        <v>46</v>
      </c>
      <c r="C178">
        <v>2002</v>
      </c>
      <c r="D178">
        <v>28</v>
      </c>
      <c r="E178">
        <v>2030</v>
      </c>
      <c r="F178">
        <v>4259</v>
      </c>
    </row>
    <row r="179" spans="1:6" x14ac:dyDescent="0.25">
      <c r="A179" t="s">
        <v>31</v>
      </c>
      <c r="B179" t="s">
        <v>46</v>
      </c>
      <c r="C179">
        <v>2002</v>
      </c>
      <c r="D179">
        <v>-31</v>
      </c>
      <c r="E179">
        <v>1971</v>
      </c>
      <c r="F179">
        <v>36</v>
      </c>
    </row>
    <row r="180" spans="1:6" x14ac:dyDescent="0.25">
      <c r="A180" t="s">
        <v>31</v>
      </c>
      <c r="B180" t="s">
        <v>46</v>
      </c>
      <c r="C180">
        <v>2002</v>
      </c>
      <c r="D180">
        <v>-2</v>
      </c>
      <c r="E180">
        <v>2000</v>
      </c>
      <c r="F180">
        <v>167</v>
      </c>
    </row>
    <row r="181" spans="1:6" x14ac:dyDescent="0.25">
      <c r="A181" t="s">
        <v>31</v>
      </c>
      <c r="B181" t="s">
        <v>46</v>
      </c>
      <c r="C181">
        <v>2002</v>
      </c>
      <c r="D181">
        <v>8</v>
      </c>
      <c r="E181">
        <v>2010</v>
      </c>
      <c r="F181">
        <v>276</v>
      </c>
    </row>
    <row r="182" spans="1:6" x14ac:dyDescent="0.25">
      <c r="A182" t="s">
        <v>31</v>
      </c>
      <c r="B182" t="s">
        <v>46</v>
      </c>
      <c r="C182">
        <v>2002</v>
      </c>
      <c r="D182">
        <v>18</v>
      </c>
      <c r="E182">
        <v>2020</v>
      </c>
      <c r="F182">
        <v>399</v>
      </c>
    </row>
    <row r="183" spans="1:6" x14ac:dyDescent="0.25">
      <c r="A183" t="s">
        <v>31</v>
      </c>
      <c r="B183" t="s">
        <v>46</v>
      </c>
      <c r="C183">
        <v>2002</v>
      </c>
      <c r="D183">
        <v>28</v>
      </c>
      <c r="E183">
        <v>2030</v>
      </c>
      <c r="F183">
        <v>568</v>
      </c>
    </row>
    <row r="184" spans="1:6" x14ac:dyDescent="0.25">
      <c r="A184" t="s">
        <v>32</v>
      </c>
      <c r="B184" t="s">
        <v>46</v>
      </c>
      <c r="C184">
        <v>2002</v>
      </c>
      <c r="D184">
        <v>-31</v>
      </c>
      <c r="E184">
        <v>1971</v>
      </c>
      <c r="F184">
        <v>0</v>
      </c>
    </row>
    <row r="185" spans="1:6" x14ac:dyDescent="0.25">
      <c r="A185" t="s">
        <v>32</v>
      </c>
      <c r="B185" t="s">
        <v>46</v>
      </c>
      <c r="C185">
        <v>2002</v>
      </c>
      <c r="D185">
        <v>-2</v>
      </c>
      <c r="E185">
        <v>2000</v>
      </c>
      <c r="F185">
        <v>31</v>
      </c>
    </row>
    <row r="186" spans="1:6" x14ac:dyDescent="0.25">
      <c r="A186" t="s">
        <v>32</v>
      </c>
      <c r="B186" t="s">
        <v>46</v>
      </c>
      <c r="C186">
        <v>2002</v>
      </c>
      <c r="D186">
        <v>8</v>
      </c>
      <c r="E186">
        <v>2010</v>
      </c>
      <c r="F186">
        <v>147</v>
      </c>
    </row>
    <row r="187" spans="1:6" x14ac:dyDescent="0.25">
      <c r="A187" t="s">
        <v>32</v>
      </c>
      <c r="B187" t="s">
        <v>46</v>
      </c>
      <c r="C187">
        <v>2002</v>
      </c>
      <c r="D187">
        <v>18</v>
      </c>
      <c r="E187">
        <v>2020</v>
      </c>
      <c r="F187">
        <v>307</v>
      </c>
    </row>
    <row r="188" spans="1:6" x14ac:dyDescent="0.25">
      <c r="A188" t="s">
        <v>32</v>
      </c>
      <c r="B188" t="s">
        <v>46</v>
      </c>
      <c r="C188">
        <v>2002</v>
      </c>
      <c r="D188">
        <v>28</v>
      </c>
      <c r="E188">
        <v>2030</v>
      </c>
      <c r="F188">
        <v>539</v>
      </c>
    </row>
    <row r="189" spans="1:6" x14ac:dyDescent="0.25">
      <c r="A189" t="s">
        <v>33</v>
      </c>
      <c r="B189" t="s">
        <v>46</v>
      </c>
      <c r="C189">
        <v>2002</v>
      </c>
      <c r="D189">
        <v>-31</v>
      </c>
      <c r="E189">
        <v>1971</v>
      </c>
      <c r="F189">
        <v>0</v>
      </c>
    </row>
    <row r="190" spans="1:6" x14ac:dyDescent="0.25">
      <c r="A190" t="s">
        <v>33</v>
      </c>
      <c r="B190" t="s">
        <v>46</v>
      </c>
      <c r="C190">
        <v>2002</v>
      </c>
      <c r="D190">
        <v>-2</v>
      </c>
      <c r="E190">
        <v>2000</v>
      </c>
      <c r="F190">
        <v>49</v>
      </c>
    </row>
    <row r="191" spans="1:6" x14ac:dyDescent="0.25">
      <c r="A191" t="s">
        <v>33</v>
      </c>
      <c r="B191" t="s">
        <v>46</v>
      </c>
      <c r="C191">
        <v>2002</v>
      </c>
      <c r="D191">
        <v>8</v>
      </c>
      <c r="E191">
        <v>2010</v>
      </c>
      <c r="F191">
        <v>85</v>
      </c>
    </row>
    <row r="192" spans="1:6" x14ac:dyDescent="0.25">
      <c r="A192" t="s">
        <v>33</v>
      </c>
      <c r="B192" t="s">
        <v>46</v>
      </c>
      <c r="C192">
        <v>2002</v>
      </c>
      <c r="D192">
        <v>18</v>
      </c>
      <c r="E192">
        <v>2020</v>
      </c>
      <c r="F192">
        <v>126</v>
      </c>
    </row>
    <row r="193" spans="1:6" x14ac:dyDescent="0.25">
      <c r="A193" t="s">
        <v>33</v>
      </c>
      <c r="B193" t="s">
        <v>46</v>
      </c>
      <c r="C193">
        <v>2002</v>
      </c>
      <c r="D193">
        <v>28</v>
      </c>
      <c r="E193">
        <v>2030</v>
      </c>
      <c r="F193">
        <v>174</v>
      </c>
    </row>
    <row r="194" spans="1:6" x14ac:dyDescent="0.25">
      <c r="A194" t="s">
        <v>34</v>
      </c>
      <c r="B194" t="s">
        <v>46</v>
      </c>
      <c r="C194">
        <v>2002</v>
      </c>
      <c r="D194">
        <v>-31</v>
      </c>
      <c r="E194">
        <v>1971</v>
      </c>
      <c r="F194">
        <v>0</v>
      </c>
    </row>
    <row r="195" spans="1:6" x14ac:dyDescent="0.25">
      <c r="A195" t="s">
        <v>34</v>
      </c>
      <c r="B195" t="s">
        <v>46</v>
      </c>
      <c r="C195">
        <v>2002</v>
      </c>
      <c r="D195">
        <v>-2</v>
      </c>
      <c r="E195">
        <v>2000</v>
      </c>
      <c r="F195">
        <v>1</v>
      </c>
    </row>
    <row r="196" spans="1:6" x14ac:dyDescent="0.25">
      <c r="A196" t="s">
        <v>34</v>
      </c>
      <c r="B196" t="s">
        <v>46</v>
      </c>
      <c r="C196">
        <v>2002</v>
      </c>
      <c r="D196">
        <v>8</v>
      </c>
      <c r="E196">
        <v>2010</v>
      </c>
      <c r="F196">
        <v>11</v>
      </c>
    </row>
    <row r="197" spans="1:6" x14ac:dyDescent="0.25">
      <c r="A197" t="s">
        <v>34</v>
      </c>
      <c r="B197" t="s">
        <v>46</v>
      </c>
      <c r="C197">
        <v>2002</v>
      </c>
      <c r="D197">
        <v>18</v>
      </c>
      <c r="E197">
        <v>2020</v>
      </c>
      <c r="F197">
        <v>27</v>
      </c>
    </row>
    <row r="198" spans="1:6" x14ac:dyDescent="0.25">
      <c r="A198" t="s">
        <v>34</v>
      </c>
      <c r="B198" t="s">
        <v>46</v>
      </c>
      <c r="C198">
        <v>2002</v>
      </c>
      <c r="D198">
        <v>28</v>
      </c>
      <c r="E198">
        <v>2030</v>
      </c>
      <c r="F198">
        <v>92</v>
      </c>
    </row>
    <row r="199" spans="1:6" x14ac:dyDescent="0.25">
      <c r="A199" t="s">
        <v>35</v>
      </c>
      <c r="B199" t="s">
        <v>46</v>
      </c>
      <c r="C199">
        <v>2002</v>
      </c>
      <c r="D199">
        <v>-31</v>
      </c>
      <c r="E199">
        <v>1971</v>
      </c>
      <c r="F199">
        <v>0</v>
      </c>
    </row>
    <row r="200" spans="1:6" x14ac:dyDescent="0.25">
      <c r="A200" t="s">
        <v>35</v>
      </c>
      <c r="B200" t="s">
        <v>46</v>
      </c>
      <c r="C200">
        <v>2002</v>
      </c>
      <c r="D200">
        <v>-2</v>
      </c>
      <c r="E200">
        <v>2000</v>
      </c>
      <c r="F200">
        <v>1</v>
      </c>
    </row>
    <row r="201" spans="1:6" x14ac:dyDescent="0.25">
      <c r="A201" t="s">
        <v>35</v>
      </c>
      <c r="B201" t="s">
        <v>46</v>
      </c>
      <c r="C201">
        <v>2002</v>
      </c>
      <c r="D201">
        <v>8</v>
      </c>
      <c r="E201">
        <v>2010</v>
      </c>
      <c r="F201">
        <v>1</v>
      </c>
    </row>
    <row r="202" spans="1:6" x14ac:dyDescent="0.25">
      <c r="A202" t="s">
        <v>35</v>
      </c>
      <c r="B202" t="s">
        <v>46</v>
      </c>
      <c r="C202">
        <v>2002</v>
      </c>
      <c r="D202">
        <v>18</v>
      </c>
      <c r="E202">
        <v>2020</v>
      </c>
      <c r="F202">
        <v>4</v>
      </c>
    </row>
    <row r="203" spans="1:6" x14ac:dyDescent="0.25">
      <c r="A203" t="s">
        <v>35</v>
      </c>
      <c r="B203" t="s">
        <v>46</v>
      </c>
      <c r="C203">
        <v>2002</v>
      </c>
      <c r="D203">
        <v>28</v>
      </c>
      <c r="E203">
        <v>2030</v>
      </c>
      <c r="F203">
        <v>8</v>
      </c>
    </row>
    <row r="204" spans="1:6" x14ac:dyDescent="0.25">
      <c r="A204" t="s">
        <v>25</v>
      </c>
      <c r="B204" t="s">
        <v>46</v>
      </c>
      <c r="C204">
        <v>2004</v>
      </c>
      <c r="D204">
        <v>-33</v>
      </c>
      <c r="E204">
        <v>1971</v>
      </c>
      <c r="F204">
        <v>2095</v>
      </c>
    </row>
    <row r="205" spans="1:6" x14ac:dyDescent="0.25">
      <c r="A205" t="s">
        <v>25</v>
      </c>
      <c r="B205" t="s">
        <v>46</v>
      </c>
      <c r="C205">
        <v>2004</v>
      </c>
      <c r="D205">
        <v>-2</v>
      </c>
      <c r="E205">
        <v>2002</v>
      </c>
      <c r="F205">
        <v>6241</v>
      </c>
    </row>
    <row r="206" spans="1:6" x14ac:dyDescent="0.25">
      <c r="A206" t="s">
        <v>25</v>
      </c>
      <c r="B206" t="s">
        <v>46</v>
      </c>
      <c r="C206">
        <v>2004</v>
      </c>
      <c r="D206">
        <v>6</v>
      </c>
      <c r="E206">
        <v>2010</v>
      </c>
      <c r="F206">
        <v>7692</v>
      </c>
    </row>
    <row r="207" spans="1:6" x14ac:dyDescent="0.25">
      <c r="A207" t="s">
        <v>25</v>
      </c>
      <c r="B207" t="s">
        <v>46</v>
      </c>
      <c r="C207">
        <v>2004</v>
      </c>
      <c r="D207">
        <v>16</v>
      </c>
      <c r="E207">
        <v>2020</v>
      </c>
      <c r="F207">
        <v>9766</v>
      </c>
    </row>
    <row r="208" spans="1:6" x14ac:dyDescent="0.25">
      <c r="A208" t="s">
        <v>25</v>
      </c>
      <c r="B208" t="s">
        <v>46</v>
      </c>
      <c r="C208">
        <v>2004</v>
      </c>
      <c r="D208">
        <v>26</v>
      </c>
      <c r="E208">
        <v>2030</v>
      </c>
      <c r="F208">
        <v>12091</v>
      </c>
    </row>
    <row r="209" spans="1:6" x14ac:dyDescent="0.25">
      <c r="A209" t="s">
        <v>26</v>
      </c>
      <c r="B209" t="s">
        <v>46</v>
      </c>
      <c r="C209">
        <v>2004</v>
      </c>
      <c r="D209">
        <v>-33</v>
      </c>
      <c r="E209">
        <v>1971</v>
      </c>
      <c r="F209">
        <v>1096</v>
      </c>
    </row>
    <row r="210" spans="1:6" x14ac:dyDescent="0.25">
      <c r="A210" t="s">
        <v>26</v>
      </c>
      <c r="B210" t="s">
        <v>46</v>
      </c>
      <c r="C210">
        <v>2004</v>
      </c>
      <c r="D210">
        <v>-2</v>
      </c>
      <c r="E210">
        <v>2002</v>
      </c>
      <c r="F210">
        <v>1181</v>
      </c>
    </row>
    <row r="211" spans="1:6" x14ac:dyDescent="0.25">
      <c r="A211" t="s">
        <v>26</v>
      </c>
      <c r="B211" t="s">
        <v>46</v>
      </c>
      <c r="C211">
        <v>2004</v>
      </c>
      <c r="D211">
        <v>6</v>
      </c>
      <c r="E211">
        <v>2010</v>
      </c>
      <c r="F211">
        <v>1187</v>
      </c>
    </row>
    <row r="212" spans="1:6" x14ac:dyDescent="0.25">
      <c r="A212" t="s">
        <v>26</v>
      </c>
      <c r="B212" t="s">
        <v>46</v>
      </c>
      <c r="C212">
        <v>2004</v>
      </c>
      <c r="D212">
        <v>16</v>
      </c>
      <c r="E212">
        <v>2020</v>
      </c>
      <c r="F212">
        <v>1274</v>
      </c>
    </row>
    <row r="213" spans="1:6" x14ac:dyDescent="0.25">
      <c r="A213" t="s">
        <v>26</v>
      </c>
      <c r="B213" t="s">
        <v>46</v>
      </c>
      <c r="C213">
        <v>2004</v>
      </c>
      <c r="D213">
        <v>26</v>
      </c>
      <c r="E213">
        <v>2030</v>
      </c>
      <c r="F213">
        <v>1182</v>
      </c>
    </row>
    <row r="214" spans="1:6" x14ac:dyDescent="0.25">
      <c r="A214" t="s">
        <v>27</v>
      </c>
      <c r="B214" t="s">
        <v>46</v>
      </c>
      <c r="C214">
        <v>2004</v>
      </c>
      <c r="D214">
        <v>-33</v>
      </c>
      <c r="E214">
        <v>1971</v>
      </c>
      <c r="F214">
        <v>696</v>
      </c>
    </row>
    <row r="215" spans="1:6" x14ac:dyDescent="0.25">
      <c r="A215" t="s">
        <v>27</v>
      </c>
      <c r="B215" t="s">
        <v>46</v>
      </c>
      <c r="C215">
        <v>2004</v>
      </c>
      <c r="D215">
        <v>-2</v>
      </c>
      <c r="E215">
        <v>2002</v>
      </c>
      <c r="F215">
        <v>3070</v>
      </c>
    </row>
    <row r="216" spans="1:6" x14ac:dyDescent="0.25">
      <c r="A216" t="s">
        <v>27</v>
      </c>
      <c r="B216" t="s">
        <v>46</v>
      </c>
      <c r="C216">
        <v>2004</v>
      </c>
      <c r="D216">
        <v>6</v>
      </c>
      <c r="E216">
        <v>2010</v>
      </c>
      <c r="F216">
        <v>4427</v>
      </c>
    </row>
    <row r="217" spans="1:6" x14ac:dyDescent="0.25">
      <c r="A217" t="s">
        <v>27</v>
      </c>
      <c r="B217" t="s">
        <v>46</v>
      </c>
      <c r="C217">
        <v>2004</v>
      </c>
      <c r="D217">
        <v>16</v>
      </c>
      <c r="E217">
        <v>2020</v>
      </c>
      <c r="F217">
        <v>6827</v>
      </c>
    </row>
    <row r="218" spans="1:6" x14ac:dyDescent="0.25">
      <c r="A218" t="s">
        <v>27</v>
      </c>
      <c r="B218" t="s">
        <v>46</v>
      </c>
      <c r="C218">
        <v>2004</v>
      </c>
      <c r="D218">
        <v>26</v>
      </c>
      <c r="E218">
        <v>2030</v>
      </c>
      <c r="F218">
        <v>9329</v>
      </c>
    </row>
    <row r="219" spans="1:6" x14ac:dyDescent="0.25">
      <c r="A219" t="s">
        <v>28</v>
      </c>
      <c r="B219" t="s">
        <v>46</v>
      </c>
      <c r="C219">
        <v>2004</v>
      </c>
      <c r="D219">
        <v>-33</v>
      </c>
      <c r="E219">
        <v>1971</v>
      </c>
      <c r="F219">
        <v>111</v>
      </c>
    </row>
    <row r="220" spans="1:6" x14ac:dyDescent="0.25">
      <c r="A220" t="s">
        <v>28</v>
      </c>
      <c r="B220" t="s">
        <v>46</v>
      </c>
      <c r="C220">
        <v>2004</v>
      </c>
      <c r="D220">
        <v>-2</v>
      </c>
      <c r="E220">
        <v>2002</v>
      </c>
      <c r="F220">
        <v>2654</v>
      </c>
    </row>
    <row r="221" spans="1:6" x14ac:dyDescent="0.25">
      <c r="A221" t="s">
        <v>28</v>
      </c>
      <c r="B221" t="s">
        <v>46</v>
      </c>
      <c r="C221">
        <v>2004</v>
      </c>
      <c r="D221">
        <v>6</v>
      </c>
      <c r="E221">
        <v>2010</v>
      </c>
      <c r="F221">
        <v>2985</v>
      </c>
    </row>
    <row r="222" spans="1:6" x14ac:dyDescent="0.25">
      <c r="A222" t="s">
        <v>28</v>
      </c>
      <c r="B222" t="s">
        <v>46</v>
      </c>
      <c r="C222">
        <v>2004</v>
      </c>
      <c r="D222">
        <v>16</v>
      </c>
      <c r="E222">
        <v>2020</v>
      </c>
      <c r="F222">
        <v>2975</v>
      </c>
    </row>
    <row r="223" spans="1:6" x14ac:dyDescent="0.25">
      <c r="A223" t="s">
        <v>28</v>
      </c>
      <c r="B223" t="s">
        <v>46</v>
      </c>
      <c r="C223">
        <v>2004</v>
      </c>
      <c r="D223">
        <v>26</v>
      </c>
      <c r="E223">
        <v>2030</v>
      </c>
      <c r="F223">
        <v>2929</v>
      </c>
    </row>
    <row r="224" spans="1:6" x14ac:dyDescent="0.25">
      <c r="A224" t="s">
        <v>29</v>
      </c>
      <c r="B224" t="s">
        <v>46</v>
      </c>
      <c r="C224">
        <v>2004</v>
      </c>
      <c r="D224">
        <v>-33</v>
      </c>
      <c r="E224">
        <v>1971</v>
      </c>
      <c r="F224">
        <v>1206</v>
      </c>
    </row>
    <row r="225" spans="1:6" x14ac:dyDescent="0.25">
      <c r="A225" t="s">
        <v>29</v>
      </c>
      <c r="B225" t="s">
        <v>46</v>
      </c>
      <c r="C225">
        <v>2004</v>
      </c>
      <c r="D225">
        <v>-2</v>
      </c>
      <c r="E225">
        <v>2002</v>
      </c>
      <c r="F225">
        <v>2610</v>
      </c>
    </row>
    <row r="226" spans="1:6" x14ac:dyDescent="0.25">
      <c r="A226" t="s">
        <v>29</v>
      </c>
      <c r="B226" t="s">
        <v>46</v>
      </c>
      <c r="C226">
        <v>2004</v>
      </c>
      <c r="D226">
        <v>6</v>
      </c>
      <c r="E226">
        <v>2010</v>
      </c>
      <c r="F226">
        <v>3212</v>
      </c>
    </row>
    <row r="227" spans="1:6" x14ac:dyDescent="0.25">
      <c r="A227" t="s">
        <v>29</v>
      </c>
      <c r="B227" t="s">
        <v>46</v>
      </c>
      <c r="C227">
        <v>2004</v>
      </c>
      <c r="D227">
        <v>16</v>
      </c>
      <c r="E227">
        <v>2020</v>
      </c>
      <c r="F227">
        <v>3738</v>
      </c>
    </row>
    <row r="228" spans="1:6" x14ac:dyDescent="0.25">
      <c r="A228" t="s">
        <v>29</v>
      </c>
      <c r="B228" t="s">
        <v>46</v>
      </c>
      <c r="C228">
        <v>2004</v>
      </c>
      <c r="D228">
        <v>26</v>
      </c>
      <c r="E228">
        <v>2030</v>
      </c>
      <c r="F228">
        <v>4248</v>
      </c>
    </row>
    <row r="229" spans="1:6" x14ac:dyDescent="0.25">
      <c r="A229" t="s">
        <v>38</v>
      </c>
      <c r="B229" t="s">
        <v>46</v>
      </c>
      <c r="C229">
        <v>2004</v>
      </c>
      <c r="D229">
        <v>-33</v>
      </c>
      <c r="E229">
        <v>1971</v>
      </c>
      <c r="F229">
        <v>9</v>
      </c>
    </row>
    <row r="230" spans="1:6" x14ac:dyDescent="0.25">
      <c r="A230" t="s">
        <v>38</v>
      </c>
      <c r="B230" t="s">
        <v>46</v>
      </c>
      <c r="C230">
        <v>2004</v>
      </c>
      <c r="D230">
        <v>-2</v>
      </c>
      <c r="E230">
        <v>2002</v>
      </c>
      <c r="F230">
        <v>207</v>
      </c>
    </row>
    <row r="231" spans="1:6" x14ac:dyDescent="0.25">
      <c r="A231" t="s">
        <v>38</v>
      </c>
      <c r="B231" t="s">
        <v>46</v>
      </c>
      <c r="C231">
        <v>2004</v>
      </c>
      <c r="D231">
        <v>6</v>
      </c>
      <c r="E231">
        <v>2010</v>
      </c>
      <c r="F231">
        <v>326</v>
      </c>
    </row>
    <row r="232" spans="1:6" x14ac:dyDescent="0.25">
      <c r="A232" t="s">
        <v>38</v>
      </c>
      <c r="B232" t="s">
        <v>46</v>
      </c>
      <c r="C232">
        <v>2004</v>
      </c>
      <c r="D232">
        <v>16</v>
      </c>
      <c r="E232">
        <v>2020</v>
      </c>
      <c r="F232">
        <v>438</v>
      </c>
    </row>
    <row r="233" spans="1:6" x14ac:dyDescent="0.25">
      <c r="A233" t="s">
        <v>38</v>
      </c>
      <c r="B233" t="s">
        <v>46</v>
      </c>
      <c r="C233">
        <v>2004</v>
      </c>
      <c r="D233">
        <v>26</v>
      </c>
      <c r="E233">
        <v>2030</v>
      </c>
      <c r="F233">
        <v>627</v>
      </c>
    </row>
    <row r="234" spans="1:6" x14ac:dyDescent="0.25">
      <c r="A234" t="s">
        <v>32</v>
      </c>
      <c r="B234" t="s">
        <v>46</v>
      </c>
      <c r="C234">
        <v>2004</v>
      </c>
      <c r="D234">
        <v>-2</v>
      </c>
      <c r="E234">
        <v>2002</v>
      </c>
      <c r="F234">
        <v>52</v>
      </c>
    </row>
    <row r="235" spans="1:6" x14ac:dyDescent="0.25">
      <c r="A235" t="s">
        <v>32</v>
      </c>
      <c r="B235" t="s">
        <v>46</v>
      </c>
      <c r="C235">
        <v>2004</v>
      </c>
      <c r="D235">
        <v>6</v>
      </c>
      <c r="E235">
        <v>2010</v>
      </c>
      <c r="F235">
        <v>251</v>
      </c>
    </row>
    <row r="236" spans="1:6" x14ac:dyDescent="0.25">
      <c r="A236" t="s">
        <v>32</v>
      </c>
      <c r="B236" t="s">
        <v>46</v>
      </c>
      <c r="C236">
        <v>2004</v>
      </c>
      <c r="D236">
        <v>16</v>
      </c>
      <c r="E236">
        <v>2020</v>
      </c>
      <c r="F236">
        <v>559</v>
      </c>
    </row>
    <row r="237" spans="1:6" x14ac:dyDescent="0.25">
      <c r="A237" t="s">
        <v>32</v>
      </c>
      <c r="B237" t="s">
        <v>46</v>
      </c>
      <c r="C237">
        <v>2004</v>
      </c>
      <c r="D237">
        <v>26</v>
      </c>
      <c r="E237">
        <v>2030</v>
      </c>
      <c r="F237">
        <v>929</v>
      </c>
    </row>
    <row r="238" spans="1:6" x14ac:dyDescent="0.25">
      <c r="A238" t="s">
        <v>33</v>
      </c>
      <c r="B238" t="s">
        <v>46</v>
      </c>
      <c r="C238">
        <v>2004</v>
      </c>
      <c r="D238">
        <v>-2</v>
      </c>
      <c r="E238">
        <v>2002</v>
      </c>
      <c r="F238">
        <v>57</v>
      </c>
    </row>
    <row r="239" spans="1:6" x14ac:dyDescent="0.25">
      <c r="A239" t="s">
        <v>33</v>
      </c>
      <c r="B239" t="s">
        <v>46</v>
      </c>
      <c r="C239">
        <v>2004</v>
      </c>
      <c r="D239">
        <v>6</v>
      </c>
      <c r="E239">
        <v>2010</v>
      </c>
      <c r="F239">
        <v>89</v>
      </c>
    </row>
    <row r="240" spans="1:6" x14ac:dyDescent="0.25">
      <c r="A240" t="s">
        <v>33</v>
      </c>
      <c r="B240" t="s">
        <v>46</v>
      </c>
      <c r="C240">
        <v>2004</v>
      </c>
      <c r="D240">
        <v>16</v>
      </c>
      <c r="E240">
        <v>2020</v>
      </c>
      <c r="F240">
        <v>119</v>
      </c>
    </row>
    <row r="241" spans="1:6" x14ac:dyDescent="0.25">
      <c r="A241" t="s">
        <v>33</v>
      </c>
      <c r="B241" t="s">
        <v>46</v>
      </c>
      <c r="C241">
        <v>2004</v>
      </c>
      <c r="D241">
        <v>26</v>
      </c>
      <c r="E241">
        <v>2030</v>
      </c>
      <c r="F241">
        <v>167</v>
      </c>
    </row>
    <row r="242" spans="1:6" x14ac:dyDescent="0.25">
      <c r="A242" t="s">
        <v>34</v>
      </c>
      <c r="B242" t="s">
        <v>46</v>
      </c>
      <c r="C242">
        <v>2004</v>
      </c>
      <c r="D242">
        <v>-2</v>
      </c>
      <c r="E242">
        <v>2002</v>
      </c>
      <c r="F242">
        <v>1</v>
      </c>
    </row>
    <row r="243" spans="1:6" x14ac:dyDescent="0.25">
      <c r="A243" t="s">
        <v>34</v>
      </c>
      <c r="B243" t="s">
        <v>46</v>
      </c>
      <c r="C243">
        <v>2004</v>
      </c>
      <c r="D243">
        <v>6</v>
      </c>
      <c r="E243">
        <v>2010</v>
      </c>
      <c r="F243">
        <v>12</v>
      </c>
    </row>
    <row r="244" spans="1:6" x14ac:dyDescent="0.25">
      <c r="A244" t="s">
        <v>34</v>
      </c>
      <c r="B244" t="s">
        <v>46</v>
      </c>
      <c r="C244">
        <v>2004</v>
      </c>
      <c r="D244">
        <v>16</v>
      </c>
      <c r="E244">
        <v>2020</v>
      </c>
      <c r="F244">
        <v>43</v>
      </c>
    </row>
    <row r="245" spans="1:6" x14ac:dyDescent="0.25">
      <c r="A245" t="s">
        <v>34</v>
      </c>
      <c r="B245" t="s">
        <v>46</v>
      </c>
      <c r="C245">
        <v>2004</v>
      </c>
      <c r="D245">
        <v>26</v>
      </c>
      <c r="E245">
        <v>2030</v>
      </c>
      <c r="F245">
        <v>119</v>
      </c>
    </row>
    <row r="246" spans="1:6" x14ac:dyDescent="0.25">
      <c r="A246" t="s">
        <v>35</v>
      </c>
      <c r="B246" t="s">
        <v>46</v>
      </c>
      <c r="C246">
        <v>2004</v>
      </c>
      <c r="D246">
        <v>-2</v>
      </c>
      <c r="E246">
        <v>2002</v>
      </c>
      <c r="F246">
        <v>1</v>
      </c>
    </row>
    <row r="247" spans="1:6" x14ac:dyDescent="0.25">
      <c r="A247" t="s">
        <v>35</v>
      </c>
      <c r="B247" t="s">
        <v>46</v>
      </c>
      <c r="C247">
        <v>2004</v>
      </c>
      <c r="D247">
        <v>6</v>
      </c>
      <c r="E247">
        <v>2010</v>
      </c>
      <c r="F247">
        <v>5</v>
      </c>
    </row>
    <row r="248" spans="1:6" x14ac:dyDescent="0.25">
      <c r="A248" t="s">
        <v>35</v>
      </c>
      <c r="B248" t="s">
        <v>46</v>
      </c>
      <c r="C248">
        <v>2004</v>
      </c>
      <c r="D248">
        <v>16</v>
      </c>
      <c r="E248">
        <v>2020</v>
      </c>
      <c r="F248">
        <v>12</v>
      </c>
    </row>
    <row r="249" spans="1:6" x14ac:dyDescent="0.25">
      <c r="A249" t="s">
        <v>35</v>
      </c>
      <c r="B249" t="s">
        <v>46</v>
      </c>
      <c r="C249">
        <v>2004</v>
      </c>
      <c r="D249">
        <v>26</v>
      </c>
      <c r="E249">
        <v>2030</v>
      </c>
      <c r="F249">
        <v>35</v>
      </c>
    </row>
    <row r="250" spans="1:6" x14ac:dyDescent="0.25">
      <c r="A250" t="s">
        <v>25</v>
      </c>
      <c r="B250" t="s">
        <v>46</v>
      </c>
      <c r="C250">
        <v>2006</v>
      </c>
      <c r="D250">
        <v>-16</v>
      </c>
      <c r="E250">
        <v>1990</v>
      </c>
      <c r="F250">
        <v>4478</v>
      </c>
    </row>
    <row r="251" spans="1:6" x14ac:dyDescent="0.25">
      <c r="A251" t="s">
        <v>25</v>
      </c>
      <c r="B251" t="s">
        <v>46</v>
      </c>
      <c r="C251">
        <v>2006</v>
      </c>
      <c r="D251">
        <v>-2</v>
      </c>
      <c r="E251">
        <v>2004</v>
      </c>
      <c r="F251">
        <v>6917</v>
      </c>
    </row>
    <row r="252" spans="1:6" x14ac:dyDescent="0.25">
      <c r="A252" t="s">
        <v>25</v>
      </c>
      <c r="B252" t="s">
        <v>46</v>
      </c>
      <c r="C252">
        <v>2006</v>
      </c>
      <c r="D252">
        <v>9</v>
      </c>
      <c r="E252">
        <v>2015</v>
      </c>
      <c r="F252">
        <v>10609</v>
      </c>
    </row>
    <row r="253" spans="1:6" x14ac:dyDescent="0.25">
      <c r="A253" t="s">
        <v>25</v>
      </c>
      <c r="B253" t="s">
        <v>46</v>
      </c>
      <c r="C253">
        <v>2006</v>
      </c>
      <c r="D253">
        <v>14</v>
      </c>
      <c r="E253">
        <v>2020</v>
      </c>
      <c r="F253">
        <v>14703</v>
      </c>
    </row>
    <row r="254" spans="1:6" x14ac:dyDescent="0.25">
      <c r="A254" t="s">
        <v>26</v>
      </c>
      <c r="B254" t="s">
        <v>46</v>
      </c>
      <c r="C254">
        <v>2006</v>
      </c>
      <c r="D254">
        <v>-16</v>
      </c>
      <c r="E254">
        <v>1990</v>
      </c>
      <c r="F254">
        <v>1313</v>
      </c>
    </row>
    <row r="255" spans="1:6" x14ac:dyDescent="0.25">
      <c r="A255" t="s">
        <v>26</v>
      </c>
      <c r="B255" t="s">
        <v>46</v>
      </c>
      <c r="C255">
        <v>2006</v>
      </c>
      <c r="D255">
        <v>-2</v>
      </c>
      <c r="E255">
        <v>2004</v>
      </c>
      <c r="F255">
        <v>1161</v>
      </c>
    </row>
    <row r="256" spans="1:6" x14ac:dyDescent="0.25">
      <c r="A256" t="s">
        <v>26</v>
      </c>
      <c r="B256" t="s">
        <v>46</v>
      </c>
      <c r="C256">
        <v>2006</v>
      </c>
      <c r="D256">
        <v>9</v>
      </c>
      <c r="E256">
        <v>2015</v>
      </c>
      <c r="F256">
        <v>1195</v>
      </c>
    </row>
    <row r="257" spans="1:6" x14ac:dyDescent="0.25">
      <c r="A257" t="s">
        <v>26</v>
      </c>
      <c r="B257" t="s">
        <v>46</v>
      </c>
      <c r="C257">
        <v>2006</v>
      </c>
      <c r="D257">
        <v>14</v>
      </c>
      <c r="E257">
        <v>2020</v>
      </c>
      <c r="F257">
        <v>940</v>
      </c>
    </row>
    <row r="258" spans="1:6" x14ac:dyDescent="0.25">
      <c r="A258" t="s">
        <v>27</v>
      </c>
      <c r="B258" t="s">
        <v>46</v>
      </c>
      <c r="C258">
        <v>2006</v>
      </c>
      <c r="D258">
        <v>-16</v>
      </c>
      <c r="E258">
        <v>1990</v>
      </c>
      <c r="F258">
        <v>1613</v>
      </c>
    </row>
    <row r="259" spans="1:6" x14ac:dyDescent="0.25">
      <c r="A259" t="s">
        <v>27</v>
      </c>
      <c r="B259" t="s">
        <v>46</v>
      </c>
      <c r="C259">
        <v>2006</v>
      </c>
      <c r="D259">
        <v>-2</v>
      </c>
      <c r="E259">
        <v>2004</v>
      </c>
      <c r="F259">
        <v>3412</v>
      </c>
    </row>
    <row r="260" spans="1:6" x14ac:dyDescent="0.25">
      <c r="A260" t="s">
        <v>27</v>
      </c>
      <c r="B260" t="s">
        <v>46</v>
      </c>
      <c r="C260">
        <v>2006</v>
      </c>
      <c r="D260">
        <v>9</v>
      </c>
      <c r="E260">
        <v>2015</v>
      </c>
      <c r="F260">
        <v>5236</v>
      </c>
    </row>
    <row r="261" spans="1:6" x14ac:dyDescent="0.25">
      <c r="A261" t="s">
        <v>27</v>
      </c>
      <c r="B261" t="s">
        <v>46</v>
      </c>
      <c r="C261">
        <v>2006</v>
      </c>
      <c r="D261">
        <v>14</v>
      </c>
      <c r="E261">
        <v>2020</v>
      </c>
      <c r="F261">
        <v>7790</v>
      </c>
    </row>
    <row r="262" spans="1:6" x14ac:dyDescent="0.25">
      <c r="A262" t="s">
        <v>28</v>
      </c>
      <c r="B262" t="s">
        <v>46</v>
      </c>
      <c r="C262">
        <v>2006</v>
      </c>
      <c r="D262">
        <v>-16</v>
      </c>
      <c r="E262">
        <v>1990</v>
      </c>
      <c r="F262">
        <v>2013</v>
      </c>
    </row>
    <row r="263" spans="1:6" x14ac:dyDescent="0.25">
      <c r="A263" t="s">
        <v>28</v>
      </c>
      <c r="B263" t="s">
        <v>46</v>
      </c>
      <c r="C263">
        <v>2006</v>
      </c>
      <c r="D263">
        <v>-2</v>
      </c>
      <c r="E263">
        <v>2004</v>
      </c>
      <c r="F263">
        <v>2740</v>
      </c>
    </row>
    <row r="264" spans="1:6" x14ac:dyDescent="0.25">
      <c r="A264" t="s">
        <v>28</v>
      </c>
      <c r="B264" t="s">
        <v>46</v>
      </c>
      <c r="C264">
        <v>2006</v>
      </c>
      <c r="D264">
        <v>9</v>
      </c>
      <c r="E264">
        <v>2015</v>
      </c>
      <c r="F264">
        <v>3108</v>
      </c>
    </row>
    <row r="265" spans="1:6" x14ac:dyDescent="0.25">
      <c r="A265" t="s">
        <v>28</v>
      </c>
      <c r="B265" t="s">
        <v>46</v>
      </c>
      <c r="C265">
        <v>2006</v>
      </c>
      <c r="D265">
        <v>14</v>
      </c>
      <c r="E265">
        <v>2020</v>
      </c>
      <c r="F265">
        <v>3304</v>
      </c>
    </row>
    <row r="266" spans="1:6" x14ac:dyDescent="0.25">
      <c r="A266" t="s">
        <v>29</v>
      </c>
      <c r="B266" t="s">
        <v>46</v>
      </c>
      <c r="C266">
        <v>2006</v>
      </c>
      <c r="D266">
        <v>-16</v>
      </c>
      <c r="E266">
        <v>1990</v>
      </c>
      <c r="F266">
        <v>2148</v>
      </c>
    </row>
    <row r="267" spans="1:6" x14ac:dyDescent="0.25">
      <c r="A267" t="s">
        <v>29</v>
      </c>
      <c r="B267" t="s">
        <v>46</v>
      </c>
      <c r="C267">
        <v>2006</v>
      </c>
      <c r="D267">
        <v>-2</v>
      </c>
      <c r="E267">
        <v>2004</v>
      </c>
      <c r="F267">
        <v>2809</v>
      </c>
    </row>
    <row r="268" spans="1:6" x14ac:dyDescent="0.25">
      <c r="A268" t="s">
        <v>29</v>
      </c>
      <c r="B268" t="s">
        <v>46</v>
      </c>
      <c r="C268">
        <v>2006</v>
      </c>
      <c r="D268">
        <v>9</v>
      </c>
      <c r="E268">
        <v>2015</v>
      </c>
      <c r="F268">
        <v>3682</v>
      </c>
    </row>
    <row r="269" spans="1:6" x14ac:dyDescent="0.25">
      <c r="A269" t="s">
        <v>29</v>
      </c>
      <c r="B269" t="s">
        <v>46</v>
      </c>
      <c r="C269">
        <v>2006</v>
      </c>
      <c r="D269">
        <v>14</v>
      </c>
      <c r="E269">
        <v>2020</v>
      </c>
      <c r="F269">
        <v>4749</v>
      </c>
    </row>
    <row r="270" spans="1:6" x14ac:dyDescent="0.25">
      <c r="A270" t="s">
        <v>38</v>
      </c>
      <c r="B270" t="s">
        <v>46</v>
      </c>
      <c r="C270">
        <v>2006</v>
      </c>
      <c r="D270">
        <v>-16</v>
      </c>
      <c r="E270">
        <v>1990</v>
      </c>
      <c r="F270">
        <v>125</v>
      </c>
    </row>
    <row r="271" spans="1:6" x14ac:dyDescent="0.25">
      <c r="A271" t="s">
        <v>38</v>
      </c>
      <c r="B271" t="s">
        <v>46</v>
      </c>
      <c r="C271">
        <v>2006</v>
      </c>
      <c r="D271">
        <v>-2</v>
      </c>
      <c r="E271">
        <v>2004</v>
      </c>
      <c r="F271">
        <v>227</v>
      </c>
    </row>
    <row r="272" spans="1:6" x14ac:dyDescent="0.25">
      <c r="A272" t="s">
        <v>38</v>
      </c>
      <c r="B272" t="s">
        <v>46</v>
      </c>
      <c r="C272">
        <v>2006</v>
      </c>
      <c r="D272">
        <v>9</v>
      </c>
      <c r="E272">
        <v>2015</v>
      </c>
      <c r="F272">
        <v>422</v>
      </c>
    </row>
    <row r="273" spans="1:6" x14ac:dyDescent="0.25">
      <c r="A273" t="s">
        <v>38</v>
      </c>
      <c r="B273" t="s">
        <v>46</v>
      </c>
      <c r="C273">
        <v>2006</v>
      </c>
      <c r="D273">
        <v>14</v>
      </c>
      <c r="E273">
        <v>2020</v>
      </c>
      <c r="F273">
        <v>805</v>
      </c>
    </row>
    <row r="274" spans="1:6" x14ac:dyDescent="0.25">
      <c r="A274" t="s">
        <v>32</v>
      </c>
      <c r="B274" t="s">
        <v>46</v>
      </c>
      <c r="C274">
        <v>2006</v>
      </c>
      <c r="D274">
        <v>-16</v>
      </c>
      <c r="E274">
        <v>1990</v>
      </c>
      <c r="F274">
        <v>4</v>
      </c>
    </row>
    <row r="275" spans="1:6" x14ac:dyDescent="0.25">
      <c r="A275" t="s">
        <v>32</v>
      </c>
      <c r="B275" t="s">
        <v>46</v>
      </c>
      <c r="C275">
        <v>2006</v>
      </c>
      <c r="D275">
        <v>-2</v>
      </c>
      <c r="E275">
        <v>2004</v>
      </c>
      <c r="F275">
        <v>82</v>
      </c>
    </row>
    <row r="276" spans="1:6" x14ac:dyDescent="0.25">
      <c r="A276" t="s">
        <v>32</v>
      </c>
      <c r="B276" t="s">
        <v>46</v>
      </c>
      <c r="C276">
        <v>2006</v>
      </c>
      <c r="D276">
        <v>9</v>
      </c>
      <c r="E276">
        <v>2015</v>
      </c>
      <c r="F276">
        <v>433</v>
      </c>
    </row>
    <row r="277" spans="1:6" x14ac:dyDescent="0.25">
      <c r="A277" t="s">
        <v>32</v>
      </c>
      <c r="B277" t="s">
        <v>46</v>
      </c>
      <c r="C277">
        <v>2006</v>
      </c>
      <c r="D277">
        <v>14</v>
      </c>
      <c r="E277">
        <v>2020</v>
      </c>
      <c r="F277">
        <v>1132</v>
      </c>
    </row>
    <row r="278" spans="1:6" x14ac:dyDescent="0.25">
      <c r="A278" t="s">
        <v>33</v>
      </c>
      <c r="B278" t="s">
        <v>46</v>
      </c>
      <c r="C278">
        <v>2006</v>
      </c>
      <c r="D278">
        <v>-16</v>
      </c>
      <c r="E278">
        <v>1990</v>
      </c>
      <c r="F278">
        <v>36</v>
      </c>
    </row>
    <row r="279" spans="1:6" x14ac:dyDescent="0.25">
      <c r="A279" t="s">
        <v>33</v>
      </c>
      <c r="B279" t="s">
        <v>46</v>
      </c>
      <c r="C279">
        <v>2006</v>
      </c>
      <c r="D279">
        <v>-2</v>
      </c>
      <c r="E279">
        <v>2004</v>
      </c>
      <c r="F279">
        <v>56</v>
      </c>
    </row>
    <row r="280" spans="1:6" x14ac:dyDescent="0.25">
      <c r="A280" t="s">
        <v>33</v>
      </c>
      <c r="B280" t="s">
        <v>46</v>
      </c>
      <c r="C280">
        <v>2006</v>
      </c>
      <c r="D280">
        <v>9</v>
      </c>
      <c r="E280">
        <v>2015</v>
      </c>
      <c r="F280">
        <v>100</v>
      </c>
    </row>
    <row r="281" spans="1:6" x14ac:dyDescent="0.25">
      <c r="A281" t="s">
        <v>33</v>
      </c>
      <c r="B281" t="s">
        <v>46</v>
      </c>
      <c r="C281">
        <v>2006</v>
      </c>
      <c r="D281">
        <v>14</v>
      </c>
      <c r="E281">
        <v>2020</v>
      </c>
      <c r="F281">
        <v>174</v>
      </c>
    </row>
    <row r="282" spans="1:6" x14ac:dyDescent="0.25">
      <c r="A282" t="s">
        <v>34</v>
      </c>
      <c r="B282" t="s">
        <v>46</v>
      </c>
      <c r="C282">
        <v>2006</v>
      </c>
      <c r="D282">
        <v>-16</v>
      </c>
      <c r="E282">
        <v>1990</v>
      </c>
      <c r="F282">
        <v>1</v>
      </c>
    </row>
    <row r="283" spans="1:6" x14ac:dyDescent="0.25">
      <c r="A283" t="s">
        <v>34</v>
      </c>
      <c r="B283" t="s">
        <v>46</v>
      </c>
      <c r="C283">
        <v>2006</v>
      </c>
      <c r="D283">
        <v>-2</v>
      </c>
      <c r="E283">
        <v>2004</v>
      </c>
      <c r="F283">
        <v>4</v>
      </c>
    </row>
    <row r="284" spans="1:6" x14ac:dyDescent="0.25">
      <c r="A284" t="s">
        <v>34</v>
      </c>
      <c r="B284" t="s">
        <v>46</v>
      </c>
      <c r="C284">
        <v>2006</v>
      </c>
      <c r="D284">
        <v>9</v>
      </c>
      <c r="E284">
        <v>2015</v>
      </c>
      <c r="F284">
        <v>30</v>
      </c>
    </row>
    <row r="285" spans="1:6" x14ac:dyDescent="0.25">
      <c r="A285" t="s">
        <v>34</v>
      </c>
      <c r="B285" t="s">
        <v>46</v>
      </c>
      <c r="C285">
        <v>2006</v>
      </c>
      <c r="D285">
        <v>14</v>
      </c>
      <c r="E285">
        <v>2020</v>
      </c>
      <c r="F285">
        <v>142</v>
      </c>
    </row>
    <row r="286" spans="1:6" x14ac:dyDescent="0.25">
      <c r="A286" t="s">
        <v>35</v>
      </c>
      <c r="B286" t="s">
        <v>46</v>
      </c>
      <c r="C286">
        <v>2006</v>
      </c>
      <c r="D286">
        <v>-16</v>
      </c>
      <c r="E286">
        <v>1990</v>
      </c>
      <c r="F286">
        <v>1</v>
      </c>
    </row>
    <row r="287" spans="1:6" x14ac:dyDescent="0.25">
      <c r="A287" t="s">
        <v>35</v>
      </c>
      <c r="B287" t="s">
        <v>46</v>
      </c>
      <c r="C287">
        <v>2006</v>
      </c>
      <c r="D287">
        <v>-2</v>
      </c>
      <c r="E287">
        <v>2004</v>
      </c>
      <c r="F287">
        <v>1</v>
      </c>
    </row>
    <row r="288" spans="1:6" x14ac:dyDescent="0.25">
      <c r="A288" t="s">
        <v>35</v>
      </c>
      <c r="B288" t="s">
        <v>46</v>
      </c>
      <c r="C288">
        <v>2006</v>
      </c>
      <c r="D288">
        <v>9</v>
      </c>
      <c r="E288">
        <v>2015</v>
      </c>
      <c r="F288">
        <v>1</v>
      </c>
    </row>
    <row r="289" spans="1:6" x14ac:dyDescent="0.25">
      <c r="A289" t="s">
        <v>35</v>
      </c>
      <c r="B289" t="s">
        <v>46</v>
      </c>
      <c r="C289">
        <v>2006</v>
      </c>
      <c r="D289">
        <v>14</v>
      </c>
      <c r="E289">
        <v>2020</v>
      </c>
      <c r="F289">
        <v>12</v>
      </c>
    </row>
    <row r="290" spans="1:6" x14ac:dyDescent="0.25">
      <c r="A290" t="s">
        <v>25</v>
      </c>
      <c r="B290" t="s">
        <v>45</v>
      </c>
      <c r="C290">
        <v>2006</v>
      </c>
      <c r="D290">
        <v>-16</v>
      </c>
      <c r="E290">
        <v>1990</v>
      </c>
      <c r="F290">
        <v>4478</v>
      </c>
    </row>
    <row r="291" spans="1:6" x14ac:dyDescent="0.25">
      <c r="A291" t="s">
        <v>25</v>
      </c>
      <c r="B291" t="s">
        <v>45</v>
      </c>
      <c r="C291">
        <v>2006</v>
      </c>
      <c r="D291">
        <v>-2</v>
      </c>
      <c r="E291">
        <v>2004</v>
      </c>
      <c r="F291">
        <v>6917</v>
      </c>
    </row>
    <row r="292" spans="1:6" x14ac:dyDescent="0.25">
      <c r="A292" t="s">
        <v>25</v>
      </c>
      <c r="B292" t="s">
        <v>45</v>
      </c>
      <c r="C292">
        <v>2006</v>
      </c>
      <c r="D292">
        <v>9</v>
      </c>
      <c r="E292">
        <v>2015</v>
      </c>
      <c r="F292">
        <v>9751</v>
      </c>
    </row>
    <row r="293" spans="1:6" x14ac:dyDescent="0.25">
      <c r="A293" t="s">
        <v>25</v>
      </c>
      <c r="B293" t="s">
        <v>45</v>
      </c>
      <c r="C293">
        <v>2006</v>
      </c>
      <c r="D293">
        <v>24</v>
      </c>
      <c r="E293">
        <v>2030</v>
      </c>
      <c r="F293">
        <v>10914</v>
      </c>
    </row>
    <row r="294" spans="1:6" x14ac:dyDescent="0.25">
      <c r="A294" t="s">
        <v>26</v>
      </c>
      <c r="B294" t="s">
        <v>45</v>
      </c>
      <c r="C294">
        <v>2006</v>
      </c>
      <c r="D294">
        <v>-16</v>
      </c>
      <c r="E294">
        <v>1990</v>
      </c>
      <c r="F294">
        <v>1313</v>
      </c>
    </row>
    <row r="295" spans="1:6" x14ac:dyDescent="0.25">
      <c r="A295" t="s">
        <v>26</v>
      </c>
      <c r="B295" t="s">
        <v>45</v>
      </c>
      <c r="C295">
        <v>2006</v>
      </c>
      <c r="D295">
        <v>-2</v>
      </c>
      <c r="E295">
        <v>2004</v>
      </c>
      <c r="F295">
        <v>1161</v>
      </c>
    </row>
    <row r="296" spans="1:6" x14ac:dyDescent="0.25">
      <c r="A296" t="s">
        <v>26</v>
      </c>
      <c r="B296" t="s">
        <v>45</v>
      </c>
      <c r="C296">
        <v>2006</v>
      </c>
      <c r="D296">
        <v>9</v>
      </c>
      <c r="E296">
        <v>2015</v>
      </c>
      <c r="F296">
        <v>1154</v>
      </c>
    </row>
    <row r="297" spans="1:6" x14ac:dyDescent="0.25">
      <c r="A297" t="s">
        <v>26</v>
      </c>
      <c r="B297" t="s">
        <v>45</v>
      </c>
      <c r="C297">
        <v>2006</v>
      </c>
      <c r="D297">
        <v>24</v>
      </c>
      <c r="E297">
        <v>2030</v>
      </c>
      <c r="F297">
        <v>869</v>
      </c>
    </row>
    <row r="298" spans="1:6" x14ac:dyDescent="0.25">
      <c r="A298" t="s">
        <v>27</v>
      </c>
      <c r="B298" t="s">
        <v>45</v>
      </c>
      <c r="C298">
        <v>2006</v>
      </c>
      <c r="D298">
        <v>-16</v>
      </c>
      <c r="E298">
        <v>1990</v>
      </c>
      <c r="F298">
        <v>1613</v>
      </c>
    </row>
    <row r="299" spans="1:6" x14ac:dyDescent="0.25">
      <c r="A299" t="s">
        <v>27</v>
      </c>
      <c r="B299" t="s">
        <v>45</v>
      </c>
      <c r="C299">
        <v>2006</v>
      </c>
      <c r="D299">
        <v>-2</v>
      </c>
      <c r="E299">
        <v>2004</v>
      </c>
      <c r="F299">
        <v>3412</v>
      </c>
    </row>
    <row r="300" spans="1:6" x14ac:dyDescent="0.25">
      <c r="A300" t="s">
        <v>27</v>
      </c>
      <c r="B300" t="s">
        <v>45</v>
      </c>
      <c r="C300">
        <v>2006</v>
      </c>
      <c r="D300">
        <v>9</v>
      </c>
      <c r="E300">
        <v>2015</v>
      </c>
      <c r="F300">
        <v>4730</v>
      </c>
    </row>
    <row r="301" spans="1:6" x14ac:dyDescent="0.25">
      <c r="A301" t="s">
        <v>27</v>
      </c>
      <c r="B301" t="s">
        <v>45</v>
      </c>
      <c r="C301">
        <v>2006</v>
      </c>
      <c r="D301">
        <v>24</v>
      </c>
      <c r="E301">
        <v>2030</v>
      </c>
      <c r="F301">
        <v>6170</v>
      </c>
    </row>
    <row r="302" spans="1:6" x14ac:dyDescent="0.25">
      <c r="A302" t="s">
        <v>28</v>
      </c>
      <c r="B302" t="s">
        <v>45</v>
      </c>
      <c r="C302">
        <v>2006</v>
      </c>
      <c r="D302">
        <v>-16</v>
      </c>
      <c r="E302">
        <v>1990</v>
      </c>
      <c r="F302">
        <v>2013</v>
      </c>
    </row>
    <row r="303" spans="1:6" x14ac:dyDescent="0.25">
      <c r="A303" t="s">
        <v>28</v>
      </c>
      <c r="B303" t="s">
        <v>45</v>
      </c>
      <c r="C303">
        <v>2006</v>
      </c>
      <c r="D303">
        <v>-2</v>
      </c>
      <c r="E303">
        <v>2004</v>
      </c>
      <c r="F303">
        <v>2740</v>
      </c>
    </row>
    <row r="304" spans="1:6" x14ac:dyDescent="0.25">
      <c r="A304" t="s">
        <v>28</v>
      </c>
      <c r="B304" t="s">
        <v>45</v>
      </c>
      <c r="C304">
        <v>2006</v>
      </c>
      <c r="D304">
        <v>9</v>
      </c>
      <c r="E304">
        <v>2015</v>
      </c>
      <c r="F304">
        <v>3268</v>
      </c>
    </row>
    <row r="305" spans="1:6" x14ac:dyDescent="0.25">
      <c r="A305" t="s">
        <v>28</v>
      </c>
      <c r="B305" t="s">
        <v>45</v>
      </c>
      <c r="C305">
        <v>2006</v>
      </c>
      <c r="D305">
        <v>24</v>
      </c>
      <c r="E305">
        <v>2030</v>
      </c>
      <c r="F305">
        <v>4106</v>
      </c>
    </row>
    <row r="306" spans="1:6" x14ac:dyDescent="0.25">
      <c r="A306" t="s">
        <v>29</v>
      </c>
      <c r="B306" t="s">
        <v>45</v>
      </c>
      <c r="C306">
        <v>2006</v>
      </c>
      <c r="D306">
        <v>-16</v>
      </c>
      <c r="E306">
        <v>1990</v>
      </c>
      <c r="F306">
        <v>2148</v>
      </c>
    </row>
    <row r="307" spans="1:6" x14ac:dyDescent="0.25">
      <c r="A307" t="s">
        <v>29</v>
      </c>
      <c r="B307" t="s">
        <v>45</v>
      </c>
      <c r="C307">
        <v>2006</v>
      </c>
      <c r="D307">
        <v>-2</v>
      </c>
      <c r="E307">
        <v>2004</v>
      </c>
      <c r="F307">
        <v>2809</v>
      </c>
    </row>
    <row r="308" spans="1:6" x14ac:dyDescent="0.25">
      <c r="A308" t="s">
        <v>29</v>
      </c>
      <c r="B308" t="s">
        <v>45</v>
      </c>
      <c r="C308">
        <v>2006</v>
      </c>
      <c r="D308">
        <v>9</v>
      </c>
      <c r="E308">
        <v>2015</v>
      </c>
      <c r="F308">
        <v>3738</v>
      </c>
    </row>
    <row r="309" spans="1:6" x14ac:dyDescent="0.25">
      <c r="A309" t="s">
        <v>29</v>
      </c>
      <c r="B309" t="s">
        <v>45</v>
      </c>
      <c r="C309">
        <v>2006</v>
      </c>
      <c r="D309">
        <v>24</v>
      </c>
      <c r="E309">
        <v>2030</v>
      </c>
      <c r="F309">
        <v>4903</v>
      </c>
    </row>
    <row r="310" spans="1:6" x14ac:dyDescent="0.25">
      <c r="A310" t="s">
        <v>38</v>
      </c>
      <c r="B310" t="s">
        <v>45</v>
      </c>
      <c r="C310">
        <v>2006</v>
      </c>
      <c r="D310">
        <v>-16</v>
      </c>
      <c r="E310">
        <v>1990</v>
      </c>
      <c r="F310">
        <v>125</v>
      </c>
    </row>
    <row r="311" spans="1:6" x14ac:dyDescent="0.25">
      <c r="A311" t="s">
        <v>38</v>
      </c>
      <c r="B311" t="s">
        <v>45</v>
      </c>
      <c r="C311">
        <v>2006</v>
      </c>
      <c r="D311">
        <v>-2</v>
      </c>
      <c r="E311">
        <v>2004</v>
      </c>
      <c r="F311">
        <v>227</v>
      </c>
    </row>
    <row r="312" spans="1:6" x14ac:dyDescent="0.25">
      <c r="A312" t="s">
        <v>38</v>
      </c>
      <c r="B312" t="s">
        <v>45</v>
      </c>
      <c r="C312">
        <v>2006</v>
      </c>
      <c r="D312">
        <v>9</v>
      </c>
      <c r="E312">
        <v>2015</v>
      </c>
      <c r="F312">
        <v>455</v>
      </c>
    </row>
    <row r="313" spans="1:6" x14ac:dyDescent="0.25">
      <c r="A313" t="s">
        <v>38</v>
      </c>
      <c r="B313" t="s">
        <v>45</v>
      </c>
      <c r="C313">
        <v>2006</v>
      </c>
      <c r="D313">
        <v>24</v>
      </c>
      <c r="E313">
        <v>2030</v>
      </c>
      <c r="F313">
        <v>983</v>
      </c>
    </row>
    <row r="314" spans="1:6" x14ac:dyDescent="0.25">
      <c r="A314" t="s">
        <v>32</v>
      </c>
      <c r="B314" t="s">
        <v>45</v>
      </c>
      <c r="C314">
        <v>2006</v>
      </c>
      <c r="D314">
        <v>-16</v>
      </c>
      <c r="E314">
        <v>1990</v>
      </c>
      <c r="F314">
        <v>4</v>
      </c>
    </row>
    <row r="315" spans="1:6" x14ac:dyDescent="0.25">
      <c r="A315" t="s">
        <v>32</v>
      </c>
      <c r="B315" t="s">
        <v>45</v>
      </c>
      <c r="C315">
        <v>2006</v>
      </c>
      <c r="D315">
        <v>-2</v>
      </c>
      <c r="E315">
        <v>2004</v>
      </c>
      <c r="F315">
        <v>82</v>
      </c>
    </row>
    <row r="316" spans="1:6" x14ac:dyDescent="0.25">
      <c r="A316" t="s">
        <v>32</v>
      </c>
      <c r="B316" t="s">
        <v>45</v>
      </c>
      <c r="C316">
        <v>2006</v>
      </c>
      <c r="D316">
        <v>9</v>
      </c>
      <c r="E316">
        <v>2015</v>
      </c>
      <c r="F316">
        <v>449</v>
      </c>
    </row>
    <row r="317" spans="1:6" x14ac:dyDescent="0.25">
      <c r="A317" t="s">
        <v>32</v>
      </c>
      <c r="B317" t="s">
        <v>45</v>
      </c>
      <c r="C317">
        <v>2006</v>
      </c>
      <c r="D317">
        <v>24</v>
      </c>
      <c r="E317">
        <v>2030</v>
      </c>
      <c r="F317">
        <v>1440</v>
      </c>
    </row>
    <row r="318" spans="1:6" x14ac:dyDescent="0.25">
      <c r="A318" t="s">
        <v>33</v>
      </c>
      <c r="B318" t="s">
        <v>45</v>
      </c>
      <c r="C318">
        <v>2006</v>
      </c>
      <c r="D318">
        <v>-16</v>
      </c>
      <c r="E318">
        <v>1990</v>
      </c>
      <c r="F318">
        <v>36</v>
      </c>
    </row>
    <row r="319" spans="1:6" x14ac:dyDescent="0.25">
      <c r="A319" t="s">
        <v>33</v>
      </c>
      <c r="B319" t="s">
        <v>45</v>
      </c>
      <c r="C319">
        <v>2006</v>
      </c>
      <c r="D319">
        <v>-2</v>
      </c>
      <c r="E319">
        <v>2004</v>
      </c>
      <c r="F319">
        <v>56</v>
      </c>
    </row>
    <row r="320" spans="1:6" x14ac:dyDescent="0.25">
      <c r="A320" t="s">
        <v>33</v>
      </c>
      <c r="B320" t="s">
        <v>45</v>
      </c>
      <c r="C320">
        <v>2006</v>
      </c>
      <c r="D320">
        <v>9</v>
      </c>
      <c r="E320">
        <v>2015</v>
      </c>
      <c r="F320">
        <v>100</v>
      </c>
    </row>
    <row r="321" spans="1:6" x14ac:dyDescent="0.25">
      <c r="A321" t="s">
        <v>33</v>
      </c>
      <c r="B321" t="s">
        <v>45</v>
      </c>
      <c r="C321">
        <v>2006</v>
      </c>
      <c r="D321">
        <v>24</v>
      </c>
      <c r="E321">
        <v>2030</v>
      </c>
      <c r="F321">
        <v>185</v>
      </c>
    </row>
    <row r="322" spans="1:6" x14ac:dyDescent="0.25">
      <c r="A322" t="s">
        <v>34</v>
      </c>
      <c r="B322" t="s">
        <v>45</v>
      </c>
      <c r="C322">
        <v>2006</v>
      </c>
      <c r="D322">
        <v>-16</v>
      </c>
      <c r="E322">
        <v>1990</v>
      </c>
      <c r="F322">
        <v>1</v>
      </c>
    </row>
    <row r="323" spans="1:6" x14ac:dyDescent="0.25">
      <c r="A323" t="s">
        <v>34</v>
      </c>
      <c r="B323" t="s">
        <v>45</v>
      </c>
      <c r="C323">
        <v>2006</v>
      </c>
      <c r="D323">
        <v>-2</v>
      </c>
      <c r="E323">
        <v>2004</v>
      </c>
      <c r="F323">
        <v>4</v>
      </c>
    </row>
    <row r="324" spans="1:6" x14ac:dyDescent="0.25">
      <c r="A324" t="s">
        <v>34</v>
      </c>
      <c r="B324" t="s">
        <v>45</v>
      </c>
      <c r="C324">
        <v>2006</v>
      </c>
      <c r="D324">
        <v>9</v>
      </c>
      <c r="E324">
        <v>2015</v>
      </c>
      <c r="F324">
        <v>34</v>
      </c>
    </row>
    <row r="325" spans="1:6" x14ac:dyDescent="0.25">
      <c r="A325" t="s">
        <v>34</v>
      </c>
      <c r="B325" t="s">
        <v>45</v>
      </c>
      <c r="C325">
        <v>2006</v>
      </c>
      <c r="D325">
        <v>24</v>
      </c>
      <c r="E325">
        <v>2030</v>
      </c>
      <c r="F325">
        <v>238</v>
      </c>
    </row>
    <row r="326" spans="1:6" x14ac:dyDescent="0.25">
      <c r="A326" t="s">
        <v>35</v>
      </c>
      <c r="B326" t="s">
        <v>45</v>
      </c>
      <c r="C326">
        <v>2006</v>
      </c>
      <c r="D326">
        <v>-16</v>
      </c>
      <c r="E326">
        <v>1990</v>
      </c>
      <c r="F326">
        <v>1</v>
      </c>
    </row>
    <row r="327" spans="1:6" x14ac:dyDescent="0.25">
      <c r="A327" t="s">
        <v>35</v>
      </c>
      <c r="B327" t="s">
        <v>45</v>
      </c>
      <c r="C327">
        <v>2006</v>
      </c>
      <c r="D327">
        <v>-2</v>
      </c>
      <c r="E327">
        <v>2004</v>
      </c>
      <c r="F327">
        <v>1</v>
      </c>
    </row>
    <row r="328" spans="1:6" x14ac:dyDescent="0.25">
      <c r="A328" t="s">
        <v>35</v>
      </c>
      <c r="B328" t="s">
        <v>45</v>
      </c>
      <c r="C328">
        <v>2006</v>
      </c>
      <c r="D328">
        <v>9</v>
      </c>
      <c r="E328">
        <v>2015</v>
      </c>
      <c r="F328">
        <v>2</v>
      </c>
    </row>
    <row r="329" spans="1:6" x14ac:dyDescent="0.25">
      <c r="A329" t="s">
        <v>35</v>
      </c>
      <c r="B329" t="s">
        <v>45</v>
      </c>
      <c r="C329">
        <v>2006</v>
      </c>
      <c r="D329">
        <v>24</v>
      </c>
      <c r="E329">
        <v>2030</v>
      </c>
      <c r="F329">
        <v>25</v>
      </c>
    </row>
    <row r="330" spans="1:6" x14ac:dyDescent="0.25">
      <c r="A330" t="s">
        <v>25</v>
      </c>
      <c r="B330" t="s">
        <v>46</v>
      </c>
      <c r="C330">
        <v>2007</v>
      </c>
      <c r="D330">
        <v>-17</v>
      </c>
      <c r="E330">
        <v>1990</v>
      </c>
      <c r="F330">
        <v>4429</v>
      </c>
    </row>
    <row r="331" spans="1:6" x14ac:dyDescent="0.25">
      <c r="A331" t="s">
        <v>25</v>
      </c>
      <c r="B331" t="s">
        <v>46</v>
      </c>
      <c r="C331">
        <v>2007</v>
      </c>
      <c r="D331">
        <v>-2</v>
      </c>
      <c r="E331">
        <v>2005</v>
      </c>
      <c r="F331">
        <v>7334</v>
      </c>
    </row>
    <row r="332" spans="1:6" x14ac:dyDescent="0.25">
      <c r="A332" t="s">
        <v>25</v>
      </c>
      <c r="B332" t="s">
        <v>46</v>
      </c>
      <c r="C332">
        <v>2007</v>
      </c>
      <c r="D332">
        <v>8</v>
      </c>
      <c r="E332">
        <v>2015</v>
      </c>
      <c r="F332">
        <v>11081</v>
      </c>
    </row>
    <row r="333" spans="1:6" x14ac:dyDescent="0.25">
      <c r="A333" t="s">
        <v>25</v>
      </c>
      <c r="B333" t="s">
        <v>46</v>
      </c>
      <c r="C333">
        <v>2007</v>
      </c>
      <c r="D333">
        <v>23</v>
      </c>
      <c r="E333">
        <v>2030</v>
      </c>
      <c r="F333">
        <v>15796</v>
      </c>
    </row>
    <row r="334" spans="1:6" x14ac:dyDescent="0.25">
      <c r="A334" t="s">
        <v>26</v>
      </c>
      <c r="B334" t="s">
        <v>46</v>
      </c>
      <c r="C334">
        <v>2007</v>
      </c>
      <c r="D334">
        <v>-17</v>
      </c>
      <c r="E334">
        <v>1990</v>
      </c>
      <c r="F334">
        <v>1324</v>
      </c>
    </row>
    <row r="335" spans="1:6" x14ac:dyDescent="0.25">
      <c r="A335" t="s">
        <v>26</v>
      </c>
      <c r="B335" t="s">
        <v>46</v>
      </c>
      <c r="C335">
        <v>2007</v>
      </c>
      <c r="D335">
        <v>-2</v>
      </c>
      <c r="E335">
        <v>2005</v>
      </c>
      <c r="F335">
        <v>1186</v>
      </c>
    </row>
    <row r="336" spans="1:6" x14ac:dyDescent="0.25">
      <c r="A336" t="s">
        <v>26</v>
      </c>
      <c r="B336" t="s">
        <v>46</v>
      </c>
      <c r="C336">
        <v>2007</v>
      </c>
      <c r="D336">
        <v>8</v>
      </c>
      <c r="E336">
        <v>2015</v>
      </c>
      <c r="F336">
        <v>116</v>
      </c>
    </row>
    <row r="337" spans="1:6" x14ac:dyDescent="0.25">
      <c r="A337" t="s">
        <v>26</v>
      </c>
      <c r="B337" t="s">
        <v>46</v>
      </c>
      <c r="C337">
        <v>2007</v>
      </c>
      <c r="D337">
        <v>23</v>
      </c>
      <c r="E337">
        <v>2030</v>
      </c>
      <c r="F337">
        <v>929</v>
      </c>
    </row>
    <row r="338" spans="1:6" x14ac:dyDescent="0.25">
      <c r="A338" t="s">
        <v>27</v>
      </c>
      <c r="B338" t="s">
        <v>46</v>
      </c>
      <c r="C338">
        <v>2007</v>
      </c>
      <c r="D338">
        <v>-17</v>
      </c>
      <c r="E338">
        <v>1990</v>
      </c>
      <c r="F338">
        <v>1725</v>
      </c>
    </row>
    <row r="339" spans="1:6" x14ac:dyDescent="0.25">
      <c r="A339" t="s">
        <v>27</v>
      </c>
      <c r="B339" t="s">
        <v>46</v>
      </c>
      <c r="C339">
        <v>2007</v>
      </c>
      <c r="D339">
        <v>-2</v>
      </c>
      <c r="E339">
        <v>2005</v>
      </c>
      <c r="F339">
        <v>3585</v>
      </c>
    </row>
    <row r="340" spans="1:6" x14ac:dyDescent="0.25">
      <c r="A340" t="s">
        <v>27</v>
      </c>
      <c r="B340" t="s">
        <v>46</v>
      </c>
      <c r="C340">
        <v>2007</v>
      </c>
      <c r="D340">
        <v>8</v>
      </c>
      <c r="E340">
        <v>2015</v>
      </c>
      <c r="F340">
        <v>5334</v>
      </c>
    </row>
    <row r="341" spans="1:6" x14ac:dyDescent="0.25">
      <c r="A341" t="s">
        <v>27</v>
      </c>
      <c r="B341" t="s">
        <v>46</v>
      </c>
      <c r="C341">
        <v>2007</v>
      </c>
      <c r="D341">
        <v>23</v>
      </c>
      <c r="E341">
        <v>2030</v>
      </c>
      <c r="F341">
        <v>8068</v>
      </c>
    </row>
    <row r="342" spans="1:6" x14ac:dyDescent="0.25">
      <c r="A342" t="s">
        <v>28</v>
      </c>
      <c r="B342" t="s">
        <v>46</v>
      </c>
      <c r="C342">
        <v>2007</v>
      </c>
      <c r="D342">
        <v>-17</v>
      </c>
      <c r="E342">
        <v>1990</v>
      </c>
      <c r="F342">
        <v>2013</v>
      </c>
    </row>
    <row r="343" spans="1:6" x14ac:dyDescent="0.25">
      <c r="A343" t="s">
        <v>28</v>
      </c>
      <c r="B343" t="s">
        <v>46</v>
      </c>
      <c r="C343">
        <v>2007</v>
      </c>
      <c r="D343">
        <v>-2</v>
      </c>
      <c r="E343">
        <v>2005</v>
      </c>
      <c r="F343">
        <v>2771</v>
      </c>
    </row>
    <row r="344" spans="1:6" x14ac:dyDescent="0.25">
      <c r="A344" t="s">
        <v>28</v>
      </c>
      <c r="B344" t="s">
        <v>46</v>
      </c>
      <c r="C344">
        <v>2007</v>
      </c>
      <c r="D344">
        <v>8</v>
      </c>
      <c r="E344">
        <v>2015</v>
      </c>
      <c r="F344">
        <v>3083</v>
      </c>
    </row>
    <row r="345" spans="1:6" x14ac:dyDescent="0.25">
      <c r="A345" t="s">
        <v>28</v>
      </c>
      <c r="B345" t="s">
        <v>46</v>
      </c>
      <c r="C345">
        <v>2007</v>
      </c>
      <c r="D345">
        <v>23</v>
      </c>
      <c r="E345">
        <v>2030</v>
      </c>
      <c r="F345">
        <v>3275</v>
      </c>
    </row>
    <row r="346" spans="1:6" x14ac:dyDescent="0.25">
      <c r="A346" t="s">
        <v>29</v>
      </c>
      <c r="B346" t="s">
        <v>46</v>
      </c>
      <c r="C346">
        <v>2007</v>
      </c>
      <c r="D346">
        <v>-17</v>
      </c>
      <c r="E346">
        <v>1990</v>
      </c>
      <c r="F346">
        <v>2145</v>
      </c>
    </row>
    <row r="347" spans="1:6" x14ac:dyDescent="0.25">
      <c r="A347" t="s">
        <v>29</v>
      </c>
      <c r="B347" t="s">
        <v>46</v>
      </c>
      <c r="C347">
        <v>2007</v>
      </c>
      <c r="D347">
        <v>-2</v>
      </c>
      <c r="E347">
        <v>2005</v>
      </c>
      <c r="F347">
        <v>2922</v>
      </c>
    </row>
    <row r="348" spans="1:6" x14ac:dyDescent="0.25">
      <c r="A348" t="s">
        <v>29</v>
      </c>
      <c r="B348" t="s">
        <v>46</v>
      </c>
      <c r="C348">
        <v>2007</v>
      </c>
      <c r="D348">
        <v>8</v>
      </c>
      <c r="E348">
        <v>2015</v>
      </c>
      <c r="F348">
        <v>3799</v>
      </c>
    </row>
    <row r="349" spans="1:6" x14ac:dyDescent="0.25">
      <c r="A349" t="s">
        <v>29</v>
      </c>
      <c r="B349" t="s">
        <v>46</v>
      </c>
      <c r="C349">
        <v>2007</v>
      </c>
      <c r="D349">
        <v>23</v>
      </c>
      <c r="E349">
        <v>2030</v>
      </c>
      <c r="F349">
        <v>4842</v>
      </c>
    </row>
    <row r="350" spans="1:6" x14ac:dyDescent="0.25">
      <c r="A350" t="s">
        <v>38</v>
      </c>
      <c r="B350" t="s">
        <v>46</v>
      </c>
      <c r="C350">
        <v>2007</v>
      </c>
      <c r="D350">
        <v>-17</v>
      </c>
      <c r="E350">
        <v>1990</v>
      </c>
      <c r="F350">
        <v>124</v>
      </c>
    </row>
    <row r="351" spans="1:6" x14ac:dyDescent="0.25">
      <c r="A351" t="s">
        <v>38</v>
      </c>
      <c r="B351" t="s">
        <v>46</v>
      </c>
      <c r="C351">
        <v>2007</v>
      </c>
      <c r="D351">
        <v>-2</v>
      </c>
      <c r="E351">
        <v>2005</v>
      </c>
      <c r="F351">
        <v>231</v>
      </c>
    </row>
    <row r="352" spans="1:6" x14ac:dyDescent="0.25">
      <c r="A352" t="s">
        <v>38</v>
      </c>
      <c r="B352" t="s">
        <v>46</v>
      </c>
      <c r="C352">
        <v>2007</v>
      </c>
      <c r="D352">
        <v>8</v>
      </c>
      <c r="E352">
        <v>2015</v>
      </c>
      <c r="F352">
        <v>407</v>
      </c>
    </row>
    <row r="353" spans="1:6" x14ac:dyDescent="0.25">
      <c r="A353" t="s">
        <v>38</v>
      </c>
      <c r="B353" t="s">
        <v>46</v>
      </c>
      <c r="C353">
        <v>2007</v>
      </c>
      <c r="D353">
        <v>23</v>
      </c>
      <c r="E353">
        <v>2030</v>
      </c>
      <c r="F353">
        <v>840</v>
      </c>
    </row>
    <row r="354" spans="1:6" x14ac:dyDescent="0.25">
      <c r="A354" t="s">
        <v>32</v>
      </c>
      <c r="B354" t="s">
        <v>46</v>
      </c>
      <c r="C354">
        <v>2007</v>
      </c>
      <c r="D354">
        <v>-17</v>
      </c>
      <c r="E354">
        <v>1990</v>
      </c>
      <c r="F354">
        <v>4</v>
      </c>
    </row>
    <row r="355" spans="1:6" x14ac:dyDescent="0.25">
      <c r="A355" t="s">
        <v>32</v>
      </c>
      <c r="B355" t="s">
        <v>46</v>
      </c>
      <c r="C355">
        <v>2007</v>
      </c>
      <c r="D355">
        <v>-2</v>
      </c>
      <c r="E355">
        <v>2005</v>
      </c>
      <c r="F355">
        <v>111</v>
      </c>
    </row>
    <row r="356" spans="1:6" x14ac:dyDescent="0.25">
      <c r="A356" t="s">
        <v>32</v>
      </c>
      <c r="B356" t="s">
        <v>46</v>
      </c>
      <c r="C356">
        <v>2007</v>
      </c>
      <c r="D356">
        <v>8</v>
      </c>
      <c r="E356">
        <v>2015</v>
      </c>
      <c r="F356">
        <v>549</v>
      </c>
    </row>
    <row r="357" spans="1:6" x14ac:dyDescent="0.25">
      <c r="A357" t="s">
        <v>32</v>
      </c>
      <c r="B357" t="s">
        <v>46</v>
      </c>
      <c r="C357">
        <v>2007</v>
      </c>
      <c r="D357">
        <v>23</v>
      </c>
      <c r="E357">
        <v>2030</v>
      </c>
      <c r="F357">
        <v>1287</v>
      </c>
    </row>
    <row r="358" spans="1:6" x14ac:dyDescent="0.25">
      <c r="A358" t="s">
        <v>33</v>
      </c>
      <c r="B358" t="s">
        <v>46</v>
      </c>
      <c r="C358">
        <v>2007</v>
      </c>
      <c r="D358">
        <v>-17</v>
      </c>
      <c r="E358">
        <v>1990</v>
      </c>
      <c r="F358">
        <v>36</v>
      </c>
    </row>
    <row r="359" spans="1:6" x14ac:dyDescent="0.25">
      <c r="A359" t="s">
        <v>33</v>
      </c>
      <c r="B359" t="s">
        <v>46</v>
      </c>
      <c r="C359">
        <v>2007</v>
      </c>
      <c r="D359">
        <v>-2</v>
      </c>
      <c r="E359">
        <v>2005</v>
      </c>
      <c r="F359">
        <v>52</v>
      </c>
    </row>
    <row r="360" spans="1:6" x14ac:dyDescent="0.25">
      <c r="A360" t="s">
        <v>33</v>
      </c>
      <c r="B360" t="s">
        <v>46</v>
      </c>
      <c r="C360">
        <v>2007</v>
      </c>
      <c r="D360">
        <v>8</v>
      </c>
      <c r="E360">
        <v>2015</v>
      </c>
      <c r="F360">
        <v>99</v>
      </c>
    </row>
    <row r="361" spans="1:6" x14ac:dyDescent="0.25">
      <c r="A361" t="s">
        <v>33</v>
      </c>
      <c r="B361" t="s">
        <v>46</v>
      </c>
      <c r="C361">
        <v>2007</v>
      </c>
      <c r="D361">
        <v>23</v>
      </c>
      <c r="E361">
        <v>2030</v>
      </c>
      <c r="F361">
        <v>173</v>
      </c>
    </row>
    <row r="362" spans="1:6" x14ac:dyDescent="0.25">
      <c r="A362" t="s">
        <v>34</v>
      </c>
      <c r="B362" t="s">
        <v>46</v>
      </c>
      <c r="C362">
        <v>2007</v>
      </c>
      <c r="D362">
        <v>-17</v>
      </c>
      <c r="E362">
        <v>1990</v>
      </c>
      <c r="F362">
        <v>1</v>
      </c>
    </row>
    <row r="363" spans="1:6" x14ac:dyDescent="0.25">
      <c r="A363" t="s">
        <v>34</v>
      </c>
      <c r="B363" t="s">
        <v>46</v>
      </c>
      <c r="C363">
        <v>2007</v>
      </c>
      <c r="D363">
        <v>-2</v>
      </c>
      <c r="E363">
        <v>2005</v>
      </c>
      <c r="F363">
        <v>3</v>
      </c>
    </row>
    <row r="364" spans="1:6" x14ac:dyDescent="0.25">
      <c r="A364" t="s">
        <v>34</v>
      </c>
      <c r="B364" t="s">
        <v>46</v>
      </c>
      <c r="C364">
        <v>2007</v>
      </c>
      <c r="D364">
        <v>8</v>
      </c>
      <c r="E364">
        <v>2015</v>
      </c>
      <c r="F364">
        <v>37</v>
      </c>
    </row>
    <row r="365" spans="1:6" x14ac:dyDescent="0.25">
      <c r="A365" t="s">
        <v>34</v>
      </c>
      <c r="B365" t="s">
        <v>46</v>
      </c>
      <c r="C365">
        <v>2007</v>
      </c>
      <c r="D365">
        <v>23</v>
      </c>
      <c r="E365">
        <v>2030</v>
      </c>
      <c r="F365">
        <v>161</v>
      </c>
    </row>
    <row r="366" spans="1:6" x14ac:dyDescent="0.25">
      <c r="A366" t="s">
        <v>35</v>
      </c>
      <c r="B366" t="s">
        <v>46</v>
      </c>
      <c r="C366">
        <v>2007</v>
      </c>
      <c r="D366">
        <v>-17</v>
      </c>
      <c r="E366">
        <v>1990</v>
      </c>
      <c r="F366">
        <v>1</v>
      </c>
    </row>
    <row r="367" spans="1:6" x14ac:dyDescent="0.25">
      <c r="A367" t="s">
        <v>35</v>
      </c>
      <c r="B367" t="s">
        <v>46</v>
      </c>
      <c r="C367">
        <v>2007</v>
      </c>
      <c r="D367">
        <v>-2</v>
      </c>
      <c r="E367">
        <v>2005</v>
      </c>
      <c r="F367">
        <v>1</v>
      </c>
    </row>
    <row r="368" spans="1:6" x14ac:dyDescent="0.25">
      <c r="A368" t="s">
        <v>35</v>
      </c>
      <c r="B368" t="s">
        <v>46</v>
      </c>
      <c r="C368">
        <v>2007</v>
      </c>
      <c r="D368">
        <v>8</v>
      </c>
      <c r="E368">
        <v>2015</v>
      </c>
      <c r="F368">
        <v>1</v>
      </c>
    </row>
    <row r="369" spans="1:6" x14ac:dyDescent="0.25">
      <c r="A369" t="s">
        <v>35</v>
      </c>
      <c r="B369" t="s">
        <v>46</v>
      </c>
      <c r="C369">
        <v>2007</v>
      </c>
      <c r="D369">
        <v>23</v>
      </c>
      <c r="E369">
        <v>2030</v>
      </c>
      <c r="F369">
        <v>12</v>
      </c>
    </row>
    <row r="370" spans="1:6" x14ac:dyDescent="0.25">
      <c r="A370" t="s">
        <v>25</v>
      </c>
      <c r="B370" t="s">
        <v>45</v>
      </c>
      <c r="C370">
        <v>2007</v>
      </c>
      <c r="D370">
        <v>-17</v>
      </c>
      <c r="E370">
        <v>1990</v>
      </c>
      <c r="F370">
        <v>4429</v>
      </c>
    </row>
    <row r="371" spans="1:6" x14ac:dyDescent="0.25">
      <c r="A371" t="s">
        <v>25</v>
      </c>
      <c r="B371" t="s">
        <v>45</v>
      </c>
      <c r="C371">
        <v>2007</v>
      </c>
      <c r="D371">
        <v>-2</v>
      </c>
      <c r="E371">
        <v>2005</v>
      </c>
      <c r="F371">
        <v>7334</v>
      </c>
    </row>
    <row r="372" spans="1:6" x14ac:dyDescent="0.25">
      <c r="A372" t="s">
        <v>25</v>
      </c>
      <c r="B372" t="s">
        <v>45</v>
      </c>
      <c r="C372">
        <v>2007</v>
      </c>
      <c r="D372">
        <v>8</v>
      </c>
      <c r="E372">
        <v>2015</v>
      </c>
      <c r="F372">
        <v>9755</v>
      </c>
    </row>
    <row r="373" spans="1:6" x14ac:dyDescent="0.25">
      <c r="A373" t="s">
        <v>25</v>
      </c>
      <c r="B373" t="s">
        <v>45</v>
      </c>
      <c r="C373">
        <v>2007</v>
      </c>
      <c r="D373">
        <v>23</v>
      </c>
      <c r="E373">
        <v>2030</v>
      </c>
      <c r="F373">
        <v>10716</v>
      </c>
    </row>
    <row r="374" spans="1:6" x14ac:dyDescent="0.25">
      <c r="A374" t="s">
        <v>26</v>
      </c>
      <c r="B374" t="s">
        <v>45</v>
      </c>
      <c r="C374">
        <v>2007</v>
      </c>
      <c r="D374">
        <v>-17</v>
      </c>
      <c r="E374">
        <v>1990</v>
      </c>
      <c r="F374">
        <v>1324</v>
      </c>
    </row>
    <row r="375" spans="1:6" x14ac:dyDescent="0.25">
      <c r="A375" t="s">
        <v>26</v>
      </c>
      <c r="B375" t="s">
        <v>45</v>
      </c>
      <c r="C375">
        <v>2007</v>
      </c>
      <c r="D375">
        <v>-2</v>
      </c>
      <c r="E375">
        <v>2005</v>
      </c>
      <c r="F375">
        <v>1186</v>
      </c>
    </row>
    <row r="376" spans="1:6" x14ac:dyDescent="0.25">
      <c r="A376" t="s">
        <v>26</v>
      </c>
      <c r="B376" t="s">
        <v>45</v>
      </c>
      <c r="C376">
        <v>2007</v>
      </c>
      <c r="D376">
        <v>8</v>
      </c>
      <c r="E376">
        <v>2015</v>
      </c>
      <c r="F376">
        <v>1118</v>
      </c>
    </row>
    <row r="377" spans="1:6" x14ac:dyDescent="0.25">
      <c r="A377" t="s">
        <v>26</v>
      </c>
      <c r="B377" t="s">
        <v>45</v>
      </c>
      <c r="C377">
        <v>2007</v>
      </c>
      <c r="D377">
        <v>23</v>
      </c>
      <c r="E377">
        <v>2030</v>
      </c>
      <c r="F377">
        <v>844</v>
      </c>
    </row>
    <row r="378" spans="1:6" x14ac:dyDescent="0.25">
      <c r="A378" t="s">
        <v>27</v>
      </c>
      <c r="B378" t="s">
        <v>45</v>
      </c>
      <c r="C378">
        <v>2007</v>
      </c>
      <c r="D378">
        <v>-17</v>
      </c>
      <c r="E378">
        <v>1990</v>
      </c>
      <c r="F378">
        <v>1725</v>
      </c>
    </row>
    <row r="379" spans="1:6" x14ac:dyDescent="0.25">
      <c r="A379" t="s">
        <v>27</v>
      </c>
      <c r="B379" t="s">
        <v>45</v>
      </c>
      <c r="C379">
        <v>2007</v>
      </c>
      <c r="D379">
        <v>-2</v>
      </c>
      <c r="E379">
        <v>2005</v>
      </c>
      <c r="F379">
        <v>3585</v>
      </c>
    </row>
    <row r="380" spans="1:6" x14ac:dyDescent="0.25">
      <c r="A380" t="s">
        <v>27</v>
      </c>
      <c r="B380" t="s">
        <v>45</v>
      </c>
      <c r="C380">
        <v>2007</v>
      </c>
      <c r="D380">
        <v>8</v>
      </c>
      <c r="E380">
        <v>2015</v>
      </c>
      <c r="F380">
        <v>5150</v>
      </c>
    </row>
    <row r="381" spans="1:6" x14ac:dyDescent="0.25">
      <c r="A381" t="s">
        <v>27</v>
      </c>
      <c r="B381" t="s">
        <v>45</v>
      </c>
      <c r="C381">
        <v>2007</v>
      </c>
      <c r="D381">
        <v>23</v>
      </c>
      <c r="E381">
        <v>2030</v>
      </c>
      <c r="F381">
        <v>6602</v>
      </c>
    </row>
    <row r="382" spans="1:6" x14ac:dyDescent="0.25">
      <c r="A382" t="s">
        <v>28</v>
      </c>
      <c r="B382" t="s">
        <v>45</v>
      </c>
      <c r="C382">
        <v>2007</v>
      </c>
      <c r="D382">
        <v>-17</v>
      </c>
      <c r="E382">
        <v>1990</v>
      </c>
      <c r="F382">
        <v>2013</v>
      </c>
    </row>
    <row r="383" spans="1:6" x14ac:dyDescent="0.25">
      <c r="A383" t="s">
        <v>28</v>
      </c>
      <c r="B383" t="s">
        <v>45</v>
      </c>
      <c r="C383">
        <v>2007</v>
      </c>
      <c r="D383">
        <v>-2</v>
      </c>
      <c r="E383">
        <v>2005</v>
      </c>
      <c r="F383">
        <v>2771</v>
      </c>
    </row>
    <row r="384" spans="1:6" x14ac:dyDescent="0.25">
      <c r="A384" t="s">
        <v>28</v>
      </c>
      <c r="B384" t="s">
        <v>45</v>
      </c>
      <c r="C384">
        <v>2007</v>
      </c>
      <c r="D384">
        <v>8</v>
      </c>
      <c r="E384">
        <v>2015</v>
      </c>
      <c r="F384">
        <v>3262</v>
      </c>
    </row>
    <row r="385" spans="1:6" x14ac:dyDescent="0.25">
      <c r="A385" t="s">
        <v>28</v>
      </c>
      <c r="B385" t="s">
        <v>45</v>
      </c>
      <c r="C385">
        <v>2007</v>
      </c>
      <c r="D385">
        <v>23</v>
      </c>
      <c r="E385">
        <v>2030</v>
      </c>
      <c r="F385">
        <v>4144</v>
      </c>
    </row>
    <row r="386" spans="1:6" x14ac:dyDescent="0.25">
      <c r="A386" t="s">
        <v>29</v>
      </c>
      <c r="B386" t="s">
        <v>45</v>
      </c>
      <c r="C386">
        <v>2007</v>
      </c>
      <c r="D386">
        <v>-17</v>
      </c>
      <c r="E386">
        <v>1990</v>
      </c>
      <c r="F386">
        <v>2145</v>
      </c>
    </row>
    <row r="387" spans="1:6" x14ac:dyDescent="0.25">
      <c r="A387" t="s">
        <v>29</v>
      </c>
      <c r="B387" t="s">
        <v>45</v>
      </c>
      <c r="C387">
        <v>2007</v>
      </c>
      <c r="D387">
        <v>-2</v>
      </c>
      <c r="E387">
        <v>2005</v>
      </c>
      <c r="F387">
        <v>2922</v>
      </c>
    </row>
    <row r="388" spans="1:6" x14ac:dyDescent="0.25">
      <c r="A388" t="s">
        <v>29</v>
      </c>
      <c r="B388" t="s">
        <v>45</v>
      </c>
      <c r="C388">
        <v>2007</v>
      </c>
      <c r="D388">
        <v>8</v>
      </c>
      <c r="E388">
        <v>2015</v>
      </c>
      <c r="F388">
        <v>4089</v>
      </c>
    </row>
    <row r="389" spans="1:6" x14ac:dyDescent="0.25">
      <c r="A389" t="s">
        <v>29</v>
      </c>
      <c r="B389" t="s">
        <v>45</v>
      </c>
      <c r="C389">
        <v>2007</v>
      </c>
      <c r="D389">
        <v>23</v>
      </c>
      <c r="E389">
        <v>2030</v>
      </c>
      <c r="F389">
        <v>5403</v>
      </c>
    </row>
    <row r="390" spans="1:6" x14ac:dyDescent="0.25">
      <c r="A390" t="s">
        <v>38</v>
      </c>
      <c r="B390" t="s">
        <v>45</v>
      </c>
      <c r="C390">
        <v>2007</v>
      </c>
      <c r="D390">
        <v>-17</v>
      </c>
      <c r="E390">
        <v>1990</v>
      </c>
      <c r="F390">
        <v>124</v>
      </c>
    </row>
    <row r="391" spans="1:6" x14ac:dyDescent="0.25">
      <c r="A391" t="s">
        <v>38</v>
      </c>
      <c r="B391" t="s">
        <v>45</v>
      </c>
      <c r="C391">
        <v>2007</v>
      </c>
      <c r="D391">
        <v>-2</v>
      </c>
      <c r="E391">
        <v>2005</v>
      </c>
      <c r="F391">
        <v>231</v>
      </c>
    </row>
    <row r="392" spans="1:6" x14ac:dyDescent="0.25">
      <c r="A392" t="s">
        <v>38</v>
      </c>
      <c r="B392" t="s">
        <v>45</v>
      </c>
      <c r="C392">
        <v>2007</v>
      </c>
      <c r="D392">
        <v>8</v>
      </c>
      <c r="E392">
        <v>2015</v>
      </c>
      <c r="F392">
        <v>511</v>
      </c>
    </row>
    <row r="393" spans="1:6" x14ac:dyDescent="0.25">
      <c r="A393" t="s">
        <v>38</v>
      </c>
      <c r="B393" t="s">
        <v>45</v>
      </c>
      <c r="C393">
        <v>2007</v>
      </c>
      <c r="D393">
        <v>23</v>
      </c>
      <c r="E393">
        <v>2030</v>
      </c>
      <c r="F393">
        <v>1166</v>
      </c>
    </row>
    <row r="394" spans="1:6" x14ac:dyDescent="0.25">
      <c r="A394" t="s">
        <v>32</v>
      </c>
      <c r="B394" t="s">
        <v>45</v>
      </c>
      <c r="C394">
        <v>2007</v>
      </c>
      <c r="D394">
        <v>-17</v>
      </c>
      <c r="E394">
        <v>1990</v>
      </c>
      <c r="F394">
        <v>4</v>
      </c>
    </row>
    <row r="395" spans="1:6" x14ac:dyDescent="0.25">
      <c r="A395" t="s">
        <v>32</v>
      </c>
      <c r="B395" t="s">
        <v>45</v>
      </c>
      <c r="C395">
        <v>2007</v>
      </c>
      <c r="D395">
        <v>-2</v>
      </c>
      <c r="E395">
        <v>2005</v>
      </c>
      <c r="F395">
        <v>111</v>
      </c>
    </row>
    <row r="396" spans="1:6" x14ac:dyDescent="0.25">
      <c r="A396" t="s">
        <v>32</v>
      </c>
      <c r="B396" t="s">
        <v>45</v>
      </c>
      <c r="C396">
        <v>2007</v>
      </c>
      <c r="D396">
        <v>8</v>
      </c>
      <c r="E396">
        <v>2015</v>
      </c>
      <c r="F396">
        <v>623</v>
      </c>
    </row>
    <row r="397" spans="1:6" x14ac:dyDescent="0.25">
      <c r="A397" t="s">
        <v>32</v>
      </c>
      <c r="B397" t="s">
        <v>45</v>
      </c>
      <c r="C397">
        <v>2007</v>
      </c>
      <c r="D397">
        <v>23</v>
      </c>
      <c r="E397">
        <v>2030</v>
      </c>
      <c r="F397">
        <v>1800</v>
      </c>
    </row>
    <row r="398" spans="1:6" x14ac:dyDescent="0.25">
      <c r="A398" t="s">
        <v>33</v>
      </c>
      <c r="B398" t="s">
        <v>45</v>
      </c>
      <c r="C398">
        <v>2007</v>
      </c>
      <c r="D398">
        <v>-17</v>
      </c>
      <c r="E398">
        <v>1990</v>
      </c>
      <c r="F398">
        <v>36</v>
      </c>
    </row>
    <row r="399" spans="1:6" x14ac:dyDescent="0.25">
      <c r="A399" t="s">
        <v>33</v>
      </c>
      <c r="B399" t="s">
        <v>45</v>
      </c>
      <c r="C399">
        <v>2007</v>
      </c>
      <c r="D399">
        <v>-2</v>
      </c>
      <c r="E399">
        <v>2005</v>
      </c>
      <c r="F399">
        <v>52</v>
      </c>
    </row>
    <row r="400" spans="1:6" x14ac:dyDescent="0.25">
      <c r="A400" t="s">
        <v>33</v>
      </c>
      <c r="B400" t="s">
        <v>45</v>
      </c>
      <c r="C400">
        <v>2007</v>
      </c>
      <c r="D400">
        <v>8</v>
      </c>
      <c r="E400">
        <v>2015</v>
      </c>
      <c r="F400">
        <v>100</v>
      </c>
    </row>
    <row r="401" spans="1:6" x14ac:dyDescent="0.25">
      <c r="A401" t="s">
        <v>33</v>
      </c>
      <c r="B401" t="s">
        <v>45</v>
      </c>
      <c r="C401">
        <v>2007</v>
      </c>
      <c r="D401">
        <v>23</v>
      </c>
      <c r="E401">
        <v>2030</v>
      </c>
      <c r="F401">
        <v>190</v>
      </c>
    </row>
    <row r="402" spans="1:6" x14ac:dyDescent="0.25">
      <c r="A402" t="s">
        <v>34</v>
      </c>
      <c r="B402" t="s">
        <v>45</v>
      </c>
      <c r="C402">
        <v>2007</v>
      </c>
      <c r="D402">
        <v>-17</v>
      </c>
      <c r="E402">
        <v>1990</v>
      </c>
      <c r="F402">
        <v>1</v>
      </c>
    </row>
    <row r="403" spans="1:6" x14ac:dyDescent="0.25">
      <c r="A403" t="s">
        <v>34</v>
      </c>
      <c r="B403" t="s">
        <v>45</v>
      </c>
      <c r="C403">
        <v>2007</v>
      </c>
      <c r="D403">
        <v>-2</v>
      </c>
      <c r="E403">
        <v>2005</v>
      </c>
      <c r="F403">
        <v>3</v>
      </c>
    </row>
    <row r="404" spans="1:6" x14ac:dyDescent="0.25">
      <c r="A404" t="s">
        <v>34</v>
      </c>
      <c r="B404" t="s">
        <v>45</v>
      </c>
      <c r="C404">
        <v>2007</v>
      </c>
      <c r="D404">
        <v>8</v>
      </c>
      <c r="E404">
        <v>2015</v>
      </c>
      <c r="F404">
        <v>44</v>
      </c>
    </row>
    <row r="405" spans="1:6" x14ac:dyDescent="0.25">
      <c r="A405" t="s">
        <v>34</v>
      </c>
      <c r="B405" t="s">
        <v>45</v>
      </c>
      <c r="C405">
        <v>2007</v>
      </c>
      <c r="D405">
        <v>23</v>
      </c>
      <c r="E405">
        <v>2030</v>
      </c>
      <c r="F405">
        <v>352</v>
      </c>
    </row>
    <row r="406" spans="1:6" x14ac:dyDescent="0.25">
      <c r="A406" t="s">
        <v>35</v>
      </c>
      <c r="B406" t="s">
        <v>45</v>
      </c>
      <c r="C406">
        <v>2007</v>
      </c>
      <c r="D406">
        <v>-17</v>
      </c>
      <c r="E406">
        <v>1990</v>
      </c>
      <c r="F406">
        <v>1</v>
      </c>
    </row>
    <row r="407" spans="1:6" x14ac:dyDescent="0.25">
      <c r="A407" t="s">
        <v>35</v>
      </c>
      <c r="B407" t="s">
        <v>45</v>
      </c>
      <c r="C407">
        <v>2007</v>
      </c>
      <c r="D407">
        <v>-2</v>
      </c>
      <c r="E407">
        <v>2005</v>
      </c>
      <c r="F407">
        <v>1</v>
      </c>
    </row>
    <row r="408" spans="1:6" x14ac:dyDescent="0.25">
      <c r="A408" t="s">
        <v>35</v>
      </c>
      <c r="B408" t="s">
        <v>45</v>
      </c>
      <c r="C408">
        <v>2007</v>
      </c>
      <c r="D408">
        <v>8</v>
      </c>
      <c r="E408">
        <v>2015</v>
      </c>
      <c r="F408">
        <v>2</v>
      </c>
    </row>
    <row r="409" spans="1:6" x14ac:dyDescent="0.25">
      <c r="A409" t="s">
        <v>35</v>
      </c>
      <c r="B409" t="s">
        <v>45</v>
      </c>
      <c r="C409">
        <v>2007</v>
      </c>
      <c r="D409">
        <v>23</v>
      </c>
      <c r="E409">
        <v>2030</v>
      </c>
      <c r="F409">
        <v>24</v>
      </c>
    </row>
    <row r="410" spans="1:6" x14ac:dyDescent="0.25">
      <c r="A410" t="s">
        <v>25</v>
      </c>
      <c r="B410" t="s">
        <v>46</v>
      </c>
      <c r="C410">
        <v>2008</v>
      </c>
      <c r="D410">
        <v>-18</v>
      </c>
      <c r="E410">
        <v>1990</v>
      </c>
      <c r="F410">
        <v>4424</v>
      </c>
    </row>
    <row r="411" spans="1:6" x14ac:dyDescent="0.25">
      <c r="A411" t="s">
        <v>25</v>
      </c>
      <c r="B411" t="s">
        <v>46</v>
      </c>
      <c r="C411">
        <v>2008</v>
      </c>
      <c r="D411">
        <v>-2</v>
      </c>
      <c r="E411">
        <v>2006</v>
      </c>
      <c r="F411">
        <v>7756</v>
      </c>
    </row>
    <row r="412" spans="1:6" x14ac:dyDescent="0.25">
      <c r="A412" t="s">
        <v>25</v>
      </c>
      <c r="B412" t="s">
        <v>46</v>
      </c>
      <c r="C412">
        <v>2008</v>
      </c>
      <c r="D412">
        <v>7</v>
      </c>
      <c r="E412">
        <v>2015</v>
      </c>
      <c r="F412">
        <v>11100</v>
      </c>
    </row>
    <row r="413" spans="1:6" x14ac:dyDescent="0.25">
      <c r="A413" t="s">
        <v>25</v>
      </c>
      <c r="B413" t="s">
        <v>46</v>
      </c>
      <c r="C413">
        <v>2008</v>
      </c>
      <c r="D413">
        <v>12</v>
      </c>
      <c r="E413">
        <v>2020</v>
      </c>
      <c r="F413">
        <v>12442</v>
      </c>
    </row>
    <row r="414" spans="1:6" x14ac:dyDescent="0.25">
      <c r="A414" t="s">
        <v>25</v>
      </c>
      <c r="B414" t="s">
        <v>46</v>
      </c>
      <c r="C414">
        <v>2008</v>
      </c>
      <c r="D414">
        <v>17</v>
      </c>
      <c r="E414">
        <v>2025</v>
      </c>
      <c r="F414">
        <v>13661</v>
      </c>
    </row>
    <row r="415" spans="1:6" x14ac:dyDescent="0.25">
      <c r="A415" t="s">
        <v>25</v>
      </c>
      <c r="B415" t="s">
        <v>46</v>
      </c>
      <c r="C415">
        <v>2008</v>
      </c>
      <c r="D415">
        <v>22</v>
      </c>
      <c r="E415">
        <v>2030</v>
      </c>
      <c r="F415">
        <v>14596</v>
      </c>
    </row>
    <row r="416" spans="1:6" x14ac:dyDescent="0.25">
      <c r="A416" t="s">
        <v>26</v>
      </c>
      <c r="B416" t="s">
        <v>46</v>
      </c>
      <c r="C416">
        <v>2008</v>
      </c>
      <c r="D416">
        <v>-18</v>
      </c>
      <c r="E416">
        <v>1990</v>
      </c>
      <c r="F416">
        <v>1330</v>
      </c>
    </row>
    <row r="417" spans="1:6" x14ac:dyDescent="0.25">
      <c r="A417" t="s">
        <v>26</v>
      </c>
      <c r="B417" t="s">
        <v>46</v>
      </c>
      <c r="C417">
        <v>2008</v>
      </c>
      <c r="D417">
        <v>-2</v>
      </c>
      <c r="E417">
        <v>2006</v>
      </c>
      <c r="F417">
        <v>1096</v>
      </c>
    </row>
    <row r="418" spans="1:6" x14ac:dyDescent="0.25">
      <c r="A418" t="s">
        <v>26</v>
      </c>
      <c r="B418" t="s">
        <v>46</v>
      </c>
      <c r="C418">
        <v>2008</v>
      </c>
      <c r="D418">
        <v>7</v>
      </c>
      <c r="E418">
        <v>2015</v>
      </c>
      <c r="F418">
        <v>1046</v>
      </c>
    </row>
    <row r="419" spans="1:6" x14ac:dyDescent="0.25">
      <c r="A419" t="s">
        <v>26</v>
      </c>
      <c r="B419" t="s">
        <v>46</v>
      </c>
      <c r="C419">
        <v>2008</v>
      </c>
      <c r="D419">
        <v>12</v>
      </c>
      <c r="E419">
        <v>2020</v>
      </c>
      <c r="F419">
        <v>941</v>
      </c>
    </row>
    <row r="420" spans="1:6" x14ac:dyDescent="0.25">
      <c r="A420" t="s">
        <v>26</v>
      </c>
      <c r="B420" t="s">
        <v>46</v>
      </c>
      <c r="C420">
        <v>2008</v>
      </c>
      <c r="D420">
        <v>17</v>
      </c>
      <c r="E420">
        <v>2025</v>
      </c>
      <c r="F420">
        <v>865</v>
      </c>
    </row>
    <row r="421" spans="1:6" x14ac:dyDescent="0.25">
      <c r="A421" t="s">
        <v>26</v>
      </c>
      <c r="B421" t="s">
        <v>46</v>
      </c>
      <c r="C421">
        <v>2008</v>
      </c>
      <c r="D421">
        <v>22</v>
      </c>
      <c r="E421">
        <v>2030</v>
      </c>
      <c r="F421">
        <v>791</v>
      </c>
    </row>
    <row r="422" spans="1:6" x14ac:dyDescent="0.25">
      <c r="A422" t="s">
        <v>27</v>
      </c>
      <c r="B422" t="s">
        <v>46</v>
      </c>
      <c r="C422">
        <v>2008</v>
      </c>
      <c r="D422">
        <v>-18</v>
      </c>
      <c r="E422">
        <v>1990</v>
      </c>
      <c r="F422">
        <v>1727</v>
      </c>
    </row>
    <row r="423" spans="1:6" x14ac:dyDescent="0.25">
      <c r="A423" t="s">
        <v>27</v>
      </c>
      <c r="B423" t="s">
        <v>46</v>
      </c>
      <c r="C423">
        <v>2008</v>
      </c>
      <c r="D423">
        <v>-2</v>
      </c>
      <c r="E423">
        <v>2006</v>
      </c>
      <c r="F423">
        <v>3807</v>
      </c>
    </row>
    <row r="424" spans="1:6" x14ac:dyDescent="0.25">
      <c r="A424" t="s">
        <v>27</v>
      </c>
      <c r="B424" t="s">
        <v>46</v>
      </c>
      <c r="C424">
        <v>2008</v>
      </c>
      <c r="D424">
        <v>7</v>
      </c>
      <c r="E424">
        <v>2015</v>
      </c>
      <c r="F424">
        <v>4725</v>
      </c>
    </row>
    <row r="425" spans="1:6" x14ac:dyDescent="0.25">
      <c r="A425" t="s">
        <v>27</v>
      </c>
      <c r="B425" t="s">
        <v>46</v>
      </c>
      <c r="C425">
        <v>2008</v>
      </c>
      <c r="D425">
        <v>12</v>
      </c>
      <c r="E425">
        <v>2020</v>
      </c>
      <c r="F425">
        <v>5243</v>
      </c>
    </row>
    <row r="426" spans="1:6" x14ac:dyDescent="0.25">
      <c r="A426" t="s">
        <v>27</v>
      </c>
      <c r="B426" t="s">
        <v>46</v>
      </c>
      <c r="C426">
        <v>2008</v>
      </c>
      <c r="D426">
        <v>17</v>
      </c>
      <c r="E426">
        <v>2025</v>
      </c>
      <c r="F426">
        <v>5847</v>
      </c>
    </row>
    <row r="427" spans="1:6" x14ac:dyDescent="0.25">
      <c r="A427" t="s">
        <v>27</v>
      </c>
      <c r="B427" t="s">
        <v>46</v>
      </c>
      <c r="C427">
        <v>2008</v>
      </c>
      <c r="D427">
        <v>22</v>
      </c>
      <c r="E427">
        <v>2030</v>
      </c>
      <c r="F427">
        <v>6716</v>
      </c>
    </row>
    <row r="428" spans="1:6" x14ac:dyDescent="0.25">
      <c r="A428" t="s">
        <v>28</v>
      </c>
      <c r="B428" t="s">
        <v>46</v>
      </c>
      <c r="C428">
        <v>2008</v>
      </c>
      <c r="D428">
        <v>-18</v>
      </c>
      <c r="E428">
        <v>1990</v>
      </c>
      <c r="F428">
        <v>2013</v>
      </c>
    </row>
    <row r="429" spans="1:6" x14ac:dyDescent="0.25">
      <c r="A429" t="s">
        <v>28</v>
      </c>
      <c r="B429" t="s">
        <v>46</v>
      </c>
      <c r="C429">
        <v>2008</v>
      </c>
      <c r="D429">
        <v>-2</v>
      </c>
      <c r="E429">
        <v>2006</v>
      </c>
      <c r="F429">
        <v>2793</v>
      </c>
    </row>
    <row r="430" spans="1:6" x14ac:dyDescent="0.25">
      <c r="A430" t="s">
        <v>28</v>
      </c>
      <c r="B430" t="s">
        <v>46</v>
      </c>
      <c r="C430">
        <v>2008</v>
      </c>
      <c r="D430">
        <v>7</v>
      </c>
      <c r="E430">
        <v>2015</v>
      </c>
      <c r="F430">
        <v>3134</v>
      </c>
    </row>
    <row r="431" spans="1:6" x14ac:dyDescent="0.25">
      <c r="A431" t="s">
        <v>28</v>
      </c>
      <c r="B431" t="s">
        <v>46</v>
      </c>
      <c r="C431">
        <v>2008</v>
      </c>
      <c r="D431">
        <v>12</v>
      </c>
      <c r="E431">
        <v>2020</v>
      </c>
      <c r="F431">
        <v>3232</v>
      </c>
    </row>
    <row r="432" spans="1:6" x14ac:dyDescent="0.25">
      <c r="A432" t="s">
        <v>28</v>
      </c>
      <c r="B432" t="s">
        <v>46</v>
      </c>
      <c r="C432">
        <v>2008</v>
      </c>
      <c r="D432">
        <v>17</v>
      </c>
      <c r="E432">
        <v>2025</v>
      </c>
      <c r="F432">
        <v>3399</v>
      </c>
    </row>
    <row r="433" spans="1:6" x14ac:dyDescent="0.25">
      <c r="A433" t="s">
        <v>28</v>
      </c>
      <c r="B433" t="s">
        <v>46</v>
      </c>
      <c r="C433">
        <v>2008</v>
      </c>
      <c r="D433">
        <v>22</v>
      </c>
      <c r="E433">
        <v>2030</v>
      </c>
      <c r="F433">
        <v>3458</v>
      </c>
    </row>
    <row r="434" spans="1:6" x14ac:dyDescent="0.25">
      <c r="A434" t="s">
        <v>29</v>
      </c>
      <c r="B434" t="s">
        <v>46</v>
      </c>
      <c r="C434">
        <v>2008</v>
      </c>
      <c r="D434">
        <v>-18</v>
      </c>
      <c r="E434">
        <v>1990</v>
      </c>
      <c r="F434">
        <v>2146</v>
      </c>
    </row>
    <row r="435" spans="1:6" x14ac:dyDescent="0.25">
      <c r="A435" t="s">
        <v>29</v>
      </c>
      <c r="B435" t="s">
        <v>46</v>
      </c>
      <c r="C435">
        <v>2008</v>
      </c>
      <c r="D435">
        <v>-2</v>
      </c>
      <c r="E435">
        <v>2006</v>
      </c>
      <c r="F435">
        <v>3035</v>
      </c>
    </row>
    <row r="436" spans="1:6" x14ac:dyDescent="0.25">
      <c r="A436" t="s">
        <v>29</v>
      </c>
      <c r="B436" t="s">
        <v>46</v>
      </c>
      <c r="C436">
        <v>2008</v>
      </c>
      <c r="D436">
        <v>7</v>
      </c>
      <c r="E436">
        <v>2015</v>
      </c>
      <c r="F436">
        <v>3734</v>
      </c>
    </row>
    <row r="437" spans="1:6" x14ac:dyDescent="0.25">
      <c r="A437" t="s">
        <v>29</v>
      </c>
      <c r="B437" t="s">
        <v>46</v>
      </c>
      <c r="C437">
        <v>2008</v>
      </c>
      <c r="D437">
        <v>12</v>
      </c>
      <c r="E437">
        <v>2020</v>
      </c>
      <c r="F437">
        <v>4101</v>
      </c>
    </row>
    <row r="438" spans="1:6" x14ac:dyDescent="0.25">
      <c r="A438" t="s">
        <v>29</v>
      </c>
      <c r="B438" t="s">
        <v>46</v>
      </c>
      <c r="C438">
        <v>2008</v>
      </c>
      <c r="D438">
        <v>17</v>
      </c>
      <c r="E438">
        <v>2025</v>
      </c>
      <c r="F438">
        <v>4459</v>
      </c>
    </row>
    <row r="439" spans="1:6" x14ac:dyDescent="0.25">
      <c r="A439" t="s">
        <v>29</v>
      </c>
      <c r="B439" t="s">
        <v>46</v>
      </c>
      <c r="C439">
        <v>2008</v>
      </c>
      <c r="D439">
        <v>22</v>
      </c>
      <c r="E439">
        <v>2030</v>
      </c>
      <c r="F439">
        <v>4809</v>
      </c>
    </row>
    <row r="440" spans="1:6" x14ac:dyDescent="0.25">
      <c r="A440" t="s">
        <v>38</v>
      </c>
      <c r="B440" t="s">
        <v>46</v>
      </c>
      <c r="C440">
        <v>2008</v>
      </c>
      <c r="D440">
        <v>-18</v>
      </c>
      <c r="E440">
        <v>1990</v>
      </c>
      <c r="F440">
        <v>129</v>
      </c>
    </row>
    <row r="441" spans="1:6" x14ac:dyDescent="0.25">
      <c r="A441" t="s">
        <v>38</v>
      </c>
      <c r="B441" t="s">
        <v>46</v>
      </c>
      <c r="C441">
        <v>2008</v>
      </c>
      <c r="D441">
        <v>-2</v>
      </c>
      <c r="E441">
        <v>2006</v>
      </c>
      <c r="F441">
        <v>239</v>
      </c>
    </row>
    <row r="442" spans="1:6" x14ac:dyDescent="0.25">
      <c r="A442" t="s">
        <v>38</v>
      </c>
      <c r="B442" t="s">
        <v>46</v>
      </c>
      <c r="C442">
        <v>2008</v>
      </c>
      <c r="D442">
        <v>7</v>
      </c>
      <c r="E442">
        <v>2015</v>
      </c>
      <c r="F442">
        <v>418</v>
      </c>
    </row>
    <row r="443" spans="1:6" x14ac:dyDescent="0.25">
      <c r="A443" t="s">
        <v>38</v>
      </c>
      <c r="B443" t="s">
        <v>46</v>
      </c>
      <c r="C443">
        <v>2008</v>
      </c>
      <c r="D443">
        <v>12</v>
      </c>
      <c r="E443">
        <v>2020</v>
      </c>
      <c r="F443">
        <v>542</v>
      </c>
    </row>
    <row r="444" spans="1:6" x14ac:dyDescent="0.25">
      <c r="A444" t="s">
        <v>38</v>
      </c>
      <c r="B444" t="s">
        <v>46</v>
      </c>
      <c r="C444">
        <v>2008</v>
      </c>
      <c r="D444">
        <v>17</v>
      </c>
      <c r="E444">
        <v>2025</v>
      </c>
      <c r="F444">
        <v>693</v>
      </c>
    </row>
    <row r="445" spans="1:6" x14ac:dyDescent="0.25">
      <c r="A445" t="s">
        <v>38</v>
      </c>
      <c r="B445" t="s">
        <v>46</v>
      </c>
      <c r="C445">
        <v>2008</v>
      </c>
      <c r="D445">
        <v>22</v>
      </c>
      <c r="E445">
        <v>2030</v>
      </c>
      <c r="F445">
        <v>863</v>
      </c>
    </row>
    <row r="446" spans="1:6" x14ac:dyDescent="0.25">
      <c r="A446" t="s">
        <v>32</v>
      </c>
      <c r="B446" t="s">
        <v>46</v>
      </c>
      <c r="C446">
        <v>2008</v>
      </c>
      <c r="D446">
        <v>-18</v>
      </c>
      <c r="E446">
        <v>1990</v>
      </c>
      <c r="F446">
        <v>4</v>
      </c>
    </row>
    <row r="447" spans="1:6" x14ac:dyDescent="0.25">
      <c r="A447" t="s">
        <v>32</v>
      </c>
      <c r="B447" t="s">
        <v>46</v>
      </c>
      <c r="C447">
        <v>2008</v>
      </c>
      <c r="D447">
        <v>-2</v>
      </c>
      <c r="E447">
        <v>2006</v>
      </c>
      <c r="F447">
        <v>130</v>
      </c>
    </row>
    <row r="448" spans="1:6" x14ac:dyDescent="0.25">
      <c r="A448" t="s">
        <v>32</v>
      </c>
      <c r="B448" t="s">
        <v>46</v>
      </c>
      <c r="C448">
        <v>2008</v>
      </c>
      <c r="D448">
        <v>7</v>
      </c>
      <c r="E448">
        <v>2015</v>
      </c>
      <c r="F448">
        <v>664</v>
      </c>
    </row>
    <row r="449" spans="1:6" x14ac:dyDescent="0.25">
      <c r="A449" t="s">
        <v>32</v>
      </c>
      <c r="B449" t="s">
        <v>46</v>
      </c>
      <c r="C449">
        <v>2008</v>
      </c>
      <c r="D449">
        <v>12</v>
      </c>
      <c r="E449">
        <v>2020</v>
      </c>
      <c r="F449">
        <v>970</v>
      </c>
    </row>
    <row r="450" spans="1:6" x14ac:dyDescent="0.25">
      <c r="A450" t="s">
        <v>32</v>
      </c>
      <c r="B450" t="s">
        <v>46</v>
      </c>
      <c r="C450">
        <v>2008</v>
      </c>
      <c r="D450">
        <v>17</v>
      </c>
      <c r="E450">
        <v>2025</v>
      </c>
      <c r="F450">
        <v>124</v>
      </c>
    </row>
    <row r="451" spans="1:6" x14ac:dyDescent="0.25">
      <c r="A451" t="s">
        <v>32</v>
      </c>
      <c r="B451" t="s">
        <v>46</v>
      </c>
      <c r="C451">
        <v>2008</v>
      </c>
      <c r="D451">
        <v>22</v>
      </c>
      <c r="E451">
        <v>2030</v>
      </c>
      <c r="F451">
        <v>1490</v>
      </c>
    </row>
    <row r="452" spans="1:6" x14ac:dyDescent="0.25">
      <c r="A452" t="s">
        <v>33</v>
      </c>
      <c r="B452" t="s">
        <v>46</v>
      </c>
      <c r="C452">
        <v>2008</v>
      </c>
      <c r="D452">
        <v>-18</v>
      </c>
      <c r="E452">
        <v>1990</v>
      </c>
      <c r="F452">
        <v>36</v>
      </c>
    </row>
    <row r="453" spans="1:6" x14ac:dyDescent="0.25">
      <c r="A453" t="s">
        <v>33</v>
      </c>
      <c r="B453" t="s">
        <v>46</v>
      </c>
      <c r="C453">
        <v>2008</v>
      </c>
      <c r="D453">
        <v>-2</v>
      </c>
      <c r="E453">
        <v>2006</v>
      </c>
      <c r="F453">
        <v>59</v>
      </c>
    </row>
    <row r="454" spans="1:6" x14ac:dyDescent="0.25">
      <c r="A454" t="s">
        <v>33</v>
      </c>
      <c r="B454" t="s">
        <v>46</v>
      </c>
      <c r="C454">
        <v>2008</v>
      </c>
      <c r="D454">
        <v>7</v>
      </c>
      <c r="E454">
        <v>2015</v>
      </c>
      <c r="F454">
        <v>98</v>
      </c>
    </row>
    <row r="455" spans="1:6" x14ac:dyDescent="0.25">
      <c r="A455" t="s">
        <v>33</v>
      </c>
      <c r="B455" t="s">
        <v>46</v>
      </c>
      <c r="C455">
        <v>2008</v>
      </c>
      <c r="D455">
        <v>12</v>
      </c>
      <c r="E455">
        <v>2020</v>
      </c>
      <c r="F455">
        <v>122</v>
      </c>
    </row>
    <row r="456" spans="1:6" x14ac:dyDescent="0.25">
      <c r="A456" t="s">
        <v>33</v>
      </c>
      <c r="B456" t="s">
        <v>46</v>
      </c>
      <c r="C456">
        <v>2008</v>
      </c>
      <c r="D456">
        <v>17</v>
      </c>
      <c r="E456">
        <v>2025</v>
      </c>
      <c r="F456">
        <v>148</v>
      </c>
    </row>
    <row r="457" spans="1:6" x14ac:dyDescent="0.25">
      <c r="A457" t="s">
        <v>33</v>
      </c>
      <c r="B457" t="s">
        <v>46</v>
      </c>
      <c r="C457">
        <v>2008</v>
      </c>
      <c r="D457">
        <v>22</v>
      </c>
      <c r="E457">
        <v>2030</v>
      </c>
      <c r="F457">
        <v>177</v>
      </c>
    </row>
    <row r="458" spans="1:6" x14ac:dyDescent="0.25">
      <c r="A458" t="s">
        <v>34</v>
      </c>
      <c r="B458" t="s">
        <v>46</v>
      </c>
      <c r="C458">
        <v>2008</v>
      </c>
      <c r="D458">
        <v>-18</v>
      </c>
      <c r="E458">
        <v>1990</v>
      </c>
      <c r="F458">
        <v>1</v>
      </c>
    </row>
    <row r="459" spans="1:6" x14ac:dyDescent="0.25">
      <c r="A459" t="s">
        <v>34</v>
      </c>
      <c r="B459" t="s">
        <v>46</v>
      </c>
      <c r="C459">
        <v>2008</v>
      </c>
      <c r="D459">
        <v>-2</v>
      </c>
      <c r="E459">
        <v>2006</v>
      </c>
      <c r="F459">
        <v>4</v>
      </c>
    </row>
    <row r="460" spans="1:6" x14ac:dyDescent="0.25">
      <c r="A460" t="s">
        <v>34</v>
      </c>
      <c r="B460" t="s">
        <v>46</v>
      </c>
      <c r="C460">
        <v>2008</v>
      </c>
      <c r="D460">
        <v>7</v>
      </c>
      <c r="E460">
        <v>2015</v>
      </c>
      <c r="F460">
        <v>53</v>
      </c>
    </row>
    <row r="461" spans="1:6" x14ac:dyDescent="0.25">
      <c r="A461" t="s">
        <v>34</v>
      </c>
      <c r="B461" t="s">
        <v>46</v>
      </c>
      <c r="C461">
        <v>2008</v>
      </c>
      <c r="D461">
        <v>12</v>
      </c>
      <c r="E461">
        <v>2020</v>
      </c>
      <c r="F461">
        <v>111</v>
      </c>
    </row>
    <row r="462" spans="1:6" x14ac:dyDescent="0.25">
      <c r="A462" t="s">
        <v>34</v>
      </c>
      <c r="B462" t="s">
        <v>46</v>
      </c>
      <c r="C462">
        <v>2008</v>
      </c>
      <c r="D462">
        <v>17</v>
      </c>
      <c r="E462">
        <v>2025</v>
      </c>
      <c r="F462">
        <v>201</v>
      </c>
    </row>
    <row r="463" spans="1:6" x14ac:dyDescent="0.25">
      <c r="A463" t="s">
        <v>34</v>
      </c>
      <c r="B463" t="s">
        <v>46</v>
      </c>
      <c r="C463">
        <v>2008</v>
      </c>
      <c r="D463">
        <v>22</v>
      </c>
      <c r="E463">
        <v>2030</v>
      </c>
      <c r="F463">
        <v>352</v>
      </c>
    </row>
    <row r="464" spans="1:6" x14ac:dyDescent="0.25">
      <c r="A464" t="s">
        <v>35</v>
      </c>
      <c r="B464" t="s">
        <v>46</v>
      </c>
      <c r="C464">
        <v>2008</v>
      </c>
      <c r="D464">
        <v>-18</v>
      </c>
      <c r="E464">
        <v>1990</v>
      </c>
      <c r="F464">
        <v>1</v>
      </c>
    </row>
    <row r="465" spans="1:6" x14ac:dyDescent="0.25">
      <c r="A465" t="s">
        <v>35</v>
      </c>
      <c r="B465" t="s">
        <v>46</v>
      </c>
      <c r="C465">
        <v>2008</v>
      </c>
      <c r="D465">
        <v>-2</v>
      </c>
      <c r="E465">
        <v>2006</v>
      </c>
      <c r="F465">
        <v>1</v>
      </c>
    </row>
    <row r="466" spans="1:6" x14ac:dyDescent="0.25">
      <c r="A466" t="s">
        <v>35</v>
      </c>
      <c r="B466" t="s">
        <v>46</v>
      </c>
      <c r="C466">
        <v>2008</v>
      </c>
      <c r="D466">
        <v>7</v>
      </c>
      <c r="E466">
        <v>2015</v>
      </c>
      <c r="F466">
        <v>2</v>
      </c>
    </row>
    <row r="467" spans="1:6" x14ac:dyDescent="0.25">
      <c r="A467" t="s">
        <v>35</v>
      </c>
      <c r="B467" t="s">
        <v>46</v>
      </c>
      <c r="C467">
        <v>2008</v>
      </c>
      <c r="D467">
        <v>12</v>
      </c>
      <c r="E467">
        <v>2020</v>
      </c>
      <c r="F467">
        <v>3</v>
      </c>
    </row>
    <row r="468" spans="1:6" x14ac:dyDescent="0.25">
      <c r="A468" t="s">
        <v>35</v>
      </c>
      <c r="B468" t="s">
        <v>46</v>
      </c>
      <c r="C468">
        <v>2008</v>
      </c>
      <c r="D468">
        <v>17</v>
      </c>
      <c r="E468">
        <v>2025</v>
      </c>
      <c r="F468">
        <v>5</v>
      </c>
    </row>
    <row r="469" spans="1:6" x14ac:dyDescent="0.25">
      <c r="A469" t="s">
        <v>35</v>
      </c>
      <c r="B469" t="s">
        <v>46</v>
      </c>
      <c r="C469">
        <v>2008</v>
      </c>
      <c r="D469">
        <v>22</v>
      </c>
      <c r="E469">
        <v>2030</v>
      </c>
      <c r="F469">
        <v>14</v>
      </c>
    </row>
    <row r="470" spans="1:6" x14ac:dyDescent="0.25">
      <c r="A470" t="s">
        <v>25</v>
      </c>
      <c r="B470" t="s">
        <v>46</v>
      </c>
      <c r="C470">
        <v>2009</v>
      </c>
      <c r="D470">
        <v>-19</v>
      </c>
      <c r="E470">
        <v>1990</v>
      </c>
      <c r="F470">
        <v>4424</v>
      </c>
    </row>
    <row r="471" spans="1:6" x14ac:dyDescent="0.25">
      <c r="A471" t="s">
        <v>25</v>
      </c>
      <c r="B471" t="s">
        <v>46</v>
      </c>
      <c r="C471">
        <v>2009</v>
      </c>
      <c r="D471">
        <v>-2</v>
      </c>
      <c r="E471">
        <v>2007</v>
      </c>
      <c r="F471">
        <v>8216</v>
      </c>
    </row>
    <row r="472" spans="1:6" x14ac:dyDescent="0.25">
      <c r="A472" t="s">
        <v>25</v>
      </c>
      <c r="B472" t="s">
        <v>46</v>
      </c>
      <c r="C472">
        <v>2009</v>
      </c>
      <c r="D472">
        <v>6</v>
      </c>
      <c r="E472">
        <v>2015</v>
      </c>
      <c r="F472">
        <v>10461</v>
      </c>
    </row>
    <row r="473" spans="1:6" x14ac:dyDescent="0.25">
      <c r="A473" t="s">
        <v>25</v>
      </c>
      <c r="B473" t="s">
        <v>46</v>
      </c>
      <c r="C473">
        <v>2009</v>
      </c>
      <c r="D473">
        <v>11</v>
      </c>
      <c r="E473">
        <v>2020</v>
      </c>
      <c r="F473">
        <v>11744</v>
      </c>
    </row>
    <row r="474" spans="1:6" x14ac:dyDescent="0.25">
      <c r="A474" t="s">
        <v>25</v>
      </c>
      <c r="B474" t="s">
        <v>46</v>
      </c>
      <c r="C474">
        <v>2009</v>
      </c>
      <c r="D474">
        <v>16</v>
      </c>
      <c r="E474">
        <v>2025</v>
      </c>
      <c r="F474">
        <v>13457</v>
      </c>
    </row>
    <row r="475" spans="1:6" x14ac:dyDescent="0.25">
      <c r="A475" t="s">
        <v>25</v>
      </c>
      <c r="B475" t="s">
        <v>46</v>
      </c>
      <c r="C475">
        <v>2009</v>
      </c>
      <c r="D475">
        <v>21</v>
      </c>
      <c r="E475">
        <v>2030</v>
      </c>
      <c r="F475">
        <v>15259</v>
      </c>
    </row>
    <row r="476" spans="1:6" x14ac:dyDescent="0.25">
      <c r="A476" t="s">
        <v>26</v>
      </c>
      <c r="B476" t="s">
        <v>46</v>
      </c>
      <c r="C476">
        <v>2009</v>
      </c>
      <c r="D476">
        <v>-19</v>
      </c>
      <c r="E476">
        <v>1990</v>
      </c>
      <c r="F476">
        <v>1332</v>
      </c>
    </row>
    <row r="477" spans="1:6" x14ac:dyDescent="0.25">
      <c r="A477" t="s">
        <v>26</v>
      </c>
      <c r="B477" t="s">
        <v>46</v>
      </c>
      <c r="C477">
        <v>2009</v>
      </c>
      <c r="D477">
        <v>-2</v>
      </c>
      <c r="E477">
        <v>2007</v>
      </c>
      <c r="F477">
        <v>1117</v>
      </c>
    </row>
    <row r="478" spans="1:6" x14ac:dyDescent="0.25">
      <c r="A478" t="s">
        <v>26</v>
      </c>
      <c r="B478" t="s">
        <v>46</v>
      </c>
      <c r="C478">
        <v>2009</v>
      </c>
      <c r="D478">
        <v>6</v>
      </c>
      <c r="E478">
        <v>2015</v>
      </c>
      <c r="F478">
        <v>859</v>
      </c>
    </row>
    <row r="479" spans="1:6" x14ac:dyDescent="0.25">
      <c r="A479" t="s">
        <v>26</v>
      </c>
      <c r="B479" t="s">
        <v>46</v>
      </c>
      <c r="C479">
        <v>2009</v>
      </c>
      <c r="D479">
        <v>11</v>
      </c>
      <c r="E479">
        <v>2020</v>
      </c>
      <c r="F479">
        <v>776</v>
      </c>
    </row>
    <row r="480" spans="1:6" x14ac:dyDescent="0.25">
      <c r="A480" t="s">
        <v>26</v>
      </c>
      <c r="B480" t="s">
        <v>46</v>
      </c>
      <c r="C480">
        <v>2009</v>
      </c>
      <c r="D480">
        <v>16</v>
      </c>
      <c r="E480">
        <v>2025</v>
      </c>
      <c r="F480">
        <v>717</v>
      </c>
    </row>
    <row r="481" spans="1:6" x14ac:dyDescent="0.25">
      <c r="A481" t="s">
        <v>26</v>
      </c>
      <c r="B481" t="s">
        <v>46</v>
      </c>
      <c r="C481">
        <v>2009</v>
      </c>
      <c r="D481">
        <v>21</v>
      </c>
      <c r="E481">
        <v>2030</v>
      </c>
      <c r="F481">
        <v>655</v>
      </c>
    </row>
    <row r="482" spans="1:6" x14ac:dyDescent="0.25">
      <c r="A482" t="s">
        <v>27</v>
      </c>
      <c r="B482" t="s">
        <v>46</v>
      </c>
      <c r="C482">
        <v>2009</v>
      </c>
      <c r="D482">
        <v>-19</v>
      </c>
      <c r="E482">
        <v>1990</v>
      </c>
      <c r="F482">
        <v>1727</v>
      </c>
    </row>
    <row r="483" spans="1:6" x14ac:dyDescent="0.25">
      <c r="A483" t="s">
        <v>27</v>
      </c>
      <c r="B483" t="s">
        <v>46</v>
      </c>
      <c r="C483">
        <v>2009</v>
      </c>
      <c r="D483">
        <v>-2</v>
      </c>
      <c r="E483">
        <v>2007</v>
      </c>
      <c r="F483">
        <v>4126</v>
      </c>
    </row>
    <row r="484" spans="1:6" x14ac:dyDescent="0.25">
      <c r="A484" t="s">
        <v>27</v>
      </c>
      <c r="B484" t="s">
        <v>46</v>
      </c>
      <c r="C484">
        <v>2009</v>
      </c>
      <c r="D484">
        <v>6</v>
      </c>
      <c r="E484">
        <v>2015</v>
      </c>
      <c r="F484">
        <v>4982</v>
      </c>
    </row>
    <row r="485" spans="1:6" x14ac:dyDescent="0.25">
      <c r="A485" t="s">
        <v>27</v>
      </c>
      <c r="B485" t="s">
        <v>46</v>
      </c>
      <c r="C485">
        <v>2009</v>
      </c>
      <c r="D485">
        <v>11</v>
      </c>
      <c r="E485">
        <v>2020</v>
      </c>
      <c r="F485">
        <v>5620</v>
      </c>
    </row>
    <row r="486" spans="1:6" x14ac:dyDescent="0.25">
      <c r="A486" t="s">
        <v>27</v>
      </c>
      <c r="B486" t="s">
        <v>46</v>
      </c>
      <c r="C486">
        <v>2009</v>
      </c>
      <c r="D486">
        <v>16</v>
      </c>
      <c r="E486">
        <v>2025</v>
      </c>
      <c r="F486">
        <v>6270</v>
      </c>
    </row>
    <row r="487" spans="1:6" x14ac:dyDescent="0.25">
      <c r="A487" t="s">
        <v>27</v>
      </c>
      <c r="B487" t="s">
        <v>46</v>
      </c>
      <c r="C487">
        <v>2009</v>
      </c>
      <c r="D487">
        <v>21</v>
      </c>
      <c r="E487">
        <v>2030</v>
      </c>
      <c r="F487">
        <v>7058</v>
      </c>
    </row>
    <row r="488" spans="1:6" x14ac:dyDescent="0.25">
      <c r="A488" t="s">
        <v>28</v>
      </c>
      <c r="B488" t="s">
        <v>46</v>
      </c>
      <c r="C488">
        <v>2009</v>
      </c>
      <c r="D488">
        <v>-19</v>
      </c>
      <c r="E488">
        <v>1990</v>
      </c>
      <c r="F488">
        <v>2013</v>
      </c>
    </row>
    <row r="489" spans="1:6" x14ac:dyDescent="0.25">
      <c r="A489" t="s">
        <v>28</v>
      </c>
      <c r="B489" t="s">
        <v>46</v>
      </c>
      <c r="C489">
        <v>2009</v>
      </c>
      <c r="D489">
        <v>-2</v>
      </c>
      <c r="E489">
        <v>2007</v>
      </c>
      <c r="F489">
        <v>2719</v>
      </c>
    </row>
    <row r="490" spans="1:6" x14ac:dyDescent="0.25">
      <c r="A490" t="s">
        <v>28</v>
      </c>
      <c r="B490" t="s">
        <v>46</v>
      </c>
      <c r="C490">
        <v>2009</v>
      </c>
      <c r="D490">
        <v>6</v>
      </c>
      <c r="E490">
        <v>2015</v>
      </c>
      <c r="F490">
        <v>3107</v>
      </c>
    </row>
    <row r="491" spans="1:6" x14ac:dyDescent="0.25">
      <c r="A491" t="s">
        <v>28</v>
      </c>
      <c r="B491" t="s">
        <v>46</v>
      </c>
      <c r="C491">
        <v>2009</v>
      </c>
      <c r="D491">
        <v>11</v>
      </c>
      <c r="E491">
        <v>2020</v>
      </c>
      <c r="F491">
        <v>3263</v>
      </c>
    </row>
    <row r="492" spans="1:6" x14ac:dyDescent="0.25">
      <c r="A492" t="s">
        <v>28</v>
      </c>
      <c r="B492" t="s">
        <v>46</v>
      </c>
      <c r="C492">
        <v>2009</v>
      </c>
      <c r="D492">
        <v>16</v>
      </c>
      <c r="E492">
        <v>2025</v>
      </c>
      <c r="F492">
        <v>3532</v>
      </c>
    </row>
    <row r="493" spans="1:6" x14ac:dyDescent="0.25">
      <c r="A493" t="s">
        <v>28</v>
      </c>
      <c r="B493" t="s">
        <v>46</v>
      </c>
      <c r="C493">
        <v>2009</v>
      </c>
      <c r="D493">
        <v>21</v>
      </c>
      <c r="E493">
        <v>2030</v>
      </c>
      <c r="F493">
        <v>3667</v>
      </c>
    </row>
    <row r="494" spans="1:6" x14ac:dyDescent="0.25">
      <c r="A494" t="s">
        <v>29</v>
      </c>
      <c r="B494" t="s">
        <v>46</v>
      </c>
      <c r="C494">
        <v>2009</v>
      </c>
      <c r="D494">
        <v>-19</v>
      </c>
      <c r="E494">
        <v>1990</v>
      </c>
      <c r="F494">
        <v>2144</v>
      </c>
    </row>
    <row r="495" spans="1:6" x14ac:dyDescent="0.25">
      <c r="A495" t="s">
        <v>29</v>
      </c>
      <c r="B495" t="s">
        <v>46</v>
      </c>
      <c r="C495">
        <v>2009</v>
      </c>
      <c r="D495">
        <v>-2</v>
      </c>
      <c r="E495">
        <v>2007</v>
      </c>
      <c r="F495">
        <v>3078</v>
      </c>
    </row>
    <row r="496" spans="1:6" x14ac:dyDescent="0.25">
      <c r="A496" t="s">
        <v>29</v>
      </c>
      <c r="B496" t="s">
        <v>46</v>
      </c>
      <c r="C496">
        <v>2009</v>
      </c>
      <c r="D496">
        <v>6</v>
      </c>
      <c r="E496">
        <v>2015</v>
      </c>
      <c r="F496">
        <v>3692</v>
      </c>
    </row>
    <row r="497" spans="1:6" x14ac:dyDescent="0.25">
      <c r="A497" t="s">
        <v>29</v>
      </c>
      <c r="B497" t="s">
        <v>46</v>
      </c>
      <c r="C497">
        <v>2009</v>
      </c>
      <c r="D497">
        <v>11</v>
      </c>
      <c r="E497">
        <v>2020</v>
      </c>
      <c r="F497">
        <v>4027</v>
      </c>
    </row>
    <row r="498" spans="1:6" x14ac:dyDescent="0.25">
      <c r="A498" t="s">
        <v>29</v>
      </c>
      <c r="B498" t="s">
        <v>46</v>
      </c>
      <c r="C498">
        <v>2009</v>
      </c>
      <c r="D498">
        <v>16</v>
      </c>
      <c r="E498">
        <v>2025</v>
      </c>
      <c r="F498">
        <v>4352</v>
      </c>
    </row>
    <row r="499" spans="1:6" x14ac:dyDescent="0.25">
      <c r="A499" t="s">
        <v>29</v>
      </c>
      <c r="B499" t="s">
        <v>46</v>
      </c>
      <c r="C499">
        <v>2009</v>
      </c>
      <c r="D499">
        <v>21</v>
      </c>
      <c r="E499">
        <v>2030</v>
      </c>
      <c r="F499">
        <v>4680</v>
      </c>
    </row>
    <row r="500" spans="1:6" x14ac:dyDescent="0.25">
      <c r="A500" t="s">
        <v>38</v>
      </c>
      <c r="B500" t="s">
        <v>46</v>
      </c>
      <c r="C500">
        <v>2009</v>
      </c>
      <c r="D500">
        <v>-19</v>
      </c>
      <c r="E500">
        <v>1990</v>
      </c>
      <c r="F500">
        <v>131</v>
      </c>
    </row>
    <row r="501" spans="1:6" x14ac:dyDescent="0.25">
      <c r="A501" t="s">
        <v>38</v>
      </c>
      <c r="B501" t="s">
        <v>46</v>
      </c>
      <c r="C501">
        <v>2009</v>
      </c>
      <c r="D501">
        <v>-2</v>
      </c>
      <c r="E501">
        <v>2007</v>
      </c>
      <c r="F501">
        <v>259</v>
      </c>
    </row>
    <row r="502" spans="1:6" x14ac:dyDescent="0.25">
      <c r="A502" t="s">
        <v>38</v>
      </c>
      <c r="B502" t="s">
        <v>46</v>
      </c>
      <c r="C502">
        <v>2009</v>
      </c>
      <c r="D502">
        <v>6</v>
      </c>
      <c r="E502">
        <v>2015</v>
      </c>
      <c r="F502">
        <v>408</v>
      </c>
    </row>
    <row r="503" spans="1:6" x14ac:dyDescent="0.25">
      <c r="A503" t="s">
        <v>38</v>
      </c>
      <c r="B503" t="s">
        <v>46</v>
      </c>
      <c r="C503">
        <v>2009</v>
      </c>
      <c r="D503">
        <v>11</v>
      </c>
      <c r="E503">
        <v>2020</v>
      </c>
      <c r="F503">
        <v>522</v>
      </c>
    </row>
    <row r="504" spans="1:6" x14ac:dyDescent="0.25">
      <c r="A504" t="s">
        <v>38</v>
      </c>
      <c r="B504" t="s">
        <v>46</v>
      </c>
      <c r="C504">
        <v>2009</v>
      </c>
      <c r="D504">
        <v>16</v>
      </c>
      <c r="E504">
        <v>2025</v>
      </c>
      <c r="F504">
        <v>654</v>
      </c>
    </row>
    <row r="505" spans="1:6" x14ac:dyDescent="0.25">
      <c r="A505" t="s">
        <v>38</v>
      </c>
      <c r="B505" t="s">
        <v>46</v>
      </c>
      <c r="C505">
        <v>2009</v>
      </c>
      <c r="D505">
        <v>21</v>
      </c>
      <c r="E505">
        <v>2030</v>
      </c>
      <c r="F505">
        <v>839</v>
      </c>
    </row>
    <row r="506" spans="1:6" x14ac:dyDescent="0.25">
      <c r="A506" t="s">
        <v>32</v>
      </c>
      <c r="B506" t="s">
        <v>46</v>
      </c>
      <c r="C506">
        <v>2009</v>
      </c>
      <c r="D506">
        <v>-19</v>
      </c>
      <c r="E506">
        <v>1990</v>
      </c>
      <c r="F506">
        <v>4</v>
      </c>
    </row>
    <row r="507" spans="1:6" x14ac:dyDescent="0.25">
      <c r="A507" t="s">
        <v>32</v>
      </c>
      <c r="B507" t="s">
        <v>46</v>
      </c>
      <c r="C507">
        <v>2009</v>
      </c>
      <c r="D507">
        <v>-2</v>
      </c>
      <c r="E507">
        <v>2007</v>
      </c>
      <c r="F507">
        <v>173</v>
      </c>
    </row>
    <row r="508" spans="1:6" x14ac:dyDescent="0.25">
      <c r="A508" t="s">
        <v>32</v>
      </c>
      <c r="B508" t="s">
        <v>46</v>
      </c>
      <c r="C508">
        <v>2009</v>
      </c>
      <c r="D508">
        <v>6</v>
      </c>
      <c r="E508">
        <v>2015</v>
      </c>
      <c r="F508">
        <v>678</v>
      </c>
    </row>
    <row r="509" spans="1:6" x14ac:dyDescent="0.25">
      <c r="A509" t="s">
        <v>32</v>
      </c>
      <c r="B509" t="s">
        <v>46</v>
      </c>
      <c r="C509">
        <v>2009</v>
      </c>
      <c r="D509">
        <v>11</v>
      </c>
      <c r="E509">
        <v>2020</v>
      </c>
      <c r="F509">
        <v>1010</v>
      </c>
    </row>
    <row r="510" spans="1:6" x14ac:dyDescent="0.25">
      <c r="A510" t="s">
        <v>32</v>
      </c>
      <c r="B510" t="s">
        <v>46</v>
      </c>
      <c r="C510">
        <v>2009</v>
      </c>
      <c r="D510">
        <v>16</v>
      </c>
      <c r="E510">
        <v>2025</v>
      </c>
      <c r="F510">
        <v>1289</v>
      </c>
    </row>
    <row r="511" spans="1:6" x14ac:dyDescent="0.25">
      <c r="A511" t="s">
        <v>32</v>
      </c>
      <c r="B511" t="s">
        <v>46</v>
      </c>
      <c r="C511">
        <v>2009</v>
      </c>
      <c r="D511">
        <v>21</v>
      </c>
      <c r="E511">
        <v>2030</v>
      </c>
      <c r="F511">
        <v>1535</v>
      </c>
    </row>
    <row r="512" spans="1:6" x14ac:dyDescent="0.25">
      <c r="A512" t="s">
        <v>33</v>
      </c>
      <c r="B512" t="s">
        <v>46</v>
      </c>
      <c r="C512">
        <v>2009</v>
      </c>
      <c r="D512">
        <v>-19</v>
      </c>
      <c r="E512">
        <v>1990</v>
      </c>
      <c r="F512">
        <v>36</v>
      </c>
    </row>
    <row r="513" spans="1:6" x14ac:dyDescent="0.25">
      <c r="A513" t="s">
        <v>33</v>
      </c>
      <c r="B513" t="s">
        <v>46</v>
      </c>
      <c r="C513">
        <v>2009</v>
      </c>
      <c r="D513">
        <v>-2</v>
      </c>
      <c r="E513">
        <v>2007</v>
      </c>
      <c r="F513">
        <v>62</v>
      </c>
    </row>
    <row r="514" spans="1:6" x14ac:dyDescent="0.25">
      <c r="A514" t="s">
        <v>33</v>
      </c>
      <c r="B514" t="s">
        <v>46</v>
      </c>
      <c r="C514">
        <v>2009</v>
      </c>
      <c r="D514">
        <v>6</v>
      </c>
      <c r="E514">
        <v>2015</v>
      </c>
      <c r="F514">
        <v>97</v>
      </c>
    </row>
    <row r="515" spans="1:6" x14ac:dyDescent="0.25">
      <c r="A515" t="s">
        <v>33</v>
      </c>
      <c r="B515" t="s">
        <v>46</v>
      </c>
      <c r="C515">
        <v>2009</v>
      </c>
      <c r="D515">
        <v>11</v>
      </c>
      <c r="E515">
        <v>2020</v>
      </c>
      <c r="F515">
        <v>121</v>
      </c>
    </row>
    <row r="516" spans="1:6" x14ac:dyDescent="0.25">
      <c r="A516" t="s">
        <v>33</v>
      </c>
      <c r="B516" t="s">
        <v>46</v>
      </c>
      <c r="C516">
        <v>2009</v>
      </c>
      <c r="D516">
        <v>16</v>
      </c>
      <c r="E516">
        <v>2025</v>
      </c>
      <c r="F516">
        <v>146</v>
      </c>
    </row>
    <row r="517" spans="1:6" x14ac:dyDescent="0.25">
      <c r="A517" t="s">
        <v>33</v>
      </c>
      <c r="B517" t="s">
        <v>46</v>
      </c>
      <c r="C517">
        <v>2009</v>
      </c>
      <c r="D517">
        <v>21</v>
      </c>
      <c r="E517">
        <v>2030</v>
      </c>
      <c r="F517">
        <v>173</v>
      </c>
    </row>
    <row r="518" spans="1:6" x14ac:dyDescent="0.25">
      <c r="A518" t="s">
        <v>34</v>
      </c>
      <c r="B518" t="s">
        <v>46</v>
      </c>
      <c r="C518">
        <v>2009</v>
      </c>
      <c r="D518">
        <v>-19</v>
      </c>
      <c r="E518">
        <v>1990</v>
      </c>
      <c r="F518">
        <v>1</v>
      </c>
    </row>
    <row r="519" spans="1:6" x14ac:dyDescent="0.25">
      <c r="A519" t="s">
        <v>34</v>
      </c>
      <c r="B519" t="s">
        <v>46</v>
      </c>
      <c r="C519">
        <v>2009</v>
      </c>
      <c r="D519">
        <v>-2</v>
      </c>
      <c r="E519">
        <v>2007</v>
      </c>
      <c r="F519">
        <v>5</v>
      </c>
    </row>
    <row r="520" spans="1:6" x14ac:dyDescent="0.25">
      <c r="A520" t="s">
        <v>34</v>
      </c>
      <c r="B520" t="s">
        <v>46</v>
      </c>
      <c r="C520">
        <v>2009</v>
      </c>
      <c r="D520">
        <v>6</v>
      </c>
      <c r="E520">
        <v>2015</v>
      </c>
      <c r="F520">
        <v>67</v>
      </c>
    </row>
    <row r="521" spans="1:6" x14ac:dyDescent="0.25">
      <c r="A521" t="s">
        <v>34</v>
      </c>
      <c r="B521" t="s">
        <v>46</v>
      </c>
      <c r="C521">
        <v>2009</v>
      </c>
      <c r="D521">
        <v>11</v>
      </c>
      <c r="E521">
        <v>2020</v>
      </c>
      <c r="F521">
        <v>146</v>
      </c>
    </row>
    <row r="522" spans="1:6" x14ac:dyDescent="0.25">
      <c r="A522" t="s">
        <v>34</v>
      </c>
      <c r="B522" t="s">
        <v>46</v>
      </c>
      <c r="C522">
        <v>2009</v>
      </c>
      <c r="D522">
        <v>16</v>
      </c>
      <c r="E522">
        <v>2025</v>
      </c>
      <c r="F522">
        <v>248</v>
      </c>
    </row>
    <row r="523" spans="1:6" x14ac:dyDescent="0.25">
      <c r="A523" t="s">
        <v>34</v>
      </c>
      <c r="B523" t="s">
        <v>46</v>
      </c>
      <c r="C523">
        <v>2009</v>
      </c>
      <c r="D523">
        <v>21</v>
      </c>
      <c r="E523">
        <v>2030</v>
      </c>
      <c r="F523">
        <v>402</v>
      </c>
    </row>
    <row r="524" spans="1:6" x14ac:dyDescent="0.25">
      <c r="A524" t="s">
        <v>35</v>
      </c>
      <c r="B524" t="s">
        <v>46</v>
      </c>
      <c r="C524">
        <v>2009</v>
      </c>
      <c r="D524">
        <v>-19</v>
      </c>
      <c r="E524">
        <v>1990</v>
      </c>
      <c r="F524">
        <v>1</v>
      </c>
    </row>
    <row r="525" spans="1:6" x14ac:dyDescent="0.25">
      <c r="A525" t="s">
        <v>35</v>
      </c>
      <c r="B525" t="s">
        <v>46</v>
      </c>
      <c r="C525">
        <v>2009</v>
      </c>
      <c r="D525">
        <v>-2</v>
      </c>
      <c r="E525">
        <v>2007</v>
      </c>
      <c r="F525">
        <v>1</v>
      </c>
    </row>
    <row r="526" spans="1:6" x14ac:dyDescent="0.25">
      <c r="A526" t="s">
        <v>35</v>
      </c>
      <c r="B526" t="s">
        <v>46</v>
      </c>
      <c r="C526">
        <v>2009</v>
      </c>
      <c r="D526">
        <v>6</v>
      </c>
      <c r="E526">
        <v>2015</v>
      </c>
      <c r="F526">
        <v>2</v>
      </c>
    </row>
    <row r="527" spans="1:6" x14ac:dyDescent="0.25">
      <c r="A527" t="s">
        <v>35</v>
      </c>
      <c r="B527" t="s">
        <v>46</v>
      </c>
      <c r="C527">
        <v>2009</v>
      </c>
      <c r="D527">
        <v>11</v>
      </c>
      <c r="E527">
        <v>2020</v>
      </c>
      <c r="F527">
        <v>3</v>
      </c>
    </row>
    <row r="528" spans="1:6" x14ac:dyDescent="0.25">
      <c r="A528" t="s">
        <v>35</v>
      </c>
      <c r="B528" t="s">
        <v>46</v>
      </c>
      <c r="C528">
        <v>2009</v>
      </c>
      <c r="D528">
        <v>16</v>
      </c>
      <c r="E528">
        <v>2025</v>
      </c>
      <c r="F528">
        <v>5</v>
      </c>
    </row>
    <row r="529" spans="1:6" x14ac:dyDescent="0.25">
      <c r="A529" t="s">
        <v>35</v>
      </c>
      <c r="B529" t="s">
        <v>46</v>
      </c>
      <c r="C529">
        <v>2009</v>
      </c>
      <c r="D529">
        <v>21</v>
      </c>
      <c r="E529">
        <v>2030</v>
      </c>
      <c r="F529">
        <v>13</v>
      </c>
    </row>
    <row r="530" spans="1:6" x14ac:dyDescent="0.25">
      <c r="A530" t="s">
        <v>25</v>
      </c>
      <c r="B530" t="s">
        <v>45</v>
      </c>
      <c r="C530">
        <v>2010</v>
      </c>
      <c r="D530">
        <v>-20</v>
      </c>
      <c r="E530">
        <v>1990</v>
      </c>
      <c r="F530">
        <v>4427</v>
      </c>
    </row>
    <row r="531" spans="1:6" x14ac:dyDescent="0.25">
      <c r="A531" t="s">
        <v>25</v>
      </c>
      <c r="B531" t="s">
        <v>45</v>
      </c>
      <c r="C531">
        <v>2010</v>
      </c>
      <c r="D531">
        <v>-2</v>
      </c>
      <c r="E531">
        <v>2008</v>
      </c>
      <c r="F531">
        <v>8273</v>
      </c>
    </row>
    <row r="532" spans="1:6" x14ac:dyDescent="0.25">
      <c r="A532" t="s">
        <v>25</v>
      </c>
      <c r="B532" t="s">
        <v>45</v>
      </c>
      <c r="C532">
        <v>2010</v>
      </c>
      <c r="D532">
        <v>5</v>
      </c>
      <c r="E532">
        <v>2015</v>
      </c>
      <c r="F532">
        <v>10195</v>
      </c>
    </row>
    <row r="533" spans="1:6" x14ac:dyDescent="0.25">
      <c r="A533" t="s">
        <v>25</v>
      </c>
      <c r="B533" t="s">
        <v>45</v>
      </c>
      <c r="C533">
        <v>2010</v>
      </c>
      <c r="D533">
        <v>10</v>
      </c>
      <c r="E533">
        <v>2020</v>
      </c>
      <c r="F533">
        <v>10630</v>
      </c>
    </row>
    <row r="534" spans="1:6" x14ac:dyDescent="0.25">
      <c r="A534" t="s">
        <v>25</v>
      </c>
      <c r="B534" t="s">
        <v>45</v>
      </c>
      <c r="C534">
        <v>2010</v>
      </c>
      <c r="D534">
        <v>15</v>
      </c>
      <c r="E534">
        <v>2025</v>
      </c>
      <c r="F534">
        <v>10931</v>
      </c>
    </row>
    <row r="535" spans="1:6" x14ac:dyDescent="0.25">
      <c r="A535" t="s">
        <v>25</v>
      </c>
      <c r="B535" t="s">
        <v>45</v>
      </c>
      <c r="C535">
        <v>2010</v>
      </c>
      <c r="D535">
        <v>20</v>
      </c>
      <c r="E535">
        <v>2030</v>
      </c>
      <c r="F535">
        <v>11160</v>
      </c>
    </row>
    <row r="536" spans="1:6" x14ac:dyDescent="0.25">
      <c r="A536" t="s">
        <v>25</v>
      </c>
      <c r="B536" t="s">
        <v>45</v>
      </c>
      <c r="C536">
        <v>2010</v>
      </c>
      <c r="D536">
        <v>25</v>
      </c>
      <c r="E536">
        <v>2035</v>
      </c>
      <c r="F536">
        <v>11241</v>
      </c>
    </row>
    <row r="537" spans="1:6" x14ac:dyDescent="0.25">
      <c r="A537" t="s">
        <v>26</v>
      </c>
      <c r="B537" t="s">
        <v>45</v>
      </c>
      <c r="C537">
        <v>2010</v>
      </c>
      <c r="D537">
        <v>-20</v>
      </c>
      <c r="E537">
        <v>1990</v>
      </c>
      <c r="F537">
        <v>1338</v>
      </c>
    </row>
    <row r="538" spans="1:6" x14ac:dyDescent="0.25">
      <c r="A538" t="s">
        <v>26</v>
      </c>
      <c r="B538" t="s">
        <v>45</v>
      </c>
      <c r="C538">
        <v>2010</v>
      </c>
      <c r="D538">
        <v>-2</v>
      </c>
      <c r="E538">
        <v>2008</v>
      </c>
      <c r="F538">
        <v>1104</v>
      </c>
    </row>
    <row r="539" spans="1:6" x14ac:dyDescent="0.25">
      <c r="A539" t="s">
        <v>26</v>
      </c>
      <c r="B539" t="s">
        <v>45</v>
      </c>
      <c r="C539">
        <v>2010</v>
      </c>
      <c r="D539">
        <v>5</v>
      </c>
      <c r="E539">
        <v>2015</v>
      </c>
      <c r="F539">
        <v>791</v>
      </c>
    </row>
    <row r="540" spans="1:6" x14ac:dyDescent="0.25">
      <c r="A540" t="s">
        <v>26</v>
      </c>
      <c r="B540" t="s">
        <v>45</v>
      </c>
      <c r="C540">
        <v>2010</v>
      </c>
      <c r="D540">
        <v>10</v>
      </c>
      <c r="E540">
        <v>2020</v>
      </c>
      <c r="F540">
        <v>689</v>
      </c>
    </row>
    <row r="541" spans="1:6" x14ac:dyDescent="0.25">
      <c r="A541" t="s">
        <v>26</v>
      </c>
      <c r="B541" t="s">
        <v>45</v>
      </c>
      <c r="C541">
        <v>2010</v>
      </c>
      <c r="D541">
        <v>15</v>
      </c>
      <c r="E541">
        <v>2025</v>
      </c>
      <c r="F541">
        <v>606</v>
      </c>
    </row>
    <row r="542" spans="1:6" x14ac:dyDescent="0.25">
      <c r="A542" t="s">
        <v>26</v>
      </c>
      <c r="B542" t="s">
        <v>45</v>
      </c>
      <c r="C542">
        <v>2010</v>
      </c>
      <c r="D542">
        <v>20</v>
      </c>
      <c r="E542">
        <v>2030</v>
      </c>
      <c r="F542">
        <v>529</v>
      </c>
    </row>
    <row r="543" spans="1:6" x14ac:dyDescent="0.25">
      <c r="A543" t="s">
        <v>26</v>
      </c>
      <c r="B543" t="s">
        <v>45</v>
      </c>
      <c r="C543">
        <v>2010</v>
      </c>
      <c r="D543">
        <v>25</v>
      </c>
      <c r="E543">
        <v>2035</v>
      </c>
      <c r="F543">
        <v>480</v>
      </c>
    </row>
    <row r="544" spans="1:6" x14ac:dyDescent="0.25">
      <c r="A544" t="s">
        <v>27</v>
      </c>
      <c r="B544" t="s">
        <v>45</v>
      </c>
      <c r="C544">
        <v>2010</v>
      </c>
      <c r="D544">
        <v>-20</v>
      </c>
      <c r="E544">
        <v>1990</v>
      </c>
      <c r="F544">
        <v>1726</v>
      </c>
    </row>
    <row r="545" spans="1:6" x14ac:dyDescent="0.25">
      <c r="A545" t="s">
        <v>27</v>
      </c>
      <c r="B545" t="s">
        <v>45</v>
      </c>
      <c r="C545">
        <v>2010</v>
      </c>
      <c r="D545">
        <v>-2</v>
      </c>
      <c r="E545">
        <v>2008</v>
      </c>
      <c r="F545">
        <v>4303</v>
      </c>
    </row>
    <row r="546" spans="1:6" x14ac:dyDescent="0.25">
      <c r="A546" t="s">
        <v>27</v>
      </c>
      <c r="B546" t="s">
        <v>45</v>
      </c>
      <c r="C546">
        <v>2010</v>
      </c>
      <c r="D546">
        <v>5</v>
      </c>
      <c r="E546">
        <v>2015</v>
      </c>
      <c r="F546">
        <v>5199</v>
      </c>
    </row>
    <row r="547" spans="1:6" x14ac:dyDescent="0.25">
      <c r="A547" t="s">
        <v>27</v>
      </c>
      <c r="B547" t="s">
        <v>45</v>
      </c>
      <c r="C547">
        <v>2010</v>
      </c>
      <c r="D547">
        <v>10</v>
      </c>
      <c r="E547">
        <v>2020</v>
      </c>
      <c r="F547">
        <v>5881</v>
      </c>
    </row>
    <row r="548" spans="1:6" x14ac:dyDescent="0.25">
      <c r="A548" t="s">
        <v>27</v>
      </c>
      <c r="B548" t="s">
        <v>45</v>
      </c>
      <c r="C548">
        <v>2010</v>
      </c>
      <c r="D548">
        <v>15</v>
      </c>
      <c r="E548">
        <v>2025</v>
      </c>
      <c r="F548">
        <v>6430</v>
      </c>
    </row>
    <row r="549" spans="1:6" x14ac:dyDescent="0.25">
      <c r="A549" t="s">
        <v>27</v>
      </c>
      <c r="B549" t="s">
        <v>45</v>
      </c>
      <c r="C549">
        <v>2010</v>
      </c>
      <c r="D549">
        <v>20</v>
      </c>
      <c r="E549">
        <v>2030</v>
      </c>
      <c r="F549">
        <v>7032</v>
      </c>
    </row>
    <row r="550" spans="1:6" x14ac:dyDescent="0.25">
      <c r="A550" t="s">
        <v>27</v>
      </c>
      <c r="B550" t="s">
        <v>45</v>
      </c>
      <c r="C550">
        <v>2010</v>
      </c>
      <c r="D550">
        <v>25</v>
      </c>
      <c r="E550">
        <v>2035</v>
      </c>
      <c r="F550">
        <v>7557</v>
      </c>
    </row>
    <row r="551" spans="1:6" x14ac:dyDescent="0.25">
      <c r="A551" t="s">
        <v>28</v>
      </c>
      <c r="B551" t="s">
        <v>45</v>
      </c>
      <c r="C551">
        <v>2010</v>
      </c>
      <c r="D551">
        <v>-20</v>
      </c>
      <c r="E551">
        <v>1990</v>
      </c>
      <c r="F551">
        <v>2013</v>
      </c>
    </row>
    <row r="552" spans="1:6" x14ac:dyDescent="0.25">
      <c r="A552" t="s">
        <v>28</v>
      </c>
      <c r="B552" t="s">
        <v>45</v>
      </c>
      <c r="C552">
        <v>2010</v>
      </c>
      <c r="D552">
        <v>-2</v>
      </c>
      <c r="E552">
        <v>2008</v>
      </c>
      <c r="F552">
        <v>2731</v>
      </c>
    </row>
    <row r="553" spans="1:6" x14ac:dyDescent="0.25">
      <c r="A553" t="s">
        <v>28</v>
      </c>
      <c r="B553" t="s">
        <v>45</v>
      </c>
      <c r="C553">
        <v>2010</v>
      </c>
      <c r="D553">
        <v>5</v>
      </c>
      <c r="E553">
        <v>2015</v>
      </c>
      <c r="F553">
        <v>3139</v>
      </c>
    </row>
    <row r="554" spans="1:6" x14ac:dyDescent="0.25">
      <c r="A554" t="s">
        <v>28</v>
      </c>
      <c r="B554" t="s">
        <v>45</v>
      </c>
      <c r="C554">
        <v>2010</v>
      </c>
      <c r="D554">
        <v>10</v>
      </c>
      <c r="E554">
        <v>2020</v>
      </c>
      <c r="F554">
        <v>3712</v>
      </c>
    </row>
    <row r="555" spans="1:6" x14ac:dyDescent="0.25">
      <c r="A555" t="s">
        <v>28</v>
      </c>
      <c r="B555" t="s">
        <v>45</v>
      </c>
      <c r="C555">
        <v>2010</v>
      </c>
      <c r="D555">
        <v>15</v>
      </c>
      <c r="E555">
        <v>2025</v>
      </c>
      <c r="F555">
        <v>4136</v>
      </c>
    </row>
    <row r="556" spans="1:6" x14ac:dyDescent="0.25">
      <c r="A556" t="s">
        <v>28</v>
      </c>
      <c r="B556" t="s">
        <v>45</v>
      </c>
      <c r="C556">
        <v>2010</v>
      </c>
      <c r="D556">
        <v>20</v>
      </c>
      <c r="E556">
        <v>2030</v>
      </c>
      <c r="F556">
        <v>4520</v>
      </c>
    </row>
    <row r="557" spans="1:6" x14ac:dyDescent="0.25">
      <c r="A557" t="s">
        <v>28</v>
      </c>
      <c r="B557" t="s">
        <v>45</v>
      </c>
      <c r="C557">
        <v>2010</v>
      </c>
      <c r="D557">
        <v>25</v>
      </c>
      <c r="E557">
        <v>2035</v>
      </c>
      <c r="F557">
        <v>4883</v>
      </c>
    </row>
    <row r="558" spans="1:6" x14ac:dyDescent="0.25">
      <c r="A558" t="s">
        <v>29</v>
      </c>
      <c r="B558" t="s">
        <v>45</v>
      </c>
      <c r="C558">
        <v>2010</v>
      </c>
      <c r="D558">
        <v>-20</v>
      </c>
      <c r="E558">
        <v>1990</v>
      </c>
      <c r="F558">
        <v>2145</v>
      </c>
    </row>
    <row r="559" spans="1:6" x14ac:dyDescent="0.25">
      <c r="A559" t="s">
        <v>29</v>
      </c>
      <c r="B559" t="s">
        <v>45</v>
      </c>
      <c r="C559">
        <v>2010</v>
      </c>
      <c r="D559">
        <v>-2</v>
      </c>
      <c r="E559">
        <v>2008</v>
      </c>
      <c r="F559">
        <v>3208</v>
      </c>
    </row>
    <row r="560" spans="1:6" x14ac:dyDescent="0.25">
      <c r="A560" t="s">
        <v>29</v>
      </c>
      <c r="B560" t="s">
        <v>45</v>
      </c>
      <c r="C560">
        <v>2010</v>
      </c>
      <c r="D560">
        <v>5</v>
      </c>
      <c r="E560">
        <v>2015</v>
      </c>
      <c r="F560">
        <v>3844</v>
      </c>
    </row>
    <row r="561" spans="1:6" x14ac:dyDescent="0.25">
      <c r="A561" t="s">
        <v>29</v>
      </c>
      <c r="B561" t="s">
        <v>45</v>
      </c>
      <c r="C561">
        <v>2010</v>
      </c>
      <c r="D561">
        <v>10</v>
      </c>
      <c r="E561">
        <v>2020</v>
      </c>
      <c r="F561">
        <v>4367</v>
      </c>
    </row>
    <row r="562" spans="1:6" x14ac:dyDescent="0.25">
      <c r="A562" t="s">
        <v>29</v>
      </c>
      <c r="B562" t="s">
        <v>45</v>
      </c>
      <c r="C562">
        <v>2010</v>
      </c>
      <c r="D562">
        <v>15</v>
      </c>
      <c r="E562">
        <v>2025</v>
      </c>
      <c r="F562">
        <v>4848</v>
      </c>
    </row>
    <row r="563" spans="1:6" x14ac:dyDescent="0.25">
      <c r="A563" t="s">
        <v>29</v>
      </c>
      <c r="B563" t="s">
        <v>45</v>
      </c>
      <c r="C563">
        <v>2010</v>
      </c>
      <c r="D563">
        <v>20</v>
      </c>
      <c r="E563">
        <v>2030</v>
      </c>
      <c r="F563">
        <v>5232</v>
      </c>
    </row>
    <row r="564" spans="1:6" x14ac:dyDescent="0.25">
      <c r="A564" t="s">
        <v>29</v>
      </c>
      <c r="B564" t="s">
        <v>45</v>
      </c>
      <c r="C564">
        <v>2010</v>
      </c>
      <c r="D564">
        <v>25</v>
      </c>
      <c r="E564">
        <v>2035</v>
      </c>
      <c r="F564">
        <v>5533</v>
      </c>
    </row>
    <row r="565" spans="1:6" x14ac:dyDescent="0.25">
      <c r="A565" t="s">
        <v>38</v>
      </c>
      <c r="B565" t="s">
        <v>45</v>
      </c>
      <c r="C565">
        <v>2010</v>
      </c>
      <c r="D565">
        <v>-20</v>
      </c>
      <c r="E565">
        <v>1990</v>
      </c>
      <c r="F565">
        <v>131</v>
      </c>
    </row>
    <row r="566" spans="1:6" x14ac:dyDescent="0.25">
      <c r="A566" t="s">
        <v>38</v>
      </c>
      <c r="B566" t="s">
        <v>45</v>
      </c>
      <c r="C566">
        <v>2010</v>
      </c>
      <c r="D566">
        <v>-2</v>
      </c>
      <c r="E566">
        <v>2008</v>
      </c>
      <c r="F566">
        <v>667</v>
      </c>
    </row>
    <row r="567" spans="1:6" x14ac:dyDescent="0.25">
      <c r="A567" t="s">
        <v>38</v>
      </c>
      <c r="B567" t="s">
        <v>45</v>
      </c>
      <c r="C567">
        <v>2010</v>
      </c>
      <c r="D567">
        <v>5</v>
      </c>
      <c r="E567">
        <v>2015</v>
      </c>
      <c r="F567">
        <v>405</v>
      </c>
    </row>
    <row r="568" spans="1:6" x14ac:dyDescent="0.25">
      <c r="A568" t="s">
        <v>38</v>
      </c>
      <c r="B568" t="s">
        <v>45</v>
      </c>
      <c r="C568">
        <v>2010</v>
      </c>
      <c r="D568">
        <v>10</v>
      </c>
      <c r="E568">
        <v>2020</v>
      </c>
      <c r="F568">
        <v>547</v>
      </c>
    </row>
    <row r="569" spans="1:6" x14ac:dyDescent="0.25">
      <c r="A569" t="s">
        <v>38</v>
      </c>
      <c r="B569" t="s">
        <v>45</v>
      </c>
      <c r="C569">
        <v>2010</v>
      </c>
      <c r="D569">
        <v>15</v>
      </c>
      <c r="E569">
        <v>2025</v>
      </c>
      <c r="F569">
        <v>768</v>
      </c>
    </row>
    <row r="570" spans="1:6" x14ac:dyDescent="0.25">
      <c r="A570" t="s">
        <v>38</v>
      </c>
      <c r="B570" t="s">
        <v>45</v>
      </c>
      <c r="C570">
        <v>2010</v>
      </c>
      <c r="D570">
        <v>20</v>
      </c>
      <c r="E570">
        <v>2030</v>
      </c>
      <c r="F570">
        <v>1087</v>
      </c>
    </row>
    <row r="571" spans="1:6" x14ac:dyDescent="0.25">
      <c r="A571" t="s">
        <v>38</v>
      </c>
      <c r="B571" t="s">
        <v>45</v>
      </c>
      <c r="C571">
        <v>2010</v>
      </c>
      <c r="D571">
        <v>25</v>
      </c>
      <c r="E571">
        <v>2035</v>
      </c>
      <c r="F571">
        <v>1476</v>
      </c>
    </row>
    <row r="572" spans="1:6" x14ac:dyDescent="0.25">
      <c r="A572" t="s">
        <v>32</v>
      </c>
      <c r="B572" t="s">
        <v>45</v>
      </c>
      <c r="C572">
        <v>2010</v>
      </c>
      <c r="D572">
        <v>-20</v>
      </c>
      <c r="E572">
        <v>1990</v>
      </c>
      <c r="F572">
        <v>4</v>
      </c>
    </row>
    <row r="573" spans="1:6" x14ac:dyDescent="0.25">
      <c r="A573" t="s">
        <v>32</v>
      </c>
      <c r="B573" t="s">
        <v>45</v>
      </c>
      <c r="C573">
        <v>2010</v>
      </c>
      <c r="D573">
        <v>-2</v>
      </c>
      <c r="E573">
        <v>2008</v>
      </c>
      <c r="F573">
        <v>219</v>
      </c>
    </row>
    <row r="574" spans="1:6" x14ac:dyDescent="0.25">
      <c r="A574" t="s">
        <v>32</v>
      </c>
      <c r="B574" t="s">
        <v>45</v>
      </c>
      <c r="C574">
        <v>2010</v>
      </c>
      <c r="D574">
        <v>5</v>
      </c>
      <c r="E574">
        <v>2015</v>
      </c>
      <c r="F574">
        <v>756</v>
      </c>
    </row>
    <row r="575" spans="1:6" x14ac:dyDescent="0.25">
      <c r="A575" t="s">
        <v>32</v>
      </c>
      <c r="B575" t="s">
        <v>45</v>
      </c>
      <c r="C575">
        <v>2010</v>
      </c>
      <c r="D575">
        <v>10</v>
      </c>
      <c r="E575">
        <v>2020</v>
      </c>
      <c r="F575">
        <v>1229</v>
      </c>
    </row>
    <row r="576" spans="1:6" x14ac:dyDescent="0.25">
      <c r="A576" t="s">
        <v>32</v>
      </c>
      <c r="B576" t="s">
        <v>45</v>
      </c>
      <c r="C576">
        <v>2010</v>
      </c>
      <c r="D576">
        <v>15</v>
      </c>
      <c r="E576">
        <v>2025</v>
      </c>
      <c r="F576">
        <v>1749</v>
      </c>
    </row>
    <row r="577" spans="1:6" x14ac:dyDescent="0.25">
      <c r="A577" t="s">
        <v>32</v>
      </c>
      <c r="B577" t="s">
        <v>45</v>
      </c>
      <c r="C577">
        <v>2010</v>
      </c>
      <c r="D577">
        <v>20</v>
      </c>
      <c r="E577">
        <v>2030</v>
      </c>
      <c r="F577">
        <v>2278</v>
      </c>
    </row>
    <row r="578" spans="1:6" x14ac:dyDescent="0.25">
      <c r="A578" t="s">
        <v>32</v>
      </c>
      <c r="B578" t="s">
        <v>45</v>
      </c>
      <c r="C578">
        <v>2010</v>
      </c>
      <c r="D578">
        <v>25</v>
      </c>
      <c r="E578">
        <v>2035</v>
      </c>
      <c r="F578">
        <v>2851</v>
      </c>
    </row>
    <row r="579" spans="1:6" x14ac:dyDescent="0.25">
      <c r="A579" t="s">
        <v>33</v>
      </c>
      <c r="B579" t="s">
        <v>45</v>
      </c>
      <c r="C579">
        <v>2010</v>
      </c>
      <c r="D579">
        <v>-20</v>
      </c>
      <c r="E579">
        <v>1990</v>
      </c>
      <c r="F579">
        <v>36</v>
      </c>
    </row>
    <row r="580" spans="1:6" x14ac:dyDescent="0.25">
      <c r="A580" t="s">
        <v>33</v>
      </c>
      <c r="B580" t="s">
        <v>45</v>
      </c>
      <c r="C580">
        <v>2010</v>
      </c>
      <c r="D580">
        <v>-2</v>
      </c>
      <c r="E580">
        <v>2008</v>
      </c>
      <c r="F580">
        <v>65</v>
      </c>
    </row>
    <row r="581" spans="1:6" x14ac:dyDescent="0.25">
      <c r="A581" t="s">
        <v>33</v>
      </c>
      <c r="B581" t="s">
        <v>45</v>
      </c>
      <c r="C581">
        <v>2010</v>
      </c>
      <c r="D581">
        <v>5</v>
      </c>
      <c r="E581">
        <v>2015</v>
      </c>
      <c r="F581">
        <v>96</v>
      </c>
    </row>
    <row r="582" spans="1:6" x14ac:dyDescent="0.25">
      <c r="A582" t="s">
        <v>33</v>
      </c>
      <c r="B582" t="s">
        <v>45</v>
      </c>
      <c r="C582">
        <v>2010</v>
      </c>
      <c r="D582">
        <v>10</v>
      </c>
      <c r="E582">
        <v>2020</v>
      </c>
      <c r="F582">
        <v>131</v>
      </c>
    </row>
    <row r="583" spans="1:6" x14ac:dyDescent="0.25">
      <c r="A583" t="s">
        <v>33</v>
      </c>
      <c r="B583" t="s">
        <v>45</v>
      </c>
      <c r="C583">
        <v>2010</v>
      </c>
      <c r="D583">
        <v>15</v>
      </c>
      <c r="E583">
        <v>2025</v>
      </c>
      <c r="F583">
        <v>177</v>
      </c>
    </row>
    <row r="584" spans="1:6" x14ac:dyDescent="0.25">
      <c r="A584" t="s">
        <v>33</v>
      </c>
      <c r="B584" t="s">
        <v>45</v>
      </c>
      <c r="C584">
        <v>2010</v>
      </c>
      <c r="D584">
        <v>20</v>
      </c>
      <c r="E584">
        <v>2030</v>
      </c>
      <c r="F584">
        <v>225</v>
      </c>
    </row>
    <row r="585" spans="1:6" x14ac:dyDescent="0.25">
      <c r="A585" t="s">
        <v>33</v>
      </c>
      <c r="B585" t="s">
        <v>45</v>
      </c>
      <c r="C585">
        <v>2010</v>
      </c>
      <c r="D585">
        <v>25</v>
      </c>
      <c r="E585">
        <v>2035</v>
      </c>
      <c r="F585">
        <v>279</v>
      </c>
    </row>
    <row r="586" spans="1:6" x14ac:dyDescent="0.25">
      <c r="A586" t="s">
        <v>39</v>
      </c>
      <c r="B586" t="s">
        <v>45</v>
      </c>
      <c r="C586">
        <v>2010</v>
      </c>
      <c r="D586">
        <v>-20</v>
      </c>
      <c r="E586">
        <v>1990</v>
      </c>
      <c r="F586">
        <v>0</v>
      </c>
    </row>
    <row r="587" spans="1:6" x14ac:dyDescent="0.25">
      <c r="A587" t="s">
        <v>39</v>
      </c>
      <c r="B587" t="s">
        <v>45</v>
      </c>
      <c r="C587">
        <v>2010</v>
      </c>
      <c r="D587">
        <v>-2</v>
      </c>
      <c r="E587">
        <v>2008</v>
      </c>
      <c r="F587">
        <v>12</v>
      </c>
    </row>
    <row r="588" spans="1:6" x14ac:dyDescent="0.25">
      <c r="A588" t="s">
        <v>39</v>
      </c>
      <c r="B588" t="s">
        <v>45</v>
      </c>
      <c r="C588">
        <v>2010</v>
      </c>
      <c r="D588">
        <v>5</v>
      </c>
      <c r="E588">
        <v>2015</v>
      </c>
      <c r="F588">
        <v>58</v>
      </c>
    </row>
    <row r="589" spans="1:6" x14ac:dyDescent="0.25">
      <c r="A589" t="s">
        <v>39</v>
      </c>
      <c r="B589" t="s">
        <v>45</v>
      </c>
      <c r="C589">
        <v>2010</v>
      </c>
      <c r="D589">
        <v>10</v>
      </c>
      <c r="E589">
        <v>2020</v>
      </c>
      <c r="F589">
        <v>130</v>
      </c>
    </row>
    <row r="590" spans="1:6" x14ac:dyDescent="0.25">
      <c r="A590" t="s">
        <v>39</v>
      </c>
      <c r="B590" t="s">
        <v>45</v>
      </c>
      <c r="C590">
        <v>2010</v>
      </c>
      <c r="D590">
        <v>15</v>
      </c>
      <c r="E590">
        <v>2025</v>
      </c>
      <c r="F590">
        <v>264</v>
      </c>
    </row>
    <row r="591" spans="1:6" x14ac:dyDescent="0.25">
      <c r="A591" t="s">
        <v>39</v>
      </c>
      <c r="B591" t="s">
        <v>45</v>
      </c>
      <c r="C591">
        <v>2010</v>
      </c>
      <c r="D591">
        <v>20</v>
      </c>
      <c r="E591">
        <v>2030</v>
      </c>
      <c r="F591">
        <v>428</v>
      </c>
    </row>
    <row r="592" spans="1:6" x14ac:dyDescent="0.25">
      <c r="A592" t="s">
        <v>39</v>
      </c>
      <c r="B592" t="s">
        <v>45</v>
      </c>
      <c r="C592">
        <v>2010</v>
      </c>
      <c r="D592">
        <v>25</v>
      </c>
      <c r="E592">
        <v>2035</v>
      </c>
      <c r="F592">
        <v>632</v>
      </c>
    </row>
    <row r="593" spans="1:6" x14ac:dyDescent="0.25">
      <c r="A593" t="s">
        <v>40</v>
      </c>
      <c r="B593" t="s">
        <v>45</v>
      </c>
      <c r="C593">
        <v>2010</v>
      </c>
      <c r="D593">
        <v>-20</v>
      </c>
      <c r="E593">
        <v>1990</v>
      </c>
      <c r="F593">
        <v>1</v>
      </c>
    </row>
    <row r="594" spans="1:6" x14ac:dyDescent="0.25">
      <c r="A594" t="s">
        <v>40</v>
      </c>
      <c r="B594" t="s">
        <v>45</v>
      </c>
      <c r="C594">
        <v>2010</v>
      </c>
      <c r="D594">
        <v>-2</v>
      </c>
      <c r="E594">
        <v>2008</v>
      </c>
      <c r="F594">
        <v>1</v>
      </c>
    </row>
    <row r="595" spans="1:6" x14ac:dyDescent="0.25">
      <c r="A595" t="s">
        <v>40</v>
      </c>
      <c r="B595" t="s">
        <v>45</v>
      </c>
      <c r="C595">
        <v>2010</v>
      </c>
      <c r="D595">
        <v>5</v>
      </c>
      <c r="E595">
        <v>2015</v>
      </c>
      <c r="F595">
        <v>29</v>
      </c>
    </row>
    <row r="596" spans="1:6" x14ac:dyDescent="0.25">
      <c r="A596" t="s">
        <v>40</v>
      </c>
      <c r="B596" t="s">
        <v>45</v>
      </c>
      <c r="C596">
        <v>2010</v>
      </c>
      <c r="D596">
        <v>10</v>
      </c>
      <c r="E596">
        <v>2020</v>
      </c>
      <c r="F596">
        <v>56</v>
      </c>
    </row>
    <row r="597" spans="1:6" x14ac:dyDescent="0.25">
      <c r="A597" t="s">
        <v>40</v>
      </c>
      <c r="B597" t="s">
        <v>45</v>
      </c>
      <c r="C597">
        <v>2010</v>
      </c>
      <c r="D597">
        <v>15</v>
      </c>
      <c r="E597">
        <v>2025</v>
      </c>
      <c r="F597">
        <v>102</v>
      </c>
    </row>
    <row r="598" spans="1:6" x14ac:dyDescent="0.25">
      <c r="A598" t="s">
        <v>40</v>
      </c>
      <c r="B598" t="s">
        <v>45</v>
      </c>
      <c r="C598">
        <v>2010</v>
      </c>
      <c r="D598">
        <v>20</v>
      </c>
      <c r="E598">
        <v>2030</v>
      </c>
      <c r="F598">
        <v>185</v>
      </c>
    </row>
    <row r="599" spans="1:6" x14ac:dyDescent="0.25">
      <c r="A599" t="s">
        <v>40</v>
      </c>
      <c r="B599" t="s">
        <v>45</v>
      </c>
      <c r="C599">
        <v>2010</v>
      </c>
      <c r="D599">
        <v>25</v>
      </c>
      <c r="E599">
        <v>2035</v>
      </c>
      <c r="F599">
        <v>340</v>
      </c>
    </row>
    <row r="600" spans="1:6" x14ac:dyDescent="0.25">
      <c r="A600" t="s">
        <v>41</v>
      </c>
      <c r="B600" t="s">
        <v>45</v>
      </c>
      <c r="C600">
        <v>2010</v>
      </c>
      <c r="D600">
        <v>-20</v>
      </c>
      <c r="E600">
        <v>1990</v>
      </c>
      <c r="F600">
        <v>1</v>
      </c>
    </row>
    <row r="601" spans="1:6" x14ac:dyDescent="0.25">
      <c r="A601" t="s">
        <v>41</v>
      </c>
      <c r="B601" t="s">
        <v>45</v>
      </c>
      <c r="C601">
        <v>2010</v>
      </c>
      <c r="D601">
        <v>-2</v>
      </c>
      <c r="E601">
        <v>2008</v>
      </c>
      <c r="F601">
        <v>1</v>
      </c>
    </row>
    <row r="602" spans="1:6" x14ac:dyDescent="0.25">
      <c r="A602" t="s">
        <v>41</v>
      </c>
      <c r="B602" t="s">
        <v>45</v>
      </c>
      <c r="C602">
        <v>2010</v>
      </c>
      <c r="D602">
        <v>5</v>
      </c>
      <c r="E602">
        <v>2015</v>
      </c>
      <c r="F602">
        <v>1</v>
      </c>
    </row>
    <row r="603" spans="1:6" x14ac:dyDescent="0.25">
      <c r="A603" t="s">
        <v>41</v>
      </c>
      <c r="B603" t="s">
        <v>45</v>
      </c>
      <c r="C603">
        <v>2010</v>
      </c>
      <c r="D603">
        <v>10</v>
      </c>
      <c r="E603">
        <v>2020</v>
      </c>
      <c r="F603">
        <v>2</v>
      </c>
    </row>
    <row r="604" spans="1:6" x14ac:dyDescent="0.25">
      <c r="A604" t="s">
        <v>41</v>
      </c>
      <c r="B604" t="s">
        <v>45</v>
      </c>
      <c r="C604">
        <v>2010</v>
      </c>
      <c r="D604">
        <v>15</v>
      </c>
      <c r="E604">
        <v>2025</v>
      </c>
      <c r="F604">
        <v>6</v>
      </c>
    </row>
    <row r="605" spans="1:6" x14ac:dyDescent="0.25">
      <c r="A605" t="s">
        <v>41</v>
      </c>
      <c r="B605" t="s">
        <v>45</v>
      </c>
      <c r="C605">
        <v>2010</v>
      </c>
      <c r="D605">
        <v>20</v>
      </c>
      <c r="E605">
        <v>2030</v>
      </c>
      <c r="F605">
        <v>20</v>
      </c>
    </row>
    <row r="606" spans="1:6" x14ac:dyDescent="0.25">
      <c r="A606" t="s">
        <v>41</v>
      </c>
      <c r="B606" t="s">
        <v>45</v>
      </c>
      <c r="C606">
        <v>2010</v>
      </c>
      <c r="D606">
        <v>25</v>
      </c>
      <c r="E606">
        <v>2035</v>
      </c>
      <c r="F606">
        <v>63</v>
      </c>
    </row>
    <row r="607" spans="1:6" x14ac:dyDescent="0.25">
      <c r="A607" t="s">
        <v>25</v>
      </c>
      <c r="B607" t="s">
        <v>46</v>
      </c>
      <c r="C607">
        <v>2010</v>
      </c>
      <c r="D607">
        <v>-20</v>
      </c>
      <c r="E607">
        <v>1990</v>
      </c>
      <c r="F607">
        <v>1</v>
      </c>
    </row>
    <row r="608" spans="1:6" x14ac:dyDescent="0.25">
      <c r="A608" t="s">
        <v>25</v>
      </c>
      <c r="B608" t="s">
        <v>46</v>
      </c>
      <c r="C608">
        <v>2010</v>
      </c>
      <c r="D608">
        <v>-2</v>
      </c>
      <c r="E608">
        <v>2008</v>
      </c>
      <c r="F608">
        <v>8273</v>
      </c>
    </row>
    <row r="609" spans="1:6" x14ac:dyDescent="0.25">
      <c r="A609" t="s">
        <v>25</v>
      </c>
      <c r="B609" t="s">
        <v>46</v>
      </c>
      <c r="C609">
        <v>2010</v>
      </c>
      <c r="D609">
        <v>10</v>
      </c>
      <c r="E609">
        <v>2020</v>
      </c>
      <c r="F609">
        <v>11789</v>
      </c>
    </row>
    <row r="610" spans="1:6" x14ac:dyDescent="0.25">
      <c r="A610" t="s">
        <v>25</v>
      </c>
      <c r="B610" t="s">
        <v>46</v>
      </c>
      <c r="C610">
        <v>2010</v>
      </c>
      <c r="D610">
        <v>20</v>
      </c>
      <c r="E610">
        <v>2030</v>
      </c>
      <c r="F610">
        <v>14784</v>
      </c>
    </row>
    <row r="611" spans="1:6" x14ac:dyDescent="0.25">
      <c r="A611" t="s">
        <v>25</v>
      </c>
      <c r="B611" t="s">
        <v>46</v>
      </c>
      <c r="C611">
        <v>2010</v>
      </c>
      <c r="D611">
        <v>25</v>
      </c>
      <c r="E611">
        <v>2035</v>
      </c>
      <c r="F611">
        <v>16455</v>
      </c>
    </row>
    <row r="612" spans="1:6" x14ac:dyDescent="0.25">
      <c r="A612" t="s">
        <v>26</v>
      </c>
      <c r="B612" t="s">
        <v>46</v>
      </c>
      <c r="C612">
        <v>2010</v>
      </c>
      <c r="D612">
        <v>-2</v>
      </c>
      <c r="E612">
        <v>2008</v>
      </c>
      <c r="F612">
        <v>1104</v>
      </c>
    </row>
    <row r="613" spans="1:6" x14ac:dyDescent="0.25">
      <c r="A613" t="s">
        <v>26</v>
      </c>
      <c r="B613" t="s">
        <v>46</v>
      </c>
      <c r="C613">
        <v>2010</v>
      </c>
      <c r="D613">
        <v>10</v>
      </c>
      <c r="E613">
        <v>2020</v>
      </c>
      <c r="F613">
        <v>736</v>
      </c>
    </row>
    <row r="614" spans="1:6" x14ac:dyDescent="0.25">
      <c r="A614" t="s">
        <v>26</v>
      </c>
      <c r="B614" t="s">
        <v>46</v>
      </c>
      <c r="C614">
        <v>2010</v>
      </c>
      <c r="D614">
        <v>20</v>
      </c>
      <c r="E614">
        <v>2030</v>
      </c>
      <c r="F614">
        <v>625</v>
      </c>
    </row>
    <row r="615" spans="1:6" x14ac:dyDescent="0.25">
      <c r="A615" t="s">
        <v>26</v>
      </c>
      <c r="B615" t="s">
        <v>46</v>
      </c>
      <c r="C615">
        <v>2010</v>
      </c>
      <c r="D615">
        <v>25</v>
      </c>
      <c r="E615">
        <v>2035</v>
      </c>
      <c r="F615">
        <v>606</v>
      </c>
    </row>
    <row r="616" spans="1:6" x14ac:dyDescent="0.25">
      <c r="A616" t="s">
        <v>27</v>
      </c>
      <c r="B616" t="s">
        <v>46</v>
      </c>
      <c r="C616">
        <v>2010</v>
      </c>
      <c r="D616">
        <v>-2</v>
      </c>
      <c r="E616">
        <v>2008</v>
      </c>
      <c r="F616">
        <v>4303</v>
      </c>
    </row>
    <row r="617" spans="1:6" x14ac:dyDescent="0.25">
      <c r="A617" t="s">
        <v>27</v>
      </c>
      <c r="B617" t="s">
        <v>46</v>
      </c>
      <c r="C617">
        <v>2010</v>
      </c>
      <c r="D617">
        <v>10</v>
      </c>
      <c r="E617">
        <v>2020</v>
      </c>
      <c r="F617">
        <v>5907</v>
      </c>
    </row>
    <row r="618" spans="1:6" x14ac:dyDescent="0.25">
      <c r="A618" t="s">
        <v>27</v>
      </c>
      <c r="B618" t="s">
        <v>46</v>
      </c>
      <c r="C618">
        <v>2010</v>
      </c>
      <c r="D618">
        <v>20</v>
      </c>
      <c r="E618">
        <v>2030</v>
      </c>
      <c r="F618">
        <v>7419</v>
      </c>
    </row>
    <row r="619" spans="1:6" x14ac:dyDescent="0.25">
      <c r="A619" t="s">
        <v>27</v>
      </c>
      <c r="B619" t="s">
        <v>46</v>
      </c>
      <c r="C619">
        <v>2010</v>
      </c>
      <c r="D619">
        <v>25</v>
      </c>
      <c r="E619">
        <v>2035</v>
      </c>
      <c r="F619">
        <v>834</v>
      </c>
    </row>
    <row r="620" spans="1:6" x14ac:dyDescent="0.25">
      <c r="A620" t="s">
        <v>28</v>
      </c>
      <c r="B620" t="s">
        <v>46</v>
      </c>
      <c r="C620">
        <v>2010</v>
      </c>
      <c r="D620">
        <v>-2</v>
      </c>
      <c r="E620">
        <v>2008</v>
      </c>
      <c r="F620">
        <v>2731</v>
      </c>
    </row>
    <row r="621" spans="1:6" x14ac:dyDescent="0.25">
      <c r="A621" t="s">
        <v>28</v>
      </c>
      <c r="B621" t="s">
        <v>46</v>
      </c>
      <c r="C621">
        <v>2010</v>
      </c>
      <c r="D621">
        <v>10</v>
      </c>
      <c r="E621">
        <v>2020</v>
      </c>
      <c r="F621">
        <v>3510</v>
      </c>
    </row>
    <row r="622" spans="1:6" x14ac:dyDescent="0.25">
      <c r="A622" t="s">
        <v>28</v>
      </c>
      <c r="B622" t="s">
        <v>46</v>
      </c>
      <c r="C622">
        <v>2010</v>
      </c>
      <c r="D622">
        <v>20</v>
      </c>
      <c r="E622">
        <v>2030</v>
      </c>
      <c r="F622">
        <v>3992</v>
      </c>
    </row>
    <row r="623" spans="1:6" x14ac:dyDescent="0.25">
      <c r="A623" t="s">
        <v>28</v>
      </c>
      <c r="B623" t="s">
        <v>46</v>
      </c>
      <c r="C623">
        <v>2010</v>
      </c>
      <c r="D623">
        <v>25</v>
      </c>
      <c r="E623">
        <v>2035</v>
      </c>
      <c r="F623">
        <v>4147</v>
      </c>
    </row>
    <row r="624" spans="1:6" x14ac:dyDescent="0.25">
      <c r="A624" t="s">
        <v>29</v>
      </c>
      <c r="B624" t="s">
        <v>46</v>
      </c>
      <c r="C624">
        <v>2010</v>
      </c>
      <c r="D624">
        <v>-2</v>
      </c>
      <c r="E624">
        <v>2008</v>
      </c>
      <c r="F624">
        <v>3208</v>
      </c>
    </row>
    <row r="625" spans="1:6" x14ac:dyDescent="0.25">
      <c r="A625" t="s">
        <v>29</v>
      </c>
      <c r="B625" t="s">
        <v>46</v>
      </c>
      <c r="C625">
        <v>2010</v>
      </c>
      <c r="D625">
        <v>10</v>
      </c>
      <c r="E625">
        <v>2020</v>
      </c>
      <c r="F625">
        <v>4238</v>
      </c>
    </row>
    <row r="626" spans="1:6" x14ac:dyDescent="0.25">
      <c r="A626" t="s">
        <v>29</v>
      </c>
      <c r="B626" t="s">
        <v>46</v>
      </c>
      <c r="C626">
        <v>2010</v>
      </c>
      <c r="D626">
        <v>20</v>
      </c>
      <c r="E626">
        <v>2030</v>
      </c>
      <c r="F626">
        <v>4834</v>
      </c>
    </row>
    <row r="627" spans="1:6" x14ac:dyDescent="0.25">
      <c r="A627" t="s">
        <v>29</v>
      </c>
      <c r="B627" t="s">
        <v>46</v>
      </c>
      <c r="C627">
        <v>2010</v>
      </c>
      <c r="D627">
        <v>25</v>
      </c>
      <c r="E627">
        <v>2035</v>
      </c>
      <c r="F627">
        <v>5110</v>
      </c>
    </row>
    <row r="628" spans="1:6" x14ac:dyDescent="0.25">
      <c r="A628" t="s">
        <v>38</v>
      </c>
      <c r="B628" t="s">
        <v>46</v>
      </c>
      <c r="C628">
        <v>2010</v>
      </c>
      <c r="D628">
        <v>-2</v>
      </c>
      <c r="E628">
        <v>2008</v>
      </c>
      <c r="F628">
        <v>667</v>
      </c>
    </row>
    <row r="629" spans="1:6" x14ac:dyDescent="0.25">
      <c r="A629" t="s">
        <v>38</v>
      </c>
      <c r="B629" t="s">
        <v>46</v>
      </c>
      <c r="C629">
        <v>2010</v>
      </c>
      <c r="D629">
        <v>10</v>
      </c>
      <c r="E629">
        <v>2020</v>
      </c>
      <c r="F629">
        <v>493</v>
      </c>
    </row>
    <row r="630" spans="1:6" x14ac:dyDescent="0.25">
      <c r="A630" t="s">
        <v>38</v>
      </c>
      <c r="B630" t="s">
        <v>46</v>
      </c>
      <c r="C630">
        <v>2010</v>
      </c>
      <c r="D630">
        <v>20</v>
      </c>
      <c r="E630">
        <v>2030</v>
      </c>
      <c r="F630">
        <v>825</v>
      </c>
    </row>
    <row r="631" spans="1:6" x14ac:dyDescent="0.25">
      <c r="A631" t="s">
        <v>38</v>
      </c>
      <c r="B631" t="s">
        <v>46</v>
      </c>
      <c r="C631">
        <v>2010</v>
      </c>
      <c r="D631">
        <v>25</v>
      </c>
      <c r="E631">
        <v>2035</v>
      </c>
      <c r="F631">
        <v>1052</v>
      </c>
    </row>
    <row r="632" spans="1:6" x14ac:dyDescent="0.25">
      <c r="A632" t="s">
        <v>32</v>
      </c>
      <c r="B632" t="s">
        <v>46</v>
      </c>
      <c r="C632">
        <v>2010</v>
      </c>
      <c r="D632">
        <v>-2</v>
      </c>
      <c r="E632">
        <v>2008</v>
      </c>
      <c r="F632">
        <v>219</v>
      </c>
    </row>
    <row r="633" spans="1:6" x14ac:dyDescent="0.25">
      <c r="A633" t="s">
        <v>32</v>
      </c>
      <c r="B633" t="s">
        <v>46</v>
      </c>
      <c r="C633">
        <v>2010</v>
      </c>
      <c r="D633">
        <v>10</v>
      </c>
      <c r="E633">
        <v>2020</v>
      </c>
      <c r="F633">
        <v>1080</v>
      </c>
    </row>
    <row r="634" spans="1:6" x14ac:dyDescent="0.25">
      <c r="A634" t="s">
        <v>32</v>
      </c>
      <c r="B634" t="s">
        <v>46</v>
      </c>
      <c r="C634">
        <v>2010</v>
      </c>
      <c r="D634">
        <v>20</v>
      </c>
      <c r="E634">
        <v>2030</v>
      </c>
      <c r="F634">
        <v>1653</v>
      </c>
    </row>
    <row r="635" spans="1:6" x14ac:dyDescent="0.25">
      <c r="A635" t="s">
        <v>32</v>
      </c>
      <c r="B635" t="s">
        <v>46</v>
      </c>
      <c r="C635">
        <v>2010</v>
      </c>
      <c r="D635">
        <v>25</v>
      </c>
      <c r="E635">
        <v>2035</v>
      </c>
      <c r="F635">
        <v>1936</v>
      </c>
    </row>
    <row r="636" spans="1:6" x14ac:dyDescent="0.25">
      <c r="A636" t="s">
        <v>33</v>
      </c>
      <c r="B636" t="s">
        <v>46</v>
      </c>
      <c r="C636">
        <v>2010</v>
      </c>
      <c r="D636">
        <v>-2</v>
      </c>
      <c r="E636">
        <v>2008</v>
      </c>
      <c r="F636">
        <v>65</v>
      </c>
    </row>
    <row r="637" spans="1:6" x14ac:dyDescent="0.25">
      <c r="A637" t="s">
        <v>33</v>
      </c>
      <c r="B637" t="s">
        <v>46</v>
      </c>
      <c r="C637">
        <v>2010</v>
      </c>
      <c r="D637">
        <v>10</v>
      </c>
      <c r="E637">
        <v>2020</v>
      </c>
      <c r="F637">
        <v>120</v>
      </c>
    </row>
    <row r="638" spans="1:6" x14ac:dyDescent="0.25">
      <c r="A638" t="s">
        <v>33</v>
      </c>
      <c r="B638" t="s">
        <v>46</v>
      </c>
      <c r="C638">
        <v>2010</v>
      </c>
      <c r="D638">
        <v>20</v>
      </c>
      <c r="E638">
        <v>2030</v>
      </c>
      <c r="F638">
        <v>174</v>
      </c>
    </row>
    <row r="639" spans="1:6" x14ac:dyDescent="0.25">
      <c r="A639" t="s">
        <v>33</v>
      </c>
      <c r="B639" t="s">
        <v>46</v>
      </c>
      <c r="C639">
        <v>2010</v>
      </c>
      <c r="D639">
        <v>25</v>
      </c>
      <c r="E639">
        <v>2035</v>
      </c>
      <c r="F639">
        <v>200</v>
      </c>
    </row>
    <row r="640" spans="1:6" x14ac:dyDescent="0.25">
      <c r="A640" t="s">
        <v>39</v>
      </c>
      <c r="B640" t="s">
        <v>46</v>
      </c>
      <c r="C640">
        <v>2010</v>
      </c>
      <c r="D640">
        <v>-2</v>
      </c>
      <c r="E640">
        <v>2008</v>
      </c>
      <c r="F640">
        <v>12</v>
      </c>
    </row>
    <row r="641" spans="1:6" x14ac:dyDescent="0.25">
      <c r="A641" t="s">
        <v>39</v>
      </c>
      <c r="B641" t="s">
        <v>46</v>
      </c>
      <c r="C641">
        <v>2010</v>
      </c>
      <c r="D641">
        <v>10</v>
      </c>
      <c r="E641">
        <v>2020</v>
      </c>
      <c r="F641">
        <v>119</v>
      </c>
    </row>
    <row r="642" spans="1:6" x14ac:dyDescent="0.25">
      <c r="A642" t="s">
        <v>39</v>
      </c>
      <c r="B642" t="s">
        <v>46</v>
      </c>
      <c r="C642">
        <v>2010</v>
      </c>
      <c r="D642">
        <v>20</v>
      </c>
      <c r="E642">
        <v>2030</v>
      </c>
      <c r="F642">
        <v>288</v>
      </c>
    </row>
    <row r="643" spans="1:6" x14ac:dyDescent="0.25">
      <c r="A643" t="s">
        <v>39</v>
      </c>
      <c r="B643" t="s">
        <v>46</v>
      </c>
      <c r="C643">
        <v>2010</v>
      </c>
      <c r="D643">
        <v>25</v>
      </c>
      <c r="E643">
        <v>2035</v>
      </c>
      <c r="F643">
        <v>352</v>
      </c>
    </row>
    <row r="644" spans="1:6" x14ac:dyDescent="0.25">
      <c r="A644" t="s">
        <v>40</v>
      </c>
      <c r="B644" t="s">
        <v>46</v>
      </c>
      <c r="C644">
        <v>2010</v>
      </c>
      <c r="D644">
        <v>-2</v>
      </c>
      <c r="E644">
        <v>2008</v>
      </c>
      <c r="F644">
        <v>1</v>
      </c>
    </row>
    <row r="645" spans="1:6" x14ac:dyDescent="0.25">
      <c r="A645" t="s">
        <v>40</v>
      </c>
      <c r="B645" t="s">
        <v>46</v>
      </c>
      <c r="C645">
        <v>2010</v>
      </c>
      <c r="D645">
        <v>10</v>
      </c>
      <c r="E645">
        <v>2020</v>
      </c>
      <c r="F645">
        <v>37</v>
      </c>
    </row>
    <row r="646" spans="1:6" x14ac:dyDescent="0.25">
      <c r="A646" t="s">
        <v>40</v>
      </c>
      <c r="B646" t="s">
        <v>46</v>
      </c>
      <c r="C646">
        <v>2010</v>
      </c>
      <c r="D646">
        <v>20</v>
      </c>
      <c r="E646">
        <v>2030</v>
      </c>
      <c r="F646">
        <v>110</v>
      </c>
    </row>
    <row r="647" spans="1:6" x14ac:dyDescent="0.25">
      <c r="A647" t="s">
        <v>40</v>
      </c>
      <c r="B647" t="s">
        <v>46</v>
      </c>
      <c r="C647">
        <v>2010</v>
      </c>
      <c r="D647">
        <v>25</v>
      </c>
      <c r="E647">
        <v>2035</v>
      </c>
      <c r="F647">
        <v>185</v>
      </c>
    </row>
    <row r="648" spans="1:6" x14ac:dyDescent="0.25">
      <c r="A648" t="s">
        <v>41</v>
      </c>
      <c r="B648" t="s">
        <v>46</v>
      </c>
      <c r="C648">
        <v>2010</v>
      </c>
      <c r="D648">
        <v>-2</v>
      </c>
      <c r="E648">
        <v>2008</v>
      </c>
      <c r="F648">
        <v>1</v>
      </c>
    </row>
    <row r="649" spans="1:6" x14ac:dyDescent="0.25">
      <c r="A649" t="s">
        <v>41</v>
      </c>
      <c r="B649" t="s">
        <v>46</v>
      </c>
      <c r="C649">
        <v>2010</v>
      </c>
      <c r="D649">
        <v>10</v>
      </c>
      <c r="E649">
        <v>2020</v>
      </c>
      <c r="F649">
        <v>2</v>
      </c>
    </row>
    <row r="650" spans="1:6" x14ac:dyDescent="0.25">
      <c r="A650" t="s">
        <v>41</v>
      </c>
      <c r="B650" t="s">
        <v>46</v>
      </c>
      <c r="C650">
        <v>2010</v>
      </c>
      <c r="D650">
        <v>20</v>
      </c>
      <c r="E650">
        <v>2030</v>
      </c>
      <c r="F650">
        <v>12</v>
      </c>
    </row>
    <row r="651" spans="1:6" x14ac:dyDescent="0.25">
      <c r="A651" t="s">
        <v>41</v>
      </c>
      <c r="B651" t="s">
        <v>46</v>
      </c>
      <c r="C651">
        <v>2010</v>
      </c>
      <c r="D651">
        <v>25</v>
      </c>
      <c r="E651">
        <v>2035</v>
      </c>
      <c r="F651">
        <v>39</v>
      </c>
    </row>
    <row r="652" spans="1:6" x14ac:dyDescent="0.25">
      <c r="A652" t="s">
        <v>25</v>
      </c>
      <c r="B652" t="s">
        <v>48</v>
      </c>
      <c r="C652">
        <v>2010</v>
      </c>
      <c r="D652">
        <v>-2</v>
      </c>
      <c r="E652">
        <v>2008</v>
      </c>
      <c r="F652">
        <v>8273</v>
      </c>
    </row>
    <row r="653" spans="1:6" x14ac:dyDescent="0.25">
      <c r="A653" t="s">
        <v>25</v>
      </c>
      <c r="B653" t="s">
        <v>48</v>
      </c>
      <c r="C653">
        <v>2010</v>
      </c>
      <c r="D653">
        <v>10</v>
      </c>
      <c r="E653">
        <v>2020</v>
      </c>
      <c r="F653">
        <v>9704</v>
      </c>
    </row>
    <row r="654" spans="1:6" x14ac:dyDescent="0.25">
      <c r="A654" t="s">
        <v>25</v>
      </c>
      <c r="B654" t="s">
        <v>48</v>
      </c>
      <c r="C654">
        <v>2010</v>
      </c>
      <c r="D654">
        <v>20</v>
      </c>
      <c r="E654">
        <v>2030</v>
      </c>
      <c r="F654">
        <v>6269</v>
      </c>
    </row>
    <row r="655" spans="1:6" x14ac:dyDescent="0.25">
      <c r="A655" t="s">
        <v>25</v>
      </c>
      <c r="B655" t="s">
        <v>48</v>
      </c>
      <c r="C655">
        <v>2010</v>
      </c>
      <c r="D655">
        <v>25</v>
      </c>
      <c r="E655">
        <v>2035</v>
      </c>
      <c r="F655">
        <v>5609</v>
      </c>
    </row>
    <row r="656" spans="1:6" x14ac:dyDescent="0.25">
      <c r="A656" t="s">
        <v>26</v>
      </c>
      <c r="B656" t="s">
        <v>48</v>
      </c>
      <c r="C656">
        <v>2010</v>
      </c>
      <c r="D656">
        <v>-2</v>
      </c>
      <c r="E656">
        <v>2008</v>
      </c>
      <c r="F656">
        <v>1104</v>
      </c>
    </row>
    <row r="657" spans="1:6" x14ac:dyDescent="0.25">
      <c r="A657" t="s">
        <v>26</v>
      </c>
      <c r="B657" t="s">
        <v>48</v>
      </c>
      <c r="C657">
        <v>2010</v>
      </c>
      <c r="D657">
        <v>10</v>
      </c>
      <c r="E657">
        <v>2020</v>
      </c>
      <c r="F657">
        <v>622</v>
      </c>
    </row>
    <row r="658" spans="1:6" x14ac:dyDescent="0.25">
      <c r="A658" t="s">
        <v>26</v>
      </c>
      <c r="B658" t="s">
        <v>48</v>
      </c>
      <c r="C658">
        <v>2010</v>
      </c>
      <c r="D658">
        <v>20</v>
      </c>
      <c r="E658">
        <v>2030</v>
      </c>
      <c r="F658">
        <v>391</v>
      </c>
    </row>
    <row r="659" spans="1:6" x14ac:dyDescent="0.25">
      <c r="A659" t="s">
        <v>26</v>
      </c>
      <c r="B659" t="s">
        <v>48</v>
      </c>
      <c r="C659">
        <v>2010</v>
      </c>
      <c r="D659">
        <v>25</v>
      </c>
      <c r="E659">
        <v>2035</v>
      </c>
      <c r="F659">
        <v>361</v>
      </c>
    </row>
    <row r="660" spans="1:6" x14ac:dyDescent="0.25">
      <c r="A660" t="s">
        <v>27</v>
      </c>
      <c r="B660" t="s">
        <v>48</v>
      </c>
      <c r="C660">
        <v>2010</v>
      </c>
      <c r="D660">
        <v>-2</v>
      </c>
      <c r="E660">
        <v>2008</v>
      </c>
      <c r="F660">
        <v>4303</v>
      </c>
    </row>
    <row r="661" spans="1:6" x14ac:dyDescent="0.25">
      <c r="A661" t="s">
        <v>27</v>
      </c>
      <c r="B661" t="s">
        <v>48</v>
      </c>
      <c r="C661">
        <v>2010</v>
      </c>
      <c r="D661">
        <v>10</v>
      </c>
      <c r="E661">
        <v>2020</v>
      </c>
      <c r="F661">
        <v>5446</v>
      </c>
    </row>
    <row r="662" spans="1:6" x14ac:dyDescent="0.25">
      <c r="A662" t="s">
        <v>27</v>
      </c>
      <c r="B662" t="s">
        <v>48</v>
      </c>
      <c r="C662">
        <v>2010</v>
      </c>
      <c r="D662">
        <v>20</v>
      </c>
      <c r="E662">
        <v>2030</v>
      </c>
      <c r="F662">
        <v>6012</v>
      </c>
    </row>
    <row r="663" spans="1:6" x14ac:dyDescent="0.25">
      <c r="A663" t="s">
        <v>27</v>
      </c>
      <c r="B663" t="s">
        <v>48</v>
      </c>
      <c r="C663">
        <v>2010</v>
      </c>
      <c r="D663">
        <v>25</v>
      </c>
      <c r="E663">
        <v>2035</v>
      </c>
      <c r="F663">
        <v>2071</v>
      </c>
    </row>
    <row r="664" spans="1:6" x14ac:dyDescent="0.25">
      <c r="A664" t="s">
        <v>28</v>
      </c>
      <c r="B664" t="s">
        <v>48</v>
      </c>
      <c r="C664">
        <v>2010</v>
      </c>
      <c r="D664">
        <v>-2</v>
      </c>
      <c r="E664">
        <v>2008</v>
      </c>
      <c r="F664">
        <v>2731</v>
      </c>
    </row>
    <row r="665" spans="1:6" x14ac:dyDescent="0.25">
      <c r="A665" t="s">
        <v>28</v>
      </c>
      <c r="B665" t="s">
        <v>48</v>
      </c>
      <c r="C665">
        <v>2010</v>
      </c>
      <c r="D665">
        <v>10</v>
      </c>
      <c r="E665">
        <v>2020</v>
      </c>
      <c r="F665">
        <v>3848</v>
      </c>
    </row>
    <row r="666" spans="1:6" x14ac:dyDescent="0.25">
      <c r="A666" t="s">
        <v>28</v>
      </c>
      <c r="B666" t="s">
        <v>48</v>
      </c>
      <c r="C666">
        <v>2010</v>
      </c>
      <c r="D666">
        <v>20</v>
      </c>
      <c r="E666">
        <v>2030</v>
      </c>
      <c r="F666">
        <v>5737</v>
      </c>
    </row>
    <row r="667" spans="1:6" x14ac:dyDescent="0.25">
      <c r="A667" t="s">
        <v>28</v>
      </c>
      <c r="B667" t="s">
        <v>48</v>
      </c>
      <c r="C667">
        <v>2010</v>
      </c>
      <c r="D667">
        <v>25</v>
      </c>
      <c r="E667">
        <v>2035</v>
      </c>
      <c r="F667">
        <v>6433</v>
      </c>
    </row>
    <row r="668" spans="1:6" x14ac:dyDescent="0.25">
      <c r="A668" t="s">
        <v>29</v>
      </c>
      <c r="B668" t="s">
        <v>48</v>
      </c>
      <c r="C668">
        <v>2010</v>
      </c>
      <c r="D668">
        <v>-2</v>
      </c>
      <c r="E668">
        <v>2008</v>
      </c>
      <c r="F668">
        <v>3208</v>
      </c>
    </row>
    <row r="669" spans="1:6" x14ac:dyDescent="0.25">
      <c r="A669" t="s">
        <v>29</v>
      </c>
      <c r="B669" t="s">
        <v>48</v>
      </c>
      <c r="C669">
        <v>2010</v>
      </c>
      <c r="D669">
        <v>10</v>
      </c>
      <c r="E669">
        <v>2020</v>
      </c>
      <c r="F669">
        <v>4454</v>
      </c>
    </row>
    <row r="670" spans="1:6" x14ac:dyDescent="0.25">
      <c r="A670" t="s">
        <v>29</v>
      </c>
      <c r="B670" t="s">
        <v>48</v>
      </c>
      <c r="C670">
        <v>2010</v>
      </c>
      <c r="D670">
        <v>20</v>
      </c>
      <c r="E670">
        <v>2030</v>
      </c>
      <c r="F670">
        <v>5618</v>
      </c>
    </row>
    <row r="671" spans="1:6" x14ac:dyDescent="0.25">
      <c r="A671" t="s">
        <v>29</v>
      </c>
      <c r="B671" t="s">
        <v>48</v>
      </c>
      <c r="C671">
        <v>2010</v>
      </c>
      <c r="D671">
        <v>25</v>
      </c>
      <c r="E671">
        <v>2035</v>
      </c>
      <c r="F671">
        <v>6032</v>
      </c>
    </row>
    <row r="672" spans="1:6" x14ac:dyDescent="0.25">
      <c r="A672" t="s">
        <v>38</v>
      </c>
      <c r="B672" t="s">
        <v>48</v>
      </c>
      <c r="C672">
        <v>2010</v>
      </c>
      <c r="D672">
        <v>-2</v>
      </c>
      <c r="E672">
        <v>2008</v>
      </c>
      <c r="F672">
        <v>667</v>
      </c>
    </row>
    <row r="673" spans="1:6" x14ac:dyDescent="0.25">
      <c r="A673" t="s">
        <v>38</v>
      </c>
      <c r="B673" t="s">
        <v>48</v>
      </c>
      <c r="C673">
        <v>2010</v>
      </c>
      <c r="D673">
        <v>10</v>
      </c>
      <c r="E673">
        <v>2020</v>
      </c>
      <c r="F673">
        <v>594</v>
      </c>
    </row>
    <row r="674" spans="1:6" x14ac:dyDescent="0.25">
      <c r="A674" t="s">
        <v>38</v>
      </c>
      <c r="B674" t="s">
        <v>48</v>
      </c>
      <c r="C674">
        <v>2010</v>
      </c>
      <c r="D674">
        <v>20</v>
      </c>
      <c r="E674">
        <v>2030</v>
      </c>
      <c r="F674">
        <v>1379</v>
      </c>
    </row>
    <row r="675" spans="1:6" x14ac:dyDescent="0.25">
      <c r="A675" t="s">
        <v>38</v>
      </c>
      <c r="B675" t="s">
        <v>48</v>
      </c>
      <c r="C675">
        <v>2010</v>
      </c>
      <c r="D675">
        <v>25</v>
      </c>
      <c r="E675">
        <v>2035</v>
      </c>
      <c r="F675">
        <v>1889</v>
      </c>
    </row>
    <row r="676" spans="1:6" x14ac:dyDescent="0.25">
      <c r="A676" t="s">
        <v>32</v>
      </c>
      <c r="B676" t="s">
        <v>48</v>
      </c>
      <c r="C676">
        <v>2010</v>
      </c>
      <c r="D676">
        <v>-2</v>
      </c>
      <c r="E676">
        <v>2008</v>
      </c>
      <c r="F676">
        <v>219</v>
      </c>
    </row>
    <row r="677" spans="1:6" x14ac:dyDescent="0.25">
      <c r="A677" t="s">
        <v>32</v>
      </c>
      <c r="B677" t="s">
        <v>48</v>
      </c>
      <c r="C677">
        <v>2010</v>
      </c>
      <c r="D677">
        <v>10</v>
      </c>
      <c r="E677">
        <v>2020</v>
      </c>
      <c r="F677">
        <v>1383</v>
      </c>
    </row>
    <row r="678" spans="1:6" x14ac:dyDescent="0.25">
      <c r="A678" t="s">
        <v>32</v>
      </c>
      <c r="B678" t="s">
        <v>48</v>
      </c>
      <c r="C678">
        <v>2010</v>
      </c>
      <c r="D678">
        <v>20</v>
      </c>
      <c r="E678">
        <v>2030</v>
      </c>
      <c r="F678">
        <v>3197</v>
      </c>
    </row>
    <row r="679" spans="1:6" x14ac:dyDescent="0.25">
      <c r="A679" t="s">
        <v>32</v>
      </c>
      <c r="B679" t="s">
        <v>48</v>
      </c>
      <c r="C679">
        <v>2010</v>
      </c>
      <c r="D679">
        <v>25</v>
      </c>
      <c r="E679">
        <v>2035</v>
      </c>
      <c r="F679">
        <v>4107</v>
      </c>
    </row>
    <row r="680" spans="1:6" x14ac:dyDescent="0.25">
      <c r="A680" t="s">
        <v>33</v>
      </c>
      <c r="B680" t="s">
        <v>48</v>
      </c>
      <c r="C680">
        <v>2010</v>
      </c>
      <c r="D680">
        <v>-2</v>
      </c>
      <c r="E680">
        <v>2008</v>
      </c>
      <c r="F680">
        <v>65</v>
      </c>
    </row>
    <row r="681" spans="1:6" x14ac:dyDescent="0.25">
      <c r="A681" t="s">
        <v>33</v>
      </c>
      <c r="B681" t="s">
        <v>48</v>
      </c>
      <c r="C681">
        <v>2010</v>
      </c>
      <c r="D681">
        <v>10</v>
      </c>
      <c r="E681">
        <v>2020</v>
      </c>
      <c r="F681">
        <v>142</v>
      </c>
    </row>
    <row r="682" spans="1:6" x14ac:dyDescent="0.25">
      <c r="A682" t="s">
        <v>33</v>
      </c>
      <c r="B682" t="s">
        <v>48</v>
      </c>
      <c r="C682">
        <v>2010</v>
      </c>
      <c r="D682">
        <v>20</v>
      </c>
      <c r="E682">
        <v>2030</v>
      </c>
      <c r="F682">
        <v>291</v>
      </c>
    </row>
    <row r="683" spans="1:6" x14ac:dyDescent="0.25">
      <c r="A683" t="s">
        <v>33</v>
      </c>
      <c r="B683" t="s">
        <v>48</v>
      </c>
      <c r="C683">
        <v>2010</v>
      </c>
      <c r="D683">
        <v>25</v>
      </c>
      <c r="E683">
        <v>2035</v>
      </c>
      <c r="F683">
        <v>391</v>
      </c>
    </row>
    <row r="684" spans="1:6" x14ac:dyDescent="0.25">
      <c r="A684" t="s">
        <v>39</v>
      </c>
      <c r="B684" t="s">
        <v>48</v>
      </c>
      <c r="C684">
        <v>2010</v>
      </c>
      <c r="D684">
        <v>-2</v>
      </c>
      <c r="E684">
        <v>2008</v>
      </c>
      <c r="F684">
        <v>12</v>
      </c>
    </row>
    <row r="685" spans="1:6" x14ac:dyDescent="0.25">
      <c r="A685" t="s">
        <v>39</v>
      </c>
      <c r="B685" t="s">
        <v>48</v>
      </c>
      <c r="C685">
        <v>2010</v>
      </c>
      <c r="D685">
        <v>10</v>
      </c>
      <c r="E685">
        <v>2020</v>
      </c>
      <c r="F685">
        <v>164</v>
      </c>
    </row>
    <row r="686" spans="1:6" x14ac:dyDescent="0.25">
      <c r="A686" t="s">
        <v>39</v>
      </c>
      <c r="B686" t="s">
        <v>48</v>
      </c>
      <c r="C686">
        <v>2010</v>
      </c>
      <c r="D686">
        <v>20</v>
      </c>
      <c r="E686">
        <v>2030</v>
      </c>
      <c r="F686">
        <v>723</v>
      </c>
    </row>
    <row r="687" spans="1:6" x14ac:dyDescent="0.25">
      <c r="A687" t="s">
        <v>39</v>
      </c>
      <c r="B687" t="s">
        <v>48</v>
      </c>
      <c r="C687">
        <v>2010</v>
      </c>
      <c r="D687">
        <v>25</v>
      </c>
      <c r="E687">
        <v>2035</v>
      </c>
      <c r="F687">
        <v>1179</v>
      </c>
    </row>
    <row r="688" spans="1:6" x14ac:dyDescent="0.25">
      <c r="A688" t="s">
        <v>40</v>
      </c>
      <c r="B688" t="s">
        <v>48</v>
      </c>
      <c r="C688">
        <v>2010</v>
      </c>
      <c r="D688">
        <v>-2</v>
      </c>
      <c r="E688">
        <v>2008</v>
      </c>
      <c r="F688">
        <v>1</v>
      </c>
    </row>
    <row r="689" spans="1:6" x14ac:dyDescent="0.25">
      <c r="A689" t="s">
        <v>40</v>
      </c>
      <c r="B689" t="s">
        <v>48</v>
      </c>
      <c r="C689">
        <v>2010</v>
      </c>
      <c r="D689">
        <v>10</v>
      </c>
      <c r="E689">
        <v>2020</v>
      </c>
      <c r="F689">
        <v>144</v>
      </c>
    </row>
    <row r="690" spans="1:6" x14ac:dyDescent="0.25">
      <c r="A690" t="s">
        <v>40</v>
      </c>
      <c r="B690" t="s">
        <v>48</v>
      </c>
      <c r="C690">
        <v>2010</v>
      </c>
      <c r="D690">
        <v>20</v>
      </c>
      <c r="E690">
        <v>2030</v>
      </c>
      <c r="F690">
        <v>519</v>
      </c>
    </row>
    <row r="691" spans="1:6" x14ac:dyDescent="0.25">
      <c r="A691" t="s">
        <v>40</v>
      </c>
      <c r="B691" t="s">
        <v>48</v>
      </c>
      <c r="C691">
        <v>2010</v>
      </c>
      <c r="D691">
        <v>25</v>
      </c>
      <c r="E691">
        <v>2035</v>
      </c>
      <c r="F691">
        <v>838</v>
      </c>
    </row>
    <row r="692" spans="1:6" x14ac:dyDescent="0.25">
      <c r="A692" t="s">
        <v>41</v>
      </c>
      <c r="B692" t="s">
        <v>48</v>
      </c>
      <c r="C692">
        <v>2010</v>
      </c>
      <c r="D692">
        <v>-2</v>
      </c>
      <c r="E692">
        <v>2008</v>
      </c>
      <c r="F692">
        <v>1</v>
      </c>
    </row>
    <row r="693" spans="1:6" x14ac:dyDescent="0.25">
      <c r="A693" t="s">
        <v>41</v>
      </c>
      <c r="B693" t="s">
        <v>48</v>
      </c>
      <c r="C693">
        <v>2010</v>
      </c>
      <c r="D693">
        <v>10</v>
      </c>
      <c r="E693">
        <v>2020</v>
      </c>
      <c r="F693">
        <v>3</v>
      </c>
    </row>
    <row r="694" spans="1:6" x14ac:dyDescent="0.25">
      <c r="A694" t="s">
        <v>41</v>
      </c>
      <c r="B694" t="s">
        <v>48</v>
      </c>
      <c r="C694">
        <v>2010</v>
      </c>
      <c r="D694">
        <v>20</v>
      </c>
      <c r="E694">
        <v>2030</v>
      </c>
      <c r="F694">
        <v>34</v>
      </c>
    </row>
    <row r="695" spans="1:6" x14ac:dyDescent="0.25">
      <c r="A695" t="s">
        <v>41</v>
      </c>
      <c r="B695" t="s">
        <v>48</v>
      </c>
      <c r="C695">
        <v>2010</v>
      </c>
      <c r="D695">
        <v>25</v>
      </c>
      <c r="E695">
        <v>2035</v>
      </c>
      <c r="F695">
        <v>72</v>
      </c>
    </row>
    <row r="696" spans="1:6" x14ac:dyDescent="0.25">
      <c r="A696" t="s">
        <v>25</v>
      </c>
      <c r="B696" t="s">
        <v>45</v>
      </c>
      <c r="C696">
        <v>2011</v>
      </c>
      <c r="D696">
        <v>-21</v>
      </c>
      <c r="E696">
        <v>1990</v>
      </c>
      <c r="F696">
        <v>4425</v>
      </c>
    </row>
    <row r="697" spans="1:6" x14ac:dyDescent="0.25">
      <c r="A697" t="s">
        <v>25</v>
      </c>
      <c r="B697" t="s">
        <v>45</v>
      </c>
      <c r="C697">
        <v>2011</v>
      </c>
      <c r="D697">
        <v>-2</v>
      </c>
      <c r="E697">
        <v>2009</v>
      </c>
      <c r="F697">
        <v>8118</v>
      </c>
    </row>
    <row r="698" spans="1:6" x14ac:dyDescent="0.25">
      <c r="A698" t="s">
        <v>25</v>
      </c>
      <c r="B698" t="s">
        <v>45</v>
      </c>
      <c r="C698">
        <v>2011</v>
      </c>
      <c r="D698">
        <v>4</v>
      </c>
      <c r="E698">
        <v>2015</v>
      </c>
      <c r="F698">
        <v>10104</v>
      </c>
    </row>
    <row r="699" spans="1:6" x14ac:dyDescent="0.25">
      <c r="A699" t="s">
        <v>25</v>
      </c>
      <c r="B699" t="s">
        <v>45</v>
      </c>
      <c r="C699">
        <v>2011</v>
      </c>
      <c r="D699">
        <v>9</v>
      </c>
      <c r="E699">
        <v>2020</v>
      </c>
      <c r="F699">
        <v>10860</v>
      </c>
    </row>
    <row r="700" spans="1:6" x14ac:dyDescent="0.25">
      <c r="A700" t="s">
        <v>25</v>
      </c>
      <c r="B700" t="s">
        <v>45</v>
      </c>
      <c r="C700">
        <v>2011</v>
      </c>
      <c r="D700">
        <v>14</v>
      </c>
      <c r="E700">
        <v>2025</v>
      </c>
      <c r="F700">
        <v>11253</v>
      </c>
    </row>
    <row r="701" spans="1:6" x14ac:dyDescent="0.25">
      <c r="A701" t="s">
        <v>25</v>
      </c>
      <c r="B701" t="s">
        <v>45</v>
      </c>
      <c r="C701">
        <v>2011</v>
      </c>
      <c r="D701">
        <v>19</v>
      </c>
      <c r="E701">
        <v>2030</v>
      </c>
      <c r="F701">
        <v>11616</v>
      </c>
    </row>
    <row r="702" spans="1:6" x14ac:dyDescent="0.25">
      <c r="A702" t="s">
        <v>25</v>
      </c>
      <c r="B702" t="s">
        <v>45</v>
      </c>
      <c r="C702">
        <v>2011</v>
      </c>
      <c r="D702">
        <v>24</v>
      </c>
      <c r="E702">
        <v>2035</v>
      </c>
      <c r="F702">
        <v>12035</v>
      </c>
    </row>
    <row r="703" spans="1:6" x14ac:dyDescent="0.25">
      <c r="A703" t="s">
        <v>26</v>
      </c>
      <c r="B703" t="s">
        <v>45</v>
      </c>
      <c r="C703">
        <v>2011</v>
      </c>
      <c r="D703">
        <v>-21</v>
      </c>
      <c r="E703">
        <v>1990</v>
      </c>
      <c r="F703">
        <v>1337</v>
      </c>
    </row>
    <row r="704" spans="1:6" x14ac:dyDescent="0.25">
      <c r="A704" t="s">
        <v>26</v>
      </c>
      <c r="B704" t="s">
        <v>45</v>
      </c>
      <c r="C704">
        <v>2011</v>
      </c>
      <c r="D704">
        <v>-2</v>
      </c>
      <c r="E704">
        <v>2009</v>
      </c>
      <c r="F704">
        <v>1027</v>
      </c>
    </row>
    <row r="705" spans="1:6" x14ac:dyDescent="0.25">
      <c r="A705" t="s">
        <v>26</v>
      </c>
      <c r="B705" t="s">
        <v>45</v>
      </c>
      <c r="C705">
        <v>2011</v>
      </c>
      <c r="D705">
        <v>4</v>
      </c>
      <c r="E705">
        <v>2015</v>
      </c>
      <c r="F705">
        <v>833</v>
      </c>
    </row>
    <row r="706" spans="1:6" x14ac:dyDescent="0.25">
      <c r="A706" t="s">
        <v>26</v>
      </c>
      <c r="B706" t="s">
        <v>45</v>
      </c>
      <c r="C706">
        <v>2011</v>
      </c>
      <c r="D706">
        <v>9</v>
      </c>
      <c r="E706">
        <v>2020</v>
      </c>
      <c r="F706">
        <v>713</v>
      </c>
    </row>
    <row r="707" spans="1:6" x14ac:dyDescent="0.25">
      <c r="A707" t="s">
        <v>26</v>
      </c>
      <c r="B707" t="s">
        <v>45</v>
      </c>
      <c r="C707">
        <v>2011</v>
      </c>
      <c r="D707">
        <v>14</v>
      </c>
      <c r="E707">
        <v>2025</v>
      </c>
      <c r="F707">
        <v>620</v>
      </c>
    </row>
    <row r="708" spans="1:6" x14ac:dyDescent="0.25">
      <c r="A708" t="s">
        <v>26</v>
      </c>
      <c r="B708" t="s">
        <v>45</v>
      </c>
      <c r="C708">
        <v>2011</v>
      </c>
      <c r="D708">
        <v>19</v>
      </c>
      <c r="E708">
        <v>2030</v>
      </c>
      <c r="F708">
        <v>547</v>
      </c>
    </row>
    <row r="709" spans="1:6" x14ac:dyDescent="0.25">
      <c r="A709" t="s">
        <v>26</v>
      </c>
      <c r="B709" t="s">
        <v>45</v>
      </c>
      <c r="C709">
        <v>2011</v>
      </c>
      <c r="D709">
        <v>24</v>
      </c>
      <c r="E709">
        <v>2035</v>
      </c>
      <c r="F709">
        <v>533</v>
      </c>
    </row>
    <row r="710" spans="1:6" x14ac:dyDescent="0.25">
      <c r="A710" t="s">
        <v>27</v>
      </c>
      <c r="B710" t="s">
        <v>45</v>
      </c>
      <c r="C710">
        <v>2011</v>
      </c>
      <c r="D710">
        <v>-21</v>
      </c>
      <c r="E710">
        <v>1990</v>
      </c>
      <c r="F710">
        <v>1727</v>
      </c>
    </row>
    <row r="711" spans="1:6" x14ac:dyDescent="0.25">
      <c r="A711" t="s">
        <v>27</v>
      </c>
      <c r="B711" t="s">
        <v>45</v>
      </c>
      <c r="C711">
        <v>2011</v>
      </c>
      <c r="D711">
        <v>-2</v>
      </c>
      <c r="E711">
        <v>2009</v>
      </c>
      <c r="F711">
        <v>4299</v>
      </c>
    </row>
    <row r="712" spans="1:6" x14ac:dyDescent="0.25">
      <c r="A712" t="s">
        <v>27</v>
      </c>
      <c r="B712" t="s">
        <v>45</v>
      </c>
      <c r="C712">
        <v>2011</v>
      </c>
      <c r="D712">
        <v>4</v>
      </c>
      <c r="E712">
        <v>2015</v>
      </c>
      <c r="F712">
        <v>5280</v>
      </c>
    </row>
    <row r="713" spans="1:6" x14ac:dyDescent="0.25">
      <c r="A713" t="s">
        <v>27</v>
      </c>
      <c r="B713" t="s">
        <v>45</v>
      </c>
      <c r="C713">
        <v>2011</v>
      </c>
      <c r="D713">
        <v>9</v>
      </c>
      <c r="E713">
        <v>2020</v>
      </c>
      <c r="F713">
        <v>6020</v>
      </c>
    </row>
    <row r="714" spans="1:6" x14ac:dyDescent="0.25">
      <c r="A714" t="s">
        <v>27</v>
      </c>
      <c r="B714" t="s">
        <v>45</v>
      </c>
      <c r="C714">
        <v>2011</v>
      </c>
      <c r="D714">
        <v>14</v>
      </c>
      <c r="E714">
        <v>2025</v>
      </c>
      <c r="F714">
        <v>6676</v>
      </c>
    </row>
    <row r="715" spans="1:6" x14ac:dyDescent="0.25">
      <c r="A715" t="s">
        <v>27</v>
      </c>
      <c r="B715" t="s">
        <v>45</v>
      </c>
      <c r="C715">
        <v>2011</v>
      </c>
      <c r="D715">
        <v>19</v>
      </c>
      <c r="E715">
        <v>2030</v>
      </c>
      <c r="F715">
        <v>7376</v>
      </c>
    </row>
    <row r="716" spans="1:6" x14ac:dyDescent="0.25">
      <c r="A716" t="s">
        <v>27</v>
      </c>
      <c r="B716" t="s">
        <v>45</v>
      </c>
      <c r="C716">
        <v>2011</v>
      </c>
      <c r="D716">
        <v>24</v>
      </c>
      <c r="E716">
        <v>2035</v>
      </c>
      <c r="F716">
        <v>7923</v>
      </c>
    </row>
    <row r="717" spans="1:6" x14ac:dyDescent="0.25">
      <c r="A717" t="s">
        <v>28</v>
      </c>
      <c r="B717" t="s">
        <v>45</v>
      </c>
      <c r="C717">
        <v>2011</v>
      </c>
      <c r="D717">
        <v>-21</v>
      </c>
      <c r="E717">
        <v>1990</v>
      </c>
      <c r="F717">
        <v>2013</v>
      </c>
    </row>
    <row r="718" spans="1:6" x14ac:dyDescent="0.25">
      <c r="A718" t="s">
        <v>28</v>
      </c>
      <c r="B718" t="s">
        <v>45</v>
      </c>
      <c r="C718">
        <v>2011</v>
      </c>
      <c r="D718">
        <v>-2</v>
      </c>
      <c r="E718">
        <v>2009</v>
      </c>
      <c r="F718">
        <v>2697</v>
      </c>
    </row>
    <row r="719" spans="1:6" x14ac:dyDescent="0.25">
      <c r="A719" t="s">
        <v>28</v>
      </c>
      <c r="B719" t="s">
        <v>45</v>
      </c>
      <c r="C719">
        <v>2011</v>
      </c>
      <c r="D719">
        <v>4</v>
      </c>
      <c r="E719">
        <v>2015</v>
      </c>
      <c r="F719">
        <v>3062</v>
      </c>
    </row>
    <row r="720" spans="1:6" x14ac:dyDescent="0.25">
      <c r="A720" t="s">
        <v>28</v>
      </c>
      <c r="B720" t="s">
        <v>45</v>
      </c>
      <c r="C720">
        <v>2011</v>
      </c>
      <c r="D720">
        <v>9</v>
      </c>
      <c r="E720">
        <v>2020</v>
      </c>
      <c r="F720">
        <v>3576</v>
      </c>
    </row>
    <row r="721" spans="1:6" x14ac:dyDescent="0.25">
      <c r="A721" t="s">
        <v>28</v>
      </c>
      <c r="B721" t="s">
        <v>45</v>
      </c>
      <c r="C721">
        <v>2011</v>
      </c>
      <c r="D721">
        <v>14</v>
      </c>
      <c r="E721">
        <v>2025</v>
      </c>
      <c r="F721">
        <v>3984</v>
      </c>
    </row>
    <row r="722" spans="1:6" x14ac:dyDescent="0.25">
      <c r="A722" t="s">
        <v>28</v>
      </c>
      <c r="B722" t="s">
        <v>45</v>
      </c>
      <c r="C722">
        <v>2011</v>
      </c>
      <c r="D722">
        <v>19</v>
      </c>
      <c r="E722">
        <v>2030</v>
      </c>
      <c r="F722">
        <v>7337</v>
      </c>
    </row>
    <row r="723" spans="1:6" x14ac:dyDescent="0.25">
      <c r="A723" t="s">
        <v>28</v>
      </c>
      <c r="B723" t="s">
        <v>45</v>
      </c>
      <c r="C723">
        <v>2011</v>
      </c>
      <c r="D723">
        <v>24</v>
      </c>
      <c r="E723">
        <v>2035</v>
      </c>
      <c r="F723">
        <v>4658</v>
      </c>
    </row>
    <row r="724" spans="1:6" x14ac:dyDescent="0.25">
      <c r="A724" t="s">
        <v>29</v>
      </c>
      <c r="B724" t="s">
        <v>45</v>
      </c>
      <c r="C724">
        <v>2011</v>
      </c>
      <c r="D724">
        <v>-21</v>
      </c>
      <c r="E724">
        <v>1990</v>
      </c>
      <c r="F724">
        <v>2144</v>
      </c>
    </row>
    <row r="725" spans="1:6" x14ac:dyDescent="0.25">
      <c r="A725" t="s">
        <v>29</v>
      </c>
      <c r="B725" t="s">
        <v>45</v>
      </c>
      <c r="C725">
        <v>2011</v>
      </c>
      <c r="D725">
        <v>-2</v>
      </c>
      <c r="E725">
        <v>2009</v>
      </c>
      <c r="F725">
        <v>3252</v>
      </c>
    </row>
    <row r="726" spans="1:6" x14ac:dyDescent="0.25">
      <c r="A726" t="s">
        <v>29</v>
      </c>
      <c r="B726" t="s">
        <v>45</v>
      </c>
      <c r="C726">
        <v>2011</v>
      </c>
      <c r="D726">
        <v>4</v>
      </c>
      <c r="E726">
        <v>2015</v>
      </c>
      <c r="F726">
        <v>3887</v>
      </c>
    </row>
    <row r="727" spans="1:6" x14ac:dyDescent="0.25">
      <c r="A727" t="s">
        <v>29</v>
      </c>
      <c r="B727" t="s">
        <v>45</v>
      </c>
      <c r="C727">
        <v>2011</v>
      </c>
      <c r="D727">
        <v>9</v>
      </c>
      <c r="E727">
        <v>2020</v>
      </c>
      <c r="F727">
        <v>4380</v>
      </c>
    </row>
    <row r="728" spans="1:6" x14ac:dyDescent="0.25">
      <c r="A728" t="s">
        <v>29</v>
      </c>
      <c r="B728" t="s">
        <v>45</v>
      </c>
      <c r="C728">
        <v>2011</v>
      </c>
      <c r="D728">
        <v>14</v>
      </c>
      <c r="E728">
        <v>2025</v>
      </c>
      <c r="F728">
        <v>4861</v>
      </c>
    </row>
    <row r="729" spans="1:6" x14ac:dyDescent="0.25">
      <c r="A729" t="s">
        <v>29</v>
      </c>
      <c r="B729" t="s">
        <v>45</v>
      </c>
      <c r="C729">
        <v>2011</v>
      </c>
      <c r="D729">
        <v>19</v>
      </c>
      <c r="E729">
        <v>2030</v>
      </c>
      <c r="F729">
        <v>5231</v>
      </c>
    </row>
    <row r="730" spans="1:6" x14ac:dyDescent="0.25">
      <c r="A730" t="s">
        <v>29</v>
      </c>
      <c r="B730" t="s">
        <v>45</v>
      </c>
      <c r="C730">
        <v>2011</v>
      </c>
      <c r="D730">
        <v>24</v>
      </c>
      <c r="E730">
        <v>2035</v>
      </c>
      <c r="F730">
        <v>5518</v>
      </c>
    </row>
    <row r="731" spans="1:6" x14ac:dyDescent="0.25">
      <c r="A731" t="s">
        <v>38</v>
      </c>
      <c r="B731" t="s">
        <v>45</v>
      </c>
      <c r="C731">
        <v>2011</v>
      </c>
      <c r="D731">
        <v>-21</v>
      </c>
      <c r="E731">
        <v>1990</v>
      </c>
      <c r="F731">
        <v>131</v>
      </c>
    </row>
    <row r="732" spans="1:6" x14ac:dyDescent="0.25">
      <c r="A732" t="s">
        <v>38</v>
      </c>
      <c r="B732" t="s">
        <v>45</v>
      </c>
      <c r="C732">
        <v>2011</v>
      </c>
      <c r="D732">
        <v>-2</v>
      </c>
      <c r="E732">
        <v>2009</v>
      </c>
      <c r="F732">
        <v>288</v>
      </c>
    </row>
    <row r="733" spans="1:6" x14ac:dyDescent="0.25">
      <c r="A733" t="s">
        <v>38</v>
      </c>
      <c r="B733" t="s">
        <v>45</v>
      </c>
      <c r="C733">
        <v>2011</v>
      </c>
      <c r="D733">
        <v>4</v>
      </c>
      <c r="E733">
        <v>2015</v>
      </c>
      <c r="F733">
        <v>425</v>
      </c>
    </row>
    <row r="734" spans="1:6" x14ac:dyDescent="0.25">
      <c r="A734" t="s">
        <v>38</v>
      </c>
      <c r="B734" t="s">
        <v>45</v>
      </c>
      <c r="C734">
        <v>2011</v>
      </c>
      <c r="D734">
        <v>9</v>
      </c>
      <c r="E734">
        <v>2020</v>
      </c>
      <c r="F734">
        <v>635</v>
      </c>
    </row>
    <row r="735" spans="1:6" x14ac:dyDescent="0.25">
      <c r="A735" t="s">
        <v>38</v>
      </c>
      <c r="B735" t="s">
        <v>45</v>
      </c>
      <c r="C735">
        <v>2011</v>
      </c>
      <c r="D735">
        <v>14</v>
      </c>
      <c r="E735">
        <v>2025</v>
      </c>
      <c r="F735">
        <v>879</v>
      </c>
    </row>
    <row r="736" spans="1:6" x14ac:dyDescent="0.25">
      <c r="A736" t="s">
        <v>38</v>
      </c>
      <c r="B736" t="s">
        <v>45</v>
      </c>
      <c r="C736">
        <v>2011</v>
      </c>
      <c r="D736">
        <v>19</v>
      </c>
      <c r="E736">
        <v>2030</v>
      </c>
      <c r="F736">
        <v>1165</v>
      </c>
    </row>
    <row r="737" spans="1:6" x14ac:dyDescent="0.25">
      <c r="A737" t="s">
        <v>38</v>
      </c>
      <c r="B737" t="s">
        <v>45</v>
      </c>
      <c r="C737">
        <v>2011</v>
      </c>
      <c r="D737">
        <v>24</v>
      </c>
      <c r="E737">
        <v>2035</v>
      </c>
      <c r="F737">
        <v>1497</v>
      </c>
    </row>
    <row r="738" spans="1:6" x14ac:dyDescent="0.25">
      <c r="A738" t="s">
        <v>32</v>
      </c>
      <c r="B738" t="s">
        <v>45</v>
      </c>
      <c r="C738">
        <v>2011</v>
      </c>
      <c r="D738">
        <v>-21</v>
      </c>
      <c r="E738">
        <v>1990</v>
      </c>
      <c r="F738">
        <v>4</v>
      </c>
    </row>
    <row r="739" spans="1:6" x14ac:dyDescent="0.25">
      <c r="A739" t="s">
        <v>32</v>
      </c>
      <c r="B739" t="s">
        <v>45</v>
      </c>
      <c r="C739">
        <v>2011</v>
      </c>
      <c r="D739">
        <v>-2</v>
      </c>
      <c r="E739">
        <v>2009</v>
      </c>
      <c r="F739">
        <v>273</v>
      </c>
    </row>
    <row r="740" spans="1:6" x14ac:dyDescent="0.25">
      <c r="A740" t="s">
        <v>32</v>
      </c>
      <c r="B740" t="s">
        <v>45</v>
      </c>
      <c r="C740">
        <v>2011</v>
      </c>
      <c r="D740">
        <v>4</v>
      </c>
      <c r="E740">
        <v>2015</v>
      </c>
      <c r="F740">
        <v>835</v>
      </c>
    </row>
    <row r="741" spans="1:6" x14ac:dyDescent="0.25">
      <c r="A741" t="s">
        <v>32</v>
      </c>
      <c r="B741" t="s">
        <v>45</v>
      </c>
      <c r="C741">
        <v>2011</v>
      </c>
      <c r="D741">
        <v>9</v>
      </c>
      <c r="E741">
        <v>2020</v>
      </c>
      <c r="F741">
        <v>1282</v>
      </c>
    </row>
    <row r="742" spans="1:6" x14ac:dyDescent="0.25">
      <c r="A742" t="s">
        <v>32</v>
      </c>
      <c r="B742" t="s">
        <v>45</v>
      </c>
      <c r="C742">
        <v>2011</v>
      </c>
      <c r="D742">
        <v>14</v>
      </c>
      <c r="E742">
        <v>2025</v>
      </c>
      <c r="F742">
        <v>1724</v>
      </c>
    </row>
    <row r="743" spans="1:6" x14ac:dyDescent="0.25">
      <c r="A743" t="s">
        <v>32</v>
      </c>
      <c r="B743" t="s">
        <v>45</v>
      </c>
      <c r="C743">
        <v>2011</v>
      </c>
      <c r="D743">
        <v>19</v>
      </c>
      <c r="E743">
        <v>2030</v>
      </c>
      <c r="F743">
        <v>2182</v>
      </c>
    </row>
    <row r="744" spans="1:6" x14ac:dyDescent="0.25">
      <c r="A744" t="s">
        <v>32</v>
      </c>
      <c r="B744" t="s">
        <v>45</v>
      </c>
      <c r="C744">
        <v>2011</v>
      </c>
      <c r="D744">
        <v>24</v>
      </c>
      <c r="E744">
        <v>2035</v>
      </c>
      <c r="F744">
        <v>2703</v>
      </c>
    </row>
    <row r="745" spans="1:6" x14ac:dyDescent="0.25">
      <c r="A745" t="s">
        <v>33</v>
      </c>
      <c r="B745" t="s">
        <v>45</v>
      </c>
      <c r="C745">
        <v>2011</v>
      </c>
      <c r="D745">
        <v>-21</v>
      </c>
      <c r="E745">
        <v>1990</v>
      </c>
      <c r="F745">
        <v>36</v>
      </c>
    </row>
    <row r="746" spans="1:6" x14ac:dyDescent="0.25">
      <c r="A746" t="s">
        <v>33</v>
      </c>
      <c r="B746" t="s">
        <v>45</v>
      </c>
      <c r="C746">
        <v>2011</v>
      </c>
      <c r="D746">
        <v>-2</v>
      </c>
      <c r="E746">
        <v>2009</v>
      </c>
      <c r="F746">
        <v>67</v>
      </c>
    </row>
    <row r="747" spans="1:6" x14ac:dyDescent="0.25">
      <c r="A747" t="s">
        <v>33</v>
      </c>
      <c r="B747" t="s">
        <v>45</v>
      </c>
      <c r="C747">
        <v>2011</v>
      </c>
      <c r="D747">
        <v>4</v>
      </c>
      <c r="E747">
        <v>2015</v>
      </c>
      <c r="F747">
        <v>96</v>
      </c>
    </row>
    <row r="748" spans="1:6" x14ac:dyDescent="0.25">
      <c r="A748" t="s">
        <v>33</v>
      </c>
      <c r="B748" t="s">
        <v>45</v>
      </c>
      <c r="C748">
        <v>2011</v>
      </c>
      <c r="D748">
        <v>9</v>
      </c>
      <c r="E748">
        <v>2020</v>
      </c>
      <c r="F748">
        <v>131</v>
      </c>
    </row>
    <row r="749" spans="1:6" x14ac:dyDescent="0.25">
      <c r="A749" t="s">
        <v>33</v>
      </c>
      <c r="B749" t="s">
        <v>45</v>
      </c>
      <c r="C749">
        <v>2011</v>
      </c>
      <c r="D749">
        <v>14</v>
      </c>
      <c r="E749">
        <v>2025</v>
      </c>
      <c r="F749">
        <v>174</v>
      </c>
    </row>
    <row r="750" spans="1:6" x14ac:dyDescent="0.25">
      <c r="A750" t="s">
        <v>33</v>
      </c>
      <c r="B750" t="s">
        <v>45</v>
      </c>
      <c r="C750">
        <v>2011</v>
      </c>
      <c r="D750">
        <v>19</v>
      </c>
      <c r="E750">
        <v>2030</v>
      </c>
      <c r="F750">
        <v>221</v>
      </c>
    </row>
    <row r="751" spans="1:6" x14ac:dyDescent="0.25">
      <c r="A751" t="s">
        <v>33</v>
      </c>
      <c r="B751" t="s">
        <v>45</v>
      </c>
      <c r="C751">
        <v>2011</v>
      </c>
      <c r="D751">
        <v>24</v>
      </c>
      <c r="E751">
        <v>2035</v>
      </c>
      <c r="F751">
        <v>271</v>
      </c>
    </row>
    <row r="752" spans="1:6" x14ac:dyDescent="0.25">
      <c r="A752" t="s">
        <v>39</v>
      </c>
      <c r="B752" t="s">
        <v>45</v>
      </c>
      <c r="C752">
        <v>2011</v>
      </c>
      <c r="D752">
        <v>-21</v>
      </c>
      <c r="E752">
        <v>1990</v>
      </c>
      <c r="F752">
        <v>0</v>
      </c>
    </row>
    <row r="753" spans="1:6" x14ac:dyDescent="0.25">
      <c r="A753" t="s">
        <v>39</v>
      </c>
      <c r="B753" t="s">
        <v>45</v>
      </c>
      <c r="C753">
        <v>2011</v>
      </c>
      <c r="D753">
        <v>-2</v>
      </c>
      <c r="E753">
        <v>2009</v>
      </c>
      <c r="F753">
        <v>20</v>
      </c>
    </row>
    <row r="754" spans="1:6" x14ac:dyDescent="0.25">
      <c r="A754" t="s">
        <v>39</v>
      </c>
      <c r="B754" t="s">
        <v>45</v>
      </c>
      <c r="C754">
        <v>2011</v>
      </c>
      <c r="D754">
        <v>4</v>
      </c>
      <c r="E754">
        <v>2015</v>
      </c>
      <c r="F754">
        <v>126</v>
      </c>
    </row>
    <row r="755" spans="1:6" x14ac:dyDescent="0.25">
      <c r="A755" t="s">
        <v>39</v>
      </c>
      <c r="B755" t="s">
        <v>45</v>
      </c>
      <c r="C755">
        <v>2011</v>
      </c>
      <c r="D755">
        <v>9</v>
      </c>
      <c r="E755">
        <v>2020</v>
      </c>
      <c r="F755">
        <v>230</v>
      </c>
    </row>
    <row r="756" spans="1:6" x14ac:dyDescent="0.25">
      <c r="A756" t="s">
        <v>39</v>
      </c>
      <c r="B756" t="s">
        <v>45</v>
      </c>
      <c r="C756">
        <v>2011</v>
      </c>
      <c r="D756">
        <v>14</v>
      </c>
      <c r="E756">
        <v>2025</v>
      </c>
      <c r="F756">
        <v>369</v>
      </c>
    </row>
    <row r="757" spans="1:6" x14ac:dyDescent="0.25">
      <c r="A757" t="s">
        <v>39</v>
      </c>
      <c r="B757" t="s">
        <v>45</v>
      </c>
      <c r="C757">
        <v>2011</v>
      </c>
      <c r="D757">
        <v>19</v>
      </c>
      <c r="E757">
        <v>2030</v>
      </c>
      <c r="F757">
        <v>551</v>
      </c>
    </row>
    <row r="758" spans="1:6" x14ac:dyDescent="0.25">
      <c r="A758" t="s">
        <v>39</v>
      </c>
      <c r="B758" t="s">
        <v>45</v>
      </c>
      <c r="C758">
        <v>2011</v>
      </c>
      <c r="D758">
        <v>24</v>
      </c>
      <c r="E758">
        <v>2035</v>
      </c>
      <c r="F758">
        <v>741</v>
      </c>
    </row>
    <row r="759" spans="1:6" x14ac:dyDescent="0.25">
      <c r="A759" t="s">
        <v>40</v>
      </c>
      <c r="B759" t="s">
        <v>45</v>
      </c>
      <c r="C759">
        <v>2011</v>
      </c>
      <c r="D759">
        <v>-21</v>
      </c>
      <c r="E759">
        <v>1990</v>
      </c>
      <c r="F759">
        <v>1</v>
      </c>
    </row>
    <row r="760" spans="1:6" x14ac:dyDescent="0.25">
      <c r="A760" t="s">
        <v>40</v>
      </c>
      <c r="B760" t="s">
        <v>45</v>
      </c>
      <c r="C760">
        <v>2011</v>
      </c>
      <c r="D760">
        <v>-2</v>
      </c>
      <c r="E760">
        <v>2009</v>
      </c>
      <c r="F760">
        <v>1</v>
      </c>
    </row>
    <row r="761" spans="1:6" x14ac:dyDescent="0.25">
      <c r="A761" t="s">
        <v>40</v>
      </c>
      <c r="B761" t="s">
        <v>45</v>
      </c>
      <c r="C761">
        <v>2011</v>
      </c>
      <c r="D761">
        <v>4</v>
      </c>
      <c r="E761">
        <v>2015</v>
      </c>
      <c r="F761">
        <v>24</v>
      </c>
    </row>
    <row r="762" spans="1:6" x14ac:dyDescent="0.25">
      <c r="A762" t="s">
        <v>40</v>
      </c>
      <c r="B762" t="s">
        <v>45</v>
      </c>
      <c r="C762">
        <v>2011</v>
      </c>
      <c r="D762">
        <v>9</v>
      </c>
      <c r="E762">
        <v>2020</v>
      </c>
      <c r="F762">
        <v>52</v>
      </c>
    </row>
    <row r="763" spans="1:6" x14ac:dyDescent="0.25">
      <c r="A763" t="s">
        <v>40</v>
      </c>
      <c r="B763" t="s">
        <v>45</v>
      </c>
      <c r="C763">
        <v>2011</v>
      </c>
      <c r="D763">
        <v>14</v>
      </c>
      <c r="E763">
        <v>2025</v>
      </c>
      <c r="F763">
        <v>92</v>
      </c>
    </row>
    <row r="764" spans="1:6" x14ac:dyDescent="0.25">
      <c r="A764" t="s">
        <v>40</v>
      </c>
      <c r="B764" t="s">
        <v>45</v>
      </c>
      <c r="C764">
        <v>2011</v>
      </c>
      <c r="D764">
        <v>19</v>
      </c>
      <c r="E764">
        <v>2030</v>
      </c>
      <c r="F764">
        <v>167</v>
      </c>
    </row>
    <row r="765" spans="1:6" x14ac:dyDescent="0.25">
      <c r="A765" t="s">
        <v>40</v>
      </c>
      <c r="B765" t="s">
        <v>45</v>
      </c>
      <c r="C765">
        <v>2011</v>
      </c>
      <c r="D765">
        <v>24</v>
      </c>
      <c r="E765">
        <v>2035</v>
      </c>
      <c r="F765">
        <v>307</v>
      </c>
    </row>
    <row r="766" spans="1:6" x14ac:dyDescent="0.25">
      <c r="A766" t="s">
        <v>41</v>
      </c>
      <c r="B766" t="s">
        <v>45</v>
      </c>
      <c r="C766">
        <v>2011</v>
      </c>
      <c r="D766">
        <v>-21</v>
      </c>
      <c r="E766">
        <v>1990</v>
      </c>
      <c r="F766">
        <v>1</v>
      </c>
    </row>
    <row r="767" spans="1:6" x14ac:dyDescent="0.25">
      <c r="A767" t="s">
        <v>41</v>
      </c>
      <c r="B767" t="s">
        <v>45</v>
      </c>
      <c r="C767">
        <v>2011</v>
      </c>
      <c r="D767">
        <v>-2</v>
      </c>
      <c r="E767">
        <v>2009</v>
      </c>
      <c r="F767">
        <v>1</v>
      </c>
    </row>
    <row r="768" spans="1:6" x14ac:dyDescent="0.25">
      <c r="A768" t="s">
        <v>41</v>
      </c>
      <c r="B768" t="s">
        <v>45</v>
      </c>
      <c r="C768">
        <v>2011</v>
      </c>
      <c r="D768">
        <v>4</v>
      </c>
      <c r="E768">
        <v>2015</v>
      </c>
      <c r="F768">
        <v>1</v>
      </c>
    </row>
    <row r="769" spans="1:6" x14ac:dyDescent="0.25">
      <c r="A769" t="s">
        <v>41</v>
      </c>
      <c r="B769" t="s">
        <v>45</v>
      </c>
      <c r="C769">
        <v>2011</v>
      </c>
      <c r="D769">
        <v>9</v>
      </c>
      <c r="E769">
        <v>2020</v>
      </c>
      <c r="F769">
        <v>2</v>
      </c>
    </row>
    <row r="770" spans="1:6" x14ac:dyDescent="0.25">
      <c r="A770" t="s">
        <v>41</v>
      </c>
      <c r="B770" t="s">
        <v>45</v>
      </c>
      <c r="C770">
        <v>2011</v>
      </c>
      <c r="D770">
        <v>14</v>
      </c>
      <c r="E770">
        <v>2025</v>
      </c>
      <c r="F770">
        <v>9</v>
      </c>
    </row>
    <row r="771" spans="1:6" x14ac:dyDescent="0.25">
      <c r="A771" t="s">
        <v>41</v>
      </c>
      <c r="B771" t="s">
        <v>45</v>
      </c>
      <c r="C771">
        <v>2011</v>
      </c>
      <c r="D771">
        <v>19</v>
      </c>
      <c r="E771">
        <v>2030</v>
      </c>
      <c r="F771">
        <v>23</v>
      </c>
    </row>
    <row r="772" spans="1:6" x14ac:dyDescent="0.25">
      <c r="A772" t="s">
        <v>41</v>
      </c>
      <c r="B772" t="s">
        <v>45</v>
      </c>
      <c r="C772">
        <v>2011</v>
      </c>
      <c r="D772">
        <v>24</v>
      </c>
      <c r="E772">
        <v>2035</v>
      </c>
      <c r="F772">
        <v>63</v>
      </c>
    </row>
    <row r="773" spans="1:6" x14ac:dyDescent="0.25">
      <c r="A773" t="s">
        <v>25</v>
      </c>
      <c r="B773" t="s">
        <v>46</v>
      </c>
      <c r="C773">
        <v>2011</v>
      </c>
      <c r="D773">
        <v>9</v>
      </c>
      <c r="E773">
        <v>2020</v>
      </c>
      <c r="F773">
        <v>12040</v>
      </c>
    </row>
    <row r="774" spans="1:6" x14ac:dyDescent="0.25">
      <c r="A774" t="s">
        <v>25</v>
      </c>
      <c r="B774" t="s">
        <v>46</v>
      </c>
      <c r="C774">
        <v>2011</v>
      </c>
      <c r="D774">
        <v>19</v>
      </c>
      <c r="E774">
        <v>2030</v>
      </c>
      <c r="F774">
        <v>15110</v>
      </c>
    </row>
    <row r="775" spans="1:6" x14ac:dyDescent="0.25">
      <c r="A775" t="s">
        <v>25</v>
      </c>
      <c r="B775" t="s">
        <v>46</v>
      </c>
      <c r="C775">
        <v>2011</v>
      </c>
      <c r="D775">
        <v>24</v>
      </c>
      <c r="E775">
        <v>2035</v>
      </c>
      <c r="F775">
        <v>16932</v>
      </c>
    </row>
    <row r="776" spans="1:6" x14ac:dyDescent="0.25">
      <c r="A776" t="s">
        <v>26</v>
      </c>
      <c r="B776" t="s">
        <v>46</v>
      </c>
      <c r="C776">
        <v>2011</v>
      </c>
      <c r="D776">
        <v>9</v>
      </c>
      <c r="E776">
        <v>2020</v>
      </c>
      <c r="F776">
        <v>750</v>
      </c>
    </row>
    <row r="777" spans="1:6" x14ac:dyDescent="0.25">
      <c r="A777" t="s">
        <v>26</v>
      </c>
      <c r="B777" t="s">
        <v>46</v>
      </c>
      <c r="C777">
        <v>2011</v>
      </c>
      <c r="D777">
        <v>19</v>
      </c>
      <c r="E777">
        <v>2030</v>
      </c>
      <c r="F777">
        <v>603</v>
      </c>
    </row>
    <row r="778" spans="1:6" x14ac:dyDescent="0.25">
      <c r="A778" t="s">
        <v>26</v>
      </c>
      <c r="B778" t="s">
        <v>46</v>
      </c>
      <c r="C778">
        <v>2011</v>
      </c>
      <c r="D778">
        <v>24</v>
      </c>
      <c r="E778">
        <v>2035</v>
      </c>
      <c r="F778">
        <v>591</v>
      </c>
    </row>
    <row r="779" spans="1:6" x14ac:dyDescent="0.25">
      <c r="A779" t="s">
        <v>27</v>
      </c>
      <c r="B779" t="s">
        <v>46</v>
      </c>
      <c r="C779">
        <v>2011</v>
      </c>
      <c r="D779">
        <v>9</v>
      </c>
      <c r="E779">
        <v>2020</v>
      </c>
      <c r="F779">
        <v>5967</v>
      </c>
    </row>
    <row r="780" spans="1:6" x14ac:dyDescent="0.25">
      <c r="A780" t="s">
        <v>27</v>
      </c>
      <c r="B780" t="s">
        <v>46</v>
      </c>
      <c r="C780">
        <v>2011</v>
      </c>
      <c r="D780">
        <v>19</v>
      </c>
      <c r="E780">
        <v>2030</v>
      </c>
      <c r="F780">
        <v>7631</v>
      </c>
    </row>
    <row r="781" spans="1:6" x14ac:dyDescent="0.25">
      <c r="A781" t="s">
        <v>27</v>
      </c>
      <c r="B781" t="s">
        <v>46</v>
      </c>
      <c r="C781">
        <v>2011</v>
      </c>
      <c r="D781">
        <v>24</v>
      </c>
      <c r="E781">
        <v>2035</v>
      </c>
      <c r="F781">
        <v>8653</v>
      </c>
    </row>
    <row r="782" spans="1:6" x14ac:dyDescent="0.25">
      <c r="A782" t="s">
        <v>28</v>
      </c>
      <c r="B782" t="s">
        <v>46</v>
      </c>
      <c r="C782">
        <v>2011</v>
      </c>
      <c r="D782">
        <v>9</v>
      </c>
      <c r="E782">
        <v>2020</v>
      </c>
      <c r="F782">
        <v>3495</v>
      </c>
    </row>
    <row r="783" spans="1:6" x14ac:dyDescent="0.25">
      <c r="A783" t="s">
        <v>28</v>
      </c>
      <c r="B783" t="s">
        <v>46</v>
      </c>
      <c r="C783">
        <v>2011</v>
      </c>
      <c r="D783">
        <v>19</v>
      </c>
      <c r="E783">
        <v>2030</v>
      </c>
      <c r="F783">
        <v>3938</v>
      </c>
    </row>
    <row r="784" spans="1:6" x14ac:dyDescent="0.25">
      <c r="A784" t="s">
        <v>28</v>
      </c>
      <c r="B784" t="s">
        <v>46</v>
      </c>
      <c r="C784">
        <v>2011</v>
      </c>
      <c r="D784">
        <v>24</v>
      </c>
      <c r="E784">
        <v>2035</v>
      </c>
      <c r="F784">
        <v>4053</v>
      </c>
    </row>
    <row r="785" spans="1:6" x14ac:dyDescent="0.25">
      <c r="A785" t="s">
        <v>29</v>
      </c>
      <c r="B785" t="s">
        <v>46</v>
      </c>
      <c r="C785">
        <v>2011</v>
      </c>
      <c r="D785">
        <v>9</v>
      </c>
      <c r="E785">
        <v>2020</v>
      </c>
      <c r="F785">
        <v>4254</v>
      </c>
    </row>
    <row r="786" spans="1:6" x14ac:dyDescent="0.25">
      <c r="A786" t="s">
        <v>29</v>
      </c>
      <c r="B786" t="s">
        <v>46</v>
      </c>
      <c r="C786">
        <v>2011</v>
      </c>
      <c r="D786">
        <v>19</v>
      </c>
      <c r="E786">
        <v>2030</v>
      </c>
      <c r="F786">
        <v>4875</v>
      </c>
    </row>
    <row r="787" spans="1:6" x14ac:dyDescent="0.25">
      <c r="A787" t="s">
        <v>29</v>
      </c>
      <c r="B787" t="s">
        <v>46</v>
      </c>
      <c r="C787">
        <v>2011</v>
      </c>
      <c r="D787">
        <v>24</v>
      </c>
      <c r="E787">
        <v>2035</v>
      </c>
      <c r="F787">
        <v>5144</v>
      </c>
    </row>
    <row r="788" spans="1:6" x14ac:dyDescent="0.25">
      <c r="A788" t="s">
        <v>38</v>
      </c>
      <c r="B788" t="s">
        <v>46</v>
      </c>
      <c r="C788">
        <v>2011</v>
      </c>
      <c r="D788">
        <v>9</v>
      </c>
      <c r="E788">
        <v>2020</v>
      </c>
      <c r="F788">
        <v>479</v>
      </c>
    </row>
    <row r="789" spans="1:6" x14ac:dyDescent="0.25">
      <c r="A789" t="s">
        <v>38</v>
      </c>
      <c r="B789" t="s">
        <v>46</v>
      </c>
      <c r="C789">
        <v>2011</v>
      </c>
      <c r="D789">
        <v>19</v>
      </c>
      <c r="E789">
        <v>2030</v>
      </c>
      <c r="F789">
        <v>944</v>
      </c>
    </row>
    <row r="790" spans="1:6" x14ac:dyDescent="0.25">
      <c r="A790" t="s">
        <v>38</v>
      </c>
      <c r="B790" t="s">
        <v>46</v>
      </c>
      <c r="C790">
        <v>2011</v>
      </c>
      <c r="D790">
        <v>24</v>
      </c>
      <c r="E790">
        <v>2035</v>
      </c>
      <c r="F790">
        <v>1150</v>
      </c>
    </row>
    <row r="791" spans="1:6" x14ac:dyDescent="0.25">
      <c r="A791" t="s">
        <v>32</v>
      </c>
      <c r="B791" t="s">
        <v>46</v>
      </c>
      <c r="C791">
        <v>2011</v>
      </c>
      <c r="D791">
        <v>9</v>
      </c>
      <c r="E791">
        <v>2020</v>
      </c>
      <c r="F791">
        <v>1130</v>
      </c>
    </row>
    <row r="792" spans="1:6" x14ac:dyDescent="0.25">
      <c r="A792" t="s">
        <v>32</v>
      </c>
      <c r="B792" t="s">
        <v>46</v>
      </c>
      <c r="C792">
        <v>2011</v>
      </c>
      <c r="D792">
        <v>19</v>
      </c>
      <c r="E792">
        <v>2030</v>
      </c>
      <c r="F792">
        <v>1717</v>
      </c>
    </row>
    <row r="793" spans="1:6" x14ac:dyDescent="0.25">
      <c r="A793" t="s">
        <v>32</v>
      </c>
      <c r="B793" t="s">
        <v>46</v>
      </c>
      <c r="C793">
        <v>2011</v>
      </c>
      <c r="D793">
        <v>24</v>
      </c>
      <c r="E793">
        <v>2035</v>
      </c>
      <c r="F793">
        <v>2005</v>
      </c>
    </row>
    <row r="794" spans="1:6" x14ac:dyDescent="0.25">
      <c r="A794" t="s">
        <v>33</v>
      </c>
      <c r="B794" t="s">
        <v>46</v>
      </c>
      <c r="C794">
        <v>2011</v>
      </c>
      <c r="D794">
        <v>9</v>
      </c>
      <c r="E794">
        <v>2020</v>
      </c>
      <c r="F794">
        <v>120</v>
      </c>
    </row>
    <row r="795" spans="1:6" x14ac:dyDescent="0.25">
      <c r="A795" t="s">
        <v>33</v>
      </c>
      <c r="B795" t="s">
        <v>46</v>
      </c>
      <c r="C795">
        <v>2011</v>
      </c>
      <c r="D795">
        <v>19</v>
      </c>
      <c r="E795">
        <v>2030</v>
      </c>
      <c r="F795">
        <v>174</v>
      </c>
    </row>
    <row r="796" spans="1:6" x14ac:dyDescent="0.25">
      <c r="A796" t="s">
        <v>33</v>
      </c>
      <c r="B796" t="s">
        <v>46</v>
      </c>
      <c r="C796">
        <v>2011</v>
      </c>
      <c r="D796">
        <v>24</v>
      </c>
      <c r="E796">
        <v>2035</v>
      </c>
      <c r="F796">
        <v>200</v>
      </c>
    </row>
    <row r="797" spans="1:6" x14ac:dyDescent="0.25">
      <c r="A797" t="s">
        <v>39</v>
      </c>
      <c r="B797" t="s">
        <v>46</v>
      </c>
      <c r="C797">
        <v>2011</v>
      </c>
      <c r="D797">
        <v>9</v>
      </c>
      <c r="E797">
        <v>2020</v>
      </c>
      <c r="F797">
        <v>195</v>
      </c>
    </row>
    <row r="798" spans="1:6" x14ac:dyDescent="0.25">
      <c r="A798" t="s">
        <v>39</v>
      </c>
      <c r="B798" t="s">
        <v>46</v>
      </c>
      <c r="C798">
        <v>2011</v>
      </c>
      <c r="D798">
        <v>19</v>
      </c>
      <c r="E798">
        <v>2030</v>
      </c>
      <c r="F798">
        <v>360</v>
      </c>
    </row>
    <row r="799" spans="1:6" x14ac:dyDescent="0.25">
      <c r="A799" t="s">
        <v>39</v>
      </c>
      <c r="B799" t="s">
        <v>46</v>
      </c>
      <c r="C799">
        <v>2011</v>
      </c>
      <c r="D799">
        <v>24</v>
      </c>
      <c r="E799">
        <v>2035</v>
      </c>
      <c r="F799">
        <v>435</v>
      </c>
    </row>
    <row r="800" spans="1:6" x14ac:dyDescent="0.25">
      <c r="A800" t="s">
        <v>40</v>
      </c>
      <c r="B800" t="s">
        <v>46</v>
      </c>
      <c r="C800">
        <v>2011</v>
      </c>
      <c r="D800">
        <v>9</v>
      </c>
      <c r="E800">
        <v>2020</v>
      </c>
      <c r="F800">
        <v>37</v>
      </c>
    </row>
    <row r="801" spans="1:6" x14ac:dyDescent="0.25">
      <c r="A801" t="s">
        <v>40</v>
      </c>
      <c r="B801" t="s">
        <v>46</v>
      </c>
      <c r="C801">
        <v>2011</v>
      </c>
      <c r="D801">
        <v>19</v>
      </c>
      <c r="E801">
        <v>2030</v>
      </c>
      <c r="F801">
        <v>101</v>
      </c>
    </row>
    <row r="802" spans="1:6" x14ac:dyDescent="0.25">
      <c r="A802" t="s">
        <v>40</v>
      </c>
      <c r="B802" t="s">
        <v>46</v>
      </c>
      <c r="C802">
        <v>2011</v>
      </c>
      <c r="D802">
        <v>24</v>
      </c>
      <c r="E802">
        <v>2035</v>
      </c>
      <c r="F802">
        <v>166</v>
      </c>
    </row>
    <row r="803" spans="1:6" x14ac:dyDescent="0.25">
      <c r="A803" t="s">
        <v>41</v>
      </c>
      <c r="B803" t="s">
        <v>46</v>
      </c>
      <c r="C803">
        <v>2011</v>
      </c>
      <c r="D803">
        <v>9</v>
      </c>
      <c r="E803">
        <v>2020</v>
      </c>
      <c r="F803">
        <v>2</v>
      </c>
    </row>
    <row r="804" spans="1:6" x14ac:dyDescent="0.25">
      <c r="A804" t="s">
        <v>41</v>
      </c>
      <c r="B804" t="s">
        <v>46</v>
      </c>
      <c r="C804">
        <v>2011</v>
      </c>
      <c r="D804">
        <v>19</v>
      </c>
      <c r="E804">
        <v>2030</v>
      </c>
      <c r="F804">
        <v>14</v>
      </c>
    </row>
    <row r="805" spans="1:6" x14ac:dyDescent="0.25">
      <c r="A805" t="s">
        <v>41</v>
      </c>
      <c r="B805" t="s">
        <v>46</v>
      </c>
      <c r="C805">
        <v>2011</v>
      </c>
      <c r="D805">
        <v>24</v>
      </c>
      <c r="E805">
        <v>2035</v>
      </c>
      <c r="F805">
        <v>39</v>
      </c>
    </row>
    <row r="806" spans="1:6" x14ac:dyDescent="0.25">
      <c r="A806" t="s">
        <v>25</v>
      </c>
      <c r="B806" t="s">
        <v>48</v>
      </c>
      <c r="C806">
        <v>2011</v>
      </c>
      <c r="D806">
        <v>9</v>
      </c>
      <c r="E806">
        <v>2020</v>
      </c>
      <c r="F806">
        <v>9648</v>
      </c>
    </row>
    <row r="807" spans="1:6" x14ac:dyDescent="0.25">
      <c r="A807" t="s">
        <v>25</v>
      </c>
      <c r="B807" t="s">
        <v>48</v>
      </c>
      <c r="C807">
        <v>2011</v>
      </c>
      <c r="D807">
        <v>19</v>
      </c>
      <c r="E807">
        <v>2030</v>
      </c>
      <c r="F807">
        <v>5943</v>
      </c>
    </row>
    <row r="808" spans="1:6" x14ac:dyDescent="0.25">
      <c r="A808" t="s">
        <v>25</v>
      </c>
      <c r="B808" t="s">
        <v>48</v>
      </c>
      <c r="C808">
        <v>2011</v>
      </c>
      <c r="D808">
        <v>24</v>
      </c>
      <c r="E808">
        <v>2035</v>
      </c>
      <c r="F808">
        <v>4797</v>
      </c>
    </row>
    <row r="809" spans="1:6" x14ac:dyDescent="0.25">
      <c r="A809" t="s">
        <v>26</v>
      </c>
      <c r="B809" t="s">
        <v>48</v>
      </c>
      <c r="C809">
        <v>2011</v>
      </c>
      <c r="D809">
        <v>9</v>
      </c>
      <c r="E809">
        <v>2020</v>
      </c>
      <c r="F809">
        <v>644</v>
      </c>
    </row>
    <row r="810" spans="1:6" x14ac:dyDescent="0.25">
      <c r="A810" t="s">
        <v>26</v>
      </c>
      <c r="B810" t="s">
        <v>48</v>
      </c>
      <c r="C810">
        <v>2011</v>
      </c>
      <c r="D810">
        <v>19</v>
      </c>
      <c r="E810">
        <v>2030</v>
      </c>
      <c r="F810">
        <v>394</v>
      </c>
    </row>
    <row r="811" spans="1:6" x14ac:dyDescent="0.25">
      <c r="A811" t="s">
        <v>26</v>
      </c>
      <c r="B811" t="s">
        <v>48</v>
      </c>
      <c r="C811">
        <v>2011</v>
      </c>
      <c r="D811">
        <v>24</v>
      </c>
      <c r="E811">
        <v>2035</v>
      </c>
      <c r="F811">
        <v>360</v>
      </c>
    </row>
    <row r="812" spans="1:6" x14ac:dyDescent="0.25">
      <c r="A812" t="s">
        <v>27</v>
      </c>
      <c r="B812" t="s">
        <v>48</v>
      </c>
      <c r="C812">
        <v>2011</v>
      </c>
      <c r="D812">
        <v>9</v>
      </c>
      <c r="E812">
        <v>2020</v>
      </c>
      <c r="F812">
        <v>5543</v>
      </c>
    </row>
    <row r="813" spans="1:6" x14ac:dyDescent="0.25">
      <c r="A813" t="s">
        <v>27</v>
      </c>
      <c r="B813" t="s">
        <v>48</v>
      </c>
      <c r="C813">
        <v>2011</v>
      </c>
      <c r="D813">
        <v>19</v>
      </c>
      <c r="E813">
        <v>2030</v>
      </c>
      <c r="F813">
        <v>6226</v>
      </c>
    </row>
    <row r="814" spans="1:6" x14ac:dyDescent="0.25">
      <c r="A814" t="s">
        <v>27</v>
      </c>
      <c r="B814" t="s">
        <v>48</v>
      </c>
      <c r="C814">
        <v>2011</v>
      </c>
      <c r="D814">
        <v>24</v>
      </c>
      <c r="E814">
        <v>2035</v>
      </c>
      <c r="F814">
        <v>5608</v>
      </c>
    </row>
    <row r="815" spans="1:6" x14ac:dyDescent="0.25">
      <c r="A815" t="s">
        <v>28</v>
      </c>
      <c r="B815" t="s">
        <v>48</v>
      </c>
      <c r="C815">
        <v>2011</v>
      </c>
      <c r="D815">
        <v>9</v>
      </c>
      <c r="E815">
        <v>2020</v>
      </c>
      <c r="F815">
        <v>3741</v>
      </c>
    </row>
    <row r="816" spans="1:6" x14ac:dyDescent="0.25">
      <c r="A816" t="s">
        <v>28</v>
      </c>
      <c r="B816" t="s">
        <v>48</v>
      </c>
      <c r="C816">
        <v>2011</v>
      </c>
      <c r="D816">
        <v>19</v>
      </c>
      <c r="E816">
        <v>2030</v>
      </c>
      <c r="F816">
        <v>5582</v>
      </c>
    </row>
    <row r="817" spans="1:6" x14ac:dyDescent="0.25">
      <c r="A817" t="s">
        <v>28</v>
      </c>
      <c r="B817" t="s">
        <v>48</v>
      </c>
      <c r="C817">
        <v>2011</v>
      </c>
      <c r="D817">
        <v>24</v>
      </c>
      <c r="E817">
        <v>2035</v>
      </c>
      <c r="F817">
        <v>6396</v>
      </c>
    </row>
    <row r="818" spans="1:6" x14ac:dyDescent="0.25">
      <c r="A818" t="s">
        <v>29</v>
      </c>
      <c r="B818" t="s">
        <v>48</v>
      </c>
      <c r="C818">
        <v>2011</v>
      </c>
      <c r="D818">
        <v>9</v>
      </c>
      <c r="E818">
        <v>2020</v>
      </c>
      <c r="F818">
        <v>4547</v>
      </c>
    </row>
    <row r="819" spans="1:6" x14ac:dyDescent="0.25">
      <c r="A819" t="s">
        <v>29</v>
      </c>
      <c r="B819" t="s">
        <v>48</v>
      </c>
      <c r="C819">
        <v>2011</v>
      </c>
      <c r="D819">
        <v>19</v>
      </c>
      <c r="E819">
        <v>2030</v>
      </c>
      <c r="F819">
        <v>5676</v>
      </c>
    </row>
    <row r="820" spans="1:6" x14ac:dyDescent="0.25">
      <c r="A820" t="s">
        <v>29</v>
      </c>
      <c r="B820" t="s">
        <v>48</v>
      </c>
      <c r="C820">
        <v>2011</v>
      </c>
      <c r="D820">
        <v>24</v>
      </c>
      <c r="E820">
        <v>2035</v>
      </c>
      <c r="F820">
        <v>6052</v>
      </c>
    </row>
    <row r="821" spans="1:6" x14ac:dyDescent="0.25">
      <c r="A821" t="s">
        <v>38</v>
      </c>
      <c r="B821" t="s">
        <v>48</v>
      </c>
      <c r="C821">
        <v>2011</v>
      </c>
      <c r="D821">
        <v>9</v>
      </c>
      <c r="E821">
        <v>2020</v>
      </c>
      <c r="F821">
        <v>701</v>
      </c>
    </row>
    <row r="822" spans="1:6" x14ac:dyDescent="0.25">
      <c r="A822" t="s">
        <v>38</v>
      </c>
      <c r="B822" t="s">
        <v>48</v>
      </c>
      <c r="C822">
        <v>2011</v>
      </c>
      <c r="D822">
        <v>19</v>
      </c>
      <c r="E822">
        <v>2030</v>
      </c>
      <c r="F822">
        <v>1515</v>
      </c>
    </row>
    <row r="823" spans="1:6" x14ac:dyDescent="0.25">
      <c r="A823" t="s">
        <v>38</v>
      </c>
      <c r="B823" t="s">
        <v>48</v>
      </c>
      <c r="C823">
        <v>2011</v>
      </c>
      <c r="D823">
        <v>24</v>
      </c>
      <c r="E823">
        <v>2035</v>
      </c>
      <c r="F823">
        <v>2025</v>
      </c>
    </row>
    <row r="824" spans="1:6" x14ac:dyDescent="0.25">
      <c r="A824" t="s">
        <v>32</v>
      </c>
      <c r="B824" t="s">
        <v>48</v>
      </c>
      <c r="C824">
        <v>2011</v>
      </c>
      <c r="D824">
        <v>9</v>
      </c>
      <c r="E824">
        <v>2020</v>
      </c>
      <c r="F824">
        <v>1486</v>
      </c>
    </row>
    <row r="825" spans="1:6" x14ac:dyDescent="0.25">
      <c r="A825" t="s">
        <v>32</v>
      </c>
      <c r="B825" t="s">
        <v>48</v>
      </c>
      <c r="C825">
        <v>2011</v>
      </c>
      <c r="D825">
        <v>19</v>
      </c>
      <c r="E825">
        <v>2030</v>
      </c>
      <c r="F825">
        <v>3336</v>
      </c>
    </row>
    <row r="826" spans="1:6" x14ac:dyDescent="0.25">
      <c r="A826" t="s">
        <v>32</v>
      </c>
      <c r="B826" t="s">
        <v>48</v>
      </c>
      <c r="C826">
        <v>2011</v>
      </c>
      <c r="D826">
        <v>24</v>
      </c>
      <c r="E826">
        <v>2035</v>
      </c>
      <c r="F826">
        <v>4320</v>
      </c>
    </row>
    <row r="827" spans="1:6" x14ac:dyDescent="0.25">
      <c r="A827" t="s">
        <v>33</v>
      </c>
      <c r="B827" t="s">
        <v>48</v>
      </c>
      <c r="C827">
        <v>2011</v>
      </c>
      <c r="D827">
        <v>9</v>
      </c>
      <c r="E827">
        <v>2020</v>
      </c>
      <c r="F827">
        <v>148</v>
      </c>
    </row>
    <row r="828" spans="1:6" x14ac:dyDescent="0.25">
      <c r="A828" t="s">
        <v>33</v>
      </c>
      <c r="B828" t="s">
        <v>48</v>
      </c>
      <c r="C828">
        <v>2011</v>
      </c>
      <c r="D828">
        <v>19</v>
      </c>
      <c r="E828">
        <v>2030</v>
      </c>
      <c r="F828">
        <v>311</v>
      </c>
    </row>
    <row r="829" spans="1:6" x14ac:dyDescent="0.25">
      <c r="A829" t="s">
        <v>33</v>
      </c>
      <c r="B829" t="s">
        <v>48</v>
      </c>
      <c r="C829">
        <v>2011</v>
      </c>
      <c r="D829">
        <v>24</v>
      </c>
      <c r="E829">
        <v>2035</v>
      </c>
      <c r="F829">
        <v>407</v>
      </c>
    </row>
    <row r="830" spans="1:6" x14ac:dyDescent="0.25">
      <c r="A830" t="s">
        <v>39</v>
      </c>
      <c r="B830" t="s">
        <v>48</v>
      </c>
      <c r="C830">
        <v>2011</v>
      </c>
      <c r="D830">
        <v>9</v>
      </c>
      <c r="E830">
        <v>2020</v>
      </c>
      <c r="F830">
        <v>279</v>
      </c>
    </row>
    <row r="831" spans="1:6" x14ac:dyDescent="0.25">
      <c r="A831" t="s">
        <v>39</v>
      </c>
      <c r="B831" t="s">
        <v>48</v>
      </c>
      <c r="C831">
        <v>2011</v>
      </c>
      <c r="D831">
        <v>19</v>
      </c>
      <c r="E831">
        <v>2030</v>
      </c>
      <c r="F831">
        <v>903</v>
      </c>
    </row>
    <row r="832" spans="1:6" x14ac:dyDescent="0.25">
      <c r="A832" t="s">
        <v>39</v>
      </c>
      <c r="B832" t="s">
        <v>48</v>
      </c>
      <c r="C832">
        <v>2011</v>
      </c>
      <c r="D832">
        <v>24</v>
      </c>
      <c r="E832">
        <v>2035</v>
      </c>
      <c r="F832">
        <v>1332</v>
      </c>
    </row>
    <row r="833" spans="1:6" x14ac:dyDescent="0.25">
      <c r="A833" t="s">
        <v>40</v>
      </c>
      <c r="B833" t="s">
        <v>48</v>
      </c>
      <c r="C833">
        <v>2011</v>
      </c>
      <c r="D833">
        <v>9</v>
      </c>
      <c r="E833">
        <v>2020</v>
      </c>
      <c r="F833">
        <v>96</v>
      </c>
    </row>
    <row r="834" spans="1:6" x14ac:dyDescent="0.25">
      <c r="A834" t="s">
        <v>40</v>
      </c>
      <c r="B834" t="s">
        <v>48</v>
      </c>
      <c r="C834">
        <v>2011</v>
      </c>
      <c r="D834">
        <v>19</v>
      </c>
      <c r="E834">
        <v>2030</v>
      </c>
      <c r="F834">
        <v>471</v>
      </c>
    </row>
    <row r="835" spans="1:6" x14ac:dyDescent="0.25">
      <c r="A835" t="s">
        <v>40</v>
      </c>
      <c r="B835" t="s">
        <v>48</v>
      </c>
      <c r="C835">
        <v>2011</v>
      </c>
      <c r="D835">
        <v>24</v>
      </c>
      <c r="E835">
        <v>2035</v>
      </c>
      <c r="F835">
        <v>845</v>
      </c>
    </row>
    <row r="836" spans="1:6" x14ac:dyDescent="0.25">
      <c r="A836" t="s">
        <v>41</v>
      </c>
      <c r="B836" t="s">
        <v>48</v>
      </c>
      <c r="C836">
        <v>2011</v>
      </c>
      <c r="D836">
        <v>9</v>
      </c>
      <c r="E836">
        <v>2020</v>
      </c>
      <c r="F836">
        <v>3</v>
      </c>
    </row>
    <row r="837" spans="1:6" x14ac:dyDescent="0.25">
      <c r="A837" t="s">
        <v>41</v>
      </c>
      <c r="B837" t="s">
        <v>48</v>
      </c>
      <c r="C837">
        <v>2011</v>
      </c>
      <c r="D837">
        <v>19</v>
      </c>
      <c r="E837">
        <v>2030</v>
      </c>
      <c r="F837">
        <v>35</v>
      </c>
    </row>
    <row r="838" spans="1:6" x14ac:dyDescent="0.25">
      <c r="A838" t="s">
        <v>41</v>
      </c>
      <c r="B838" t="s">
        <v>48</v>
      </c>
      <c r="C838">
        <v>2011</v>
      </c>
      <c r="D838">
        <v>24</v>
      </c>
      <c r="E838">
        <v>2035</v>
      </c>
      <c r="F838">
        <v>82</v>
      </c>
    </row>
    <row r="839" spans="1:6" x14ac:dyDescent="0.25">
      <c r="A839" t="s">
        <v>25</v>
      </c>
      <c r="B839" t="s">
        <v>45</v>
      </c>
      <c r="C839">
        <v>2012</v>
      </c>
      <c r="D839">
        <v>-22</v>
      </c>
      <c r="E839">
        <v>1990</v>
      </c>
      <c r="F839">
        <v>4426</v>
      </c>
    </row>
    <row r="840" spans="1:6" x14ac:dyDescent="0.25">
      <c r="A840" t="s">
        <v>25</v>
      </c>
      <c r="B840" t="s">
        <v>45</v>
      </c>
      <c r="C840">
        <v>2012</v>
      </c>
      <c r="D840">
        <v>-2</v>
      </c>
      <c r="E840">
        <v>2010</v>
      </c>
      <c r="F840">
        <v>8687</v>
      </c>
    </row>
    <row r="841" spans="1:6" x14ac:dyDescent="0.25">
      <c r="A841" t="s">
        <v>25</v>
      </c>
      <c r="B841" t="s">
        <v>45</v>
      </c>
      <c r="C841">
        <v>2012</v>
      </c>
      <c r="D841">
        <v>3</v>
      </c>
      <c r="E841">
        <v>2015</v>
      </c>
      <c r="F841">
        <v>10242</v>
      </c>
    </row>
    <row r="842" spans="1:6" x14ac:dyDescent="0.25">
      <c r="A842" t="s">
        <v>25</v>
      </c>
      <c r="B842" t="s">
        <v>45</v>
      </c>
      <c r="C842">
        <v>2012</v>
      </c>
      <c r="D842">
        <v>8</v>
      </c>
      <c r="E842">
        <v>2020</v>
      </c>
      <c r="F842">
        <v>10897</v>
      </c>
    </row>
    <row r="843" spans="1:6" x14ac:dyDescent="0.25">
      <c r="A843" t="s">
        <v>25</v>
      </c>
      <c r="B843" t="s">
        <v>45</v>
      </c>
      <c r="C843">
        <v>2012</v>
      </c>
      <c r="D843">
        <v>13</v>
      </c>
      <c r="E843">
        <v>2025</v>
      </c>
      <c r="F843">
        <v>11212</v>
      </c>
    </row>
    <row r="844" spans="1:6" x14ac:dyDescent="0.25">
      <c r="A844" t="s">
        <v>25</v>
      </c>
      <c r="B844" t="s">
        <v>45</v>
      </c>
      <c r="C844">
        <v>2012</v>
      </c>
      <c r="D844">
        <v>18</v>
      </c>
      <c r="E844">
        <v>2030</v>
      </c>
      <c r="F844">
        <v>11565</v>
      </c>
    </row>
    <row r="845" spans="1:6" x14ac:dyDescent="0.25">
      <c r="A845" t="s">
        <v>25</v>
      </c>
      <c r="B845" t="s">
        <v>45</v>
      </c>
      <c r="C845">
        <v>2012</v>
      </c>
      <c r="D845">
        <v>23</v>
      </c>
      <c r="E845">
        <v>2035</v>
      </c>
      <c r="F845">
        <v>11908</v>
      </c>
    </row>
    <row r="846" spans="1:6" x14ac:dyDescent="0.25">
      <c r="A846" t="s">
        <v>26</v>
      </c>
      <c r="B846" t="s">
        <v>45</v>
      </c>
      <c r="C846">
        <v>2012</v>
      </c>
      <c r="D846">
        <v>-22</v>
      </c>
      <c r="E846">
        <v>1990</v>
      </c>
      <c r="F846">
        <v>1336</v>
      </c>
    </row>
    <row r="847" spans="1:6" x14ac:dyDescent="0.25">
      <c r="A847" t="s">
        <v>26</v>
      </c>
      <c r="B847" t="s">
        <v>45</v>
      </c>
      <c r="C847">
        <v>2012</v>
      </c>
      <c r="D847">
        <v>-2</v>
      </c>
      <c r="E847">
        <v>2010</v>
      </c>
      <c r="F847">
        <v>1000</v>
      </c>
    </row>
    <row r="848" spans="1:6" x14ac:dyDescent="0.25">
      <c r="A848" t="s">
        <v>26</v>
      </c>
      <c r="B848" t="s">
        <v>45</v>
      </c>
      <c r="C848">
        <v>2012</v>
      </c>
      <c r="D848">
        <v>3</v>
      </c>
      <c r="E848">
        <v>2015</v>
      </c>
      <c r="F848">
        <v>967</v>
      </c>
    </row>
    <row r="849" spans="1:6" x14ac:dyDescent="0.25">
      <c r="A849" t="s">
        <v>26</v>
      </c>
      <c r="B849" t="s">
        <v>45</v>
      </c>
      <c r="C849">
        <v>2012</v>
      </c>
      <c r="D849">
        <v>8</v>
      </c>
      <c r="E849">
        <v>2020</v>
      </c>
      <c r="F849">
        <v>787</v>
      </c>
    </row>
    <row r="850" spans="1:6" x14ac:dyDescent="0.25">
      <c r="A850" t="s">
        <v>26</v>
      </c>
      <c r="B850" t="s">
        <v>45</v>
      </c>
      <c r="C850">
        <v>2012</v>
      </c>
      <c r="D850">
        <v>13</v>
      </c>
      <c r="E850">
        <v>2025</v>
      </c>
      <c r="F850">
        <v>679</v>
      </c>
    </row>
    <row r="851" spans="1:6" x14ac:dyDescent="0.25">
      <c r="A851" t="s">
        <v>26</v>
      </c>
      <c r="B851" t="s">
        <v>45</v>
      </c>
      <c r="C851">
        <v>2012</v>
      </c>
      <c r="D851">
        <v>18</v>
      </c>
      <c r="E851">
        <v>2030</v>
      </c>
      <c r="F851">
        <v>601</v>
      </c>
    </row>
    <row r="852" spans="1:6" x14ac:dyDescent="0.25">
      <c r="A852" t="s">
        <v>26</v>
      </c>
      <c r="B852" t="s">
        <v>45</v>
      </c>
      <c r="C852">
        <v>2012</v>
      </c>
      <c r="D852">
        <v>23</v>
      </c>
      <c r="E852">
        <v>2035</v>
      </c>
      <c r="F852">
        <v>555</v>
      </c>
    </row>
    <row r="853" spans="1:6" x14ac:dyDescent="0.25">
      <c r="A853" t="s">
        <v>27</v>
      </c>
      <c r="B853" t="s">
        <v>45</v>
      </c>
      <c r="C853">
        <v>2012</v>
      </c>
      <c r="D853">
        <v>-22</v>
      </c>
      <c r="E853">
        <v>1990</v>
      </c>
      <c r="F853">
        <v>1727</v>
      </c>
    </row>
    <row r="854" spans="1:6" x14ac:dyDescent="0.25">
      <c r="A854" t="s">
        <v>27</v>
      </c>
      <c r="B854" t="s">
        <v>45</v>
      </c>
      <c r="C854">
        <v>2012</v>
      </c>
      <c r="D854">
        <v>-2</v>
      </c>
      <c r="E854">
        <v>2010</v>
      </c>
      <c r="F854">
        <v>4760</v>
      </c>
    </row>
    <row r="855" spans="1:6" x14ac:dyDescent="0.25">
      <c r="A855" t="s">
        <v>27</v>
      </c>
      <c r="B855" t="s">
        <v>45</v>
      </c>
      <c r="C855">
        <v>2012</v>
      </c>
      <c r="D855">
        <v>3</v>
      </c>
      <c r="E855">
        <v>2015</v>
      </c>
      <c r="F855">
        <v>5374</v>
      </c>
    </row>
    <row r="856" spans="1:6" x14ac:dyDescent="0.25">
      <c r="A856" t="s">
        <v>27</v>
      </c>
      <c r="B856" t="s">
        <v>45</v>
      </c>
      <c r="C856">
        <v>2012</v>
      </c>
      <c r="D856">
        <v>8</v>
      </c>
      <c r="E856">
        <v>2020</v>
      </c>
      <c r="F856">
        <v>6108</v>
      </c>
    </row>
    <row r="857" spans="1:6" x14ac:dyDescent="0.25">
      <c r="A857" t="s">
        <v>27</v>
      </c>
      <c r="B857" t="s">
        <v>45</v>
      </c>
      <c r="C857">
        <v>2012</v>
      </c>
      <c r="D857">
        <v>13</v>
      </c>
      <c r="E857">
        <v>2025</v>
      </c>
      <c r="F857">
        <v>6920</v>
      </c>
    </row>
    <row r="858" spans="1:6" x14ac:dyDescent="0.25">
      <c r="A858" t="s">
        <v>27</v>
      </c>
      <c r="B858" t="s">
        <v>45</v>
      </c>
      <c r="C858">
        <v>2012</v>
      </c>
      <c r="D858">
        <v>18</v>
      </c>
      <c r="E858">
        <v>2030</v>
      </c>
      <c r="F858">
        <v>7723</v>
      </c>
    </row>
    <row r="859" spans="1:6" x14ac:dyDescent="0.25">
      <c r="A859" t="s">
        <v>27</v>
      </c>
      <c r="B859" t="s">
        <v>45</v>
      </c>
      <c r="C859">
        <v>2012</v>
      </c>
      <c r="D859">
        <v>23</v>
      </c>
      <c r="E859">
        <v>2035</v>
      </c>
      <c r="F859">
        <v>8466</v>
      </c>
    </row>
    <row r="860" spans="1:6" x14ac:dyDescent="0.25">
      <c r="A860" t="s">
        <v>28</v>
      </c>
      <c r="B860" t="s">
        <v>45</v>
      </c>
      <c r="C860">
        <v>2012</v>
      </c>
      <c r="D860">
        <v>-22</v>
      </c>
      <c r="E860">
        <v>1990</v>
      </c>
      <c r="F860">
        <v>2013</v>
      </c>
    </row>
    <row r="861" spans="1:6" x14ac:dyDescent="0.25">
      <c r="A861" t="s">
        <v>28</v>
      </c>
      <c r="B861" t="s">
        <v>45</v>
      </c>
      <c r="C861">
        <v>2012</v>
      </c>
      <c r="D861">
        <v>-2</v>
      </c>
      <c r="E861">
        <v>2010</v>
      </c>
      <c r="F861">
        <v>2756</v>
      </c>
    </row>
    <row r="862" spans="1:6" x14ac:dyDescent="0.25">
      <c r="A862" t="s">
        <v>28</v>
      </c>
      <c r="B862" t="s">
        <v>45</v>
      </c>
      <c r="C862">
        <v>2012</v>
      </c>
      <c r="D862">
        <v>3</v>
      </c>
      <c r="E862">
        <v>2015</v>
      </c>
      <c r="F862">
        <v>2881</v>
      </c>
    </row>
    <row r="863" spans="1:6" x14ac:dyDescent="0.25">
      <c r="A863" t="s">
        <v>28</v>
      </c>
      <c r="B863" t="s">
        <v>45</v>
      </c>
      <c r="C863">
        <v>2012</v>
      </c>
      <c r="D863">
        <v>8</v>
      </c>
      <c r="E863">
        <v>2020</v>
      </c>
      <c r="F863">
        <v>3443</v>
      </c>
    </row>
    <row r="864" spans="1:6" x14ac:dyDescent="0.25">
      <c r="A864" t="s">
        <v>28</v>
      </c>
      <c r="B864" t="s">
        <v>45</v>
      </c>
      <c r="C864">
        <v>2012</v>
      </c>
      <c r="D864">
        <v>13</v>
      </c>
      <c r="E864">
        <v>2025</v>
      </c>
      <c r="F864">
        <v>3847</v>
      </c>
    </row>
    <row r="865" spans="1:6" x14ac:dyDescent="0.25">
      <c r="A865" t="s">
        <v>28</v>
      </c>
      <c r="B865" t="s">
        <v>45</v>
      </c>
      <c r="C865">
        <v>2012</v>
      </c>
      <c r="D865">
        <v>18</v>
      </c>
      <c r="E865">
        <v>2030</v>
      </c>
      <c r="F865">
        <v>4114</v>
      </c>
    </row>
    <row r="866" spans="1:6" x14ac:dyDescent="0.25">
      <c r="A866" t="s">
        <v>28</v>
      </c>
      <c r="B866" t="s">
        <v>45</v>
      </c>
      <c r="C866">
        <v>2012</v>
      </c>
      <c r="D866">
        <v>23</v>
      </c>
      <c r="E866">
        <v>2035</v>
      </c>
      <c r="F866">
        <v>4366</v>
      </c>
    </row>
    <row r="867" spans="1:6" x14ac:dyDescent="0.25">
      <c r="A867" t="s">
        <v>29</v>
      </c>
      <c r="B867" t="s">
        <v>45</v>
      </c>
      <c r="C867">
        <v>2012</v>
      </c>
      <c r="D867">
        <v>-22</v>
      </c>
      <c r="E867">
        <v>1990</v>
      </c>
      <c r="F867">
        <v>2144</v>
      </c>
    </row>
    <row r="868" spans="1:6" x14ac:dyDescent="0.25">
      <c r="A868" t="s">
        <v>29</v>
      </c>
      <c r="B868" t="s">
        <v>45</v>
      </c>
      <c r="C868">
        <v>2012</v>
      </c>
      <c r="D868">
        <v>-2</v>
      </c>
      <c r="E868">
        <v>2010</v>
      </c>
      <c r="F868">
        <v>3431</v>
      </c>
    </row>
    <row r="869" spans="1:6" x14ac:dyDescent="0.25">
      <c r="A869" t="s">
        <v>29</v>
      </c>
      <c r="B869" t="s">
        <v>45</v>
      </c>
      <c r="C869">
        <v>2012</v>
      </c>
      <c r="D869">
        <v>3</v>
      </c>
      <c r="E869">
        <v>2015</v>
      </c>
      <c r="F869">
        <v>3950</v>
      </c>
    </row>
    <row r="870" spans="1:6" x14ac:dyDescent="0.25">
      <c r="A870" t="s">
        <v>29</v>
      </c>
      <c r="B870" t="s">
        <v>45</v>
      </c>
      <c r="C870">
        <v>2012</v>
      </c>
      <c r="D870">
        <v>8</v>
      </c>
      <c r="E870">
        <v>2020</v>
      </c>
      <c r="F870">
        <v>4513</v>
      </c>
    </row>
    <row r="871" spans="1:6" x14ac:dyDescent="0.25">
      <c r="A871" t="s">
        <v>29</v>
      </c>
      <c r="B871" t="s">
        <v>45</v>
      </c>
      <c r="C871">
        <v>2012</v>
      </c>
      <c r="D871">
        <v>13</v>
      </c>
      <c r="E871">
        <v>2025</v>
      </c>
      <c r="F871">
        <v>4924</v>
      </c>
    </row>
    <row r="872" spans="1:6" x14ac:dyDescent="0.25">
      <c r="A872" t="s">
        <v>29</v>
      </c>
      <c r="B872" t="s">
        <v>45</v>
      </c>
      <c r="C872">
        <v>2012</v>
      </c>
      <c r="D872">
        <v>18</v>
      </c>
      <c r="E872">
        <v>2030</v>
      </c>
      <c r="F872">
        <v>5323</v>
      </c>
    </row>
    <row r="873" spans="1:6" x14ac:dyDescent="0.25">
      <c r="A873" t="s">
        <v>29</v>
      </c>
      <c r="B873" t="s">
        <v>45</v>
      </c>
      <c r="C873">
        <v>2012</v>
      </c>
      <c r="D873">
        <v>23</v>
      </c>
      <c r="E873">
        <v>2035</v>
      </c>
      <c r="F873">
        <v>5677</v>
      </c>
    </row>
    <row r="874" spans="1:6" x14ac:dyDescent="0.25">
      <c r="A874" t="s">
        <v>38</v>
      </c>
      <c r="B874" t="s">
        <v>45</v>
      </c>
      <c r="C874">
        <v>2012</v>
      </c>
      <c r="D874">
        <v>-22</v>
      </c>
      <c r="E874">
        <v>1990</v>
      </c>
      <c r="F874">
        <v>131</v>
      </c>
    </row>
    <row r="875" spans="1:6" x14ac:dyDescent="0.25">
      <c r="A875" t="s">
        <v>38</v>
      </c>
      <c r="B875" t="s">
        <v>45</v>
      </c>
      <c r="C875">
        <v>2012</v>
      </c>
      <c r="D875">
        <v>-2</v>
      </c>
      <c r="E875">
        <v>2010</v>
      </c>
      <c r="F875">
        <v>331</v>
      </c>
    </row>
    <row r="876" spans="1:6" x14ac:dyDescent="0.25">
      <c r="A876" t="s">
        <v>38</v>
      </c>
      <c r="B876" t="s">
        <v>45</v>
      </c>
      <c r="C876">
        <v>2012</v>
      </c>
      <c r="D876">
        <v>3</v>
      </c>
      <c r="E876">
        <v>2015</v>
      </c>
      <c r="F876">
        <v>474</v>
      </c>
    </row>
    <row r="877" spans="1:6" x14ac:dyDescent="0.25">
      <c r="A877" t="s">
        <v>38</v>
      </c>
      <c r="B877" t="s">
        <v>45</v>
      </c>
      <c r="C877">
        <v>2012</v>
      </c>
      <c r="D877">
        <v>8</v>
      </c>
      <c r="E877">
        <v>2020</v>
      </c>
      <c r="F877">
        <v>696</v>
      </c>
    </row>
    <row r="878" spans="1:6" x14ac:dyDescent="0.25">
      <c r="A878" t="s">
        <v>38</v>
      </c>
      <c r="B878" t="s">
        <v>45</v>
      </c>
      <c r="C878">
        <v>2012</v>
      </c>
      <c r="D878">
        <v>13</v>
      </c>
      <c r="E878">
        <v>2025</v>
      </c>
      <c r="F878">
        <v>926</v>
      </c>
    </row>
    <row r="879" spans="1:6" x14ac:dyDescent="0.25">
      <c r="A879" t="s">
        <v>38</v>
      </c>
      <c r="B879" t="s">
        <v>45</v>
      </c>
      <c r="C879">
        <v>2012</v>
      </c>
      <c r="D879">
        <v>18</v>
      </c>
      <c r="E879">
        <v>2030</v>
      </c>
      <c r="F879">
        <v>1179</v>
      </c>
    </row>
    <row r="880" spans="1:6" x14ac:dyDescent="0.25">
      <c r="A880" t="s">
        <v>38</v>
      </c>
      <c r="B880" t="s">
        <v>45</v>
      </c>
      <c r="C880">
        <v>2012</v>
      </c>
      <c r="D880">
        <v>23</v>
      </c>
      <c r="E880">
        <v>2035</v>
      </c>
      <c r="F880">
        <v>1487</v>
      </c>
    </row>
    <row r="881" spans="1:6" x14ac:dyDescent="0.25">
      <c r="A881" t="s">
        <v>32</v>
      </c>
      <c r="B881" t="s">
        <v>45</v>
      </c>
      <c r="C881">
        <v>2012</v>
      </c>
      <c r="D881">
        <v>-22</v>
      </c>
      <c r="E881">
        <v>1990</v>
      </c>
      <c r="F881">
        <v>4</v>
      </c>
    </row>
    <row r="882" spans="1:6" x14ac:dyDescent="0.25">
      <c r="A882" t="s">
        <v>32</v>
      </c>
      <c r="B882" t="s">
        <v>45</v>
      </c>
      <c r="C882">
        <v>2012</v>
      </c>
      <c r="D882">
        <v>-2</v>
      </c>
      <c r="E882">
        <v>2010</v>
      </c>
      <c r="F882">
        <v>342</v>
      </c>
    </row>
    <row r="883" spans="1:6" x14ac:dyDescent="0.25">
      <c r="A883" t="s">
        <v>32</v>
      </c>
      <c r="B883" t="s">
        <v>45</v>
      </c>
      <c r="C883">
        <v>2012</v>
      </c>
      <c r="D883">
        <v>3</v>
      </c>
      <c r="E883">
        <v>2015</v>
      </c>
      <c r="F883">
        <v>808</v>
      </c>
    </row>
    <row r="884" spans="1:6" x14ac:dyDescent="0.25">
      <c r="A884" t="s">
        <v>32</v>
      </c>
      <c r="B884" t="s">
        <v>45</v>
      </c>
      <c r="C884">
        <v>2012</v>
      </c>
      <c r="D884">
        <v>8</v>
      </c>
      <c r="E884">
        <v>2020</v>
      </c>
      <c r="F884">
        <v>1272</v>
      </c>
    </row>
    <row r="885" spans="1:6" x14ac:dyDescent="0.25">
      <c r="A885" t="s">
        <v>32</v>
      </c>
      <c r="B885" t="s">
        <v>45</v>
      </c>
      <c r="C885">
        <v>2012</v>
      </c>
      <c r="D885">
        <v>13</v>
      </c>
      <c r="E885">
        <v>2025</v>
      </c>
      <c r="F885">
        <v>1719</v>
      </c>
    </row>
    <row r="886" spans="1:6" x14ac:dyDescent="0.25">
      <c r="A886" t="s">
        <v>32</v>
      </c>
      <c r="B886" t="s">
        <v>45</v>
      </c>
      <c r="C886">
        <v>2012</v>
      </c>
      <c r="D886">
        <v>18</v>
      </c>
      <c r="E886">
        <v>2030</v>
      </c>
      <c r="F886">
        <v>2187</v>
      </c>
    </row>
    <row r="887" spans="1:6" x14ac:dyDescent="0.25">
      <c r="A887" t="s">
        <v>32</v>
      </c>
      <c r="B887" t="s">
        <v>45</v>
      </c>
      <c r="C887">
        <v>2012</v>
      </c>
      <c r="D887">
        <v>23</v>
      </c>
      <c r="E887">
        <v>2035</v>
      </c>
      <c r="F887">
        <v>2681</v>
      </c>
    </row>
    <row r="888" spans="1:6" x14ac:dyDescent="0.25">
      <c r="A888" t="s">
        <v>33</v>
      </c>
      <c r="B888" t="s">
        <v>45</v>
      </c>
      <c r="C888">
        <v>2012</v>
      </c>
      <c r="D888">
        <v>-22</v>
      </c>
      <c r="E888">
        <v>1990</v>
      </c>
      <c r="F888">
        <v>36</v>
      </c>
    </row>
    <row r="889" spans="1:6" x14ac:dyDescent="0.25">
      <c r="A889" t="s">
        <v>33</v>
      </c>
      <c r="B889" t="s">
        <v>45</v>
      </c>
      <c r="C889">
        <v>2012</v>
      </c>
      <c r="D889">
        <v>-2</v>
      </c>
      <c r="E889">
        <v>2010</v>
      </c>
      <c r="F889">
        <v>68</v>
      </c>
    </row>
    <row r="890" spans="1:6" x14ac:dyDescent="0.25">
      <c r="A890" t="s">
        <v>33</v>
      </c>
      <c r="B890" t="s">
        <v>45</v>
      </c>
      <c r="C890">
        <v>2012</v>
      </c>
      <c r="D890">
        <v>3</v>
      </c>
      <c r="E890">
        <v>2015</v>
      </c>
      <c r="F890">
        <v>93</v>
      </c>
    </row>
    <row r="891" spans="1:6" x14ac:dyDescent="0.25">
      <c r="A891" t="s">
        <v>33</v>
      </c>
      <c r="B891" t="s">
        <v>45</v>
      </c>
      <c r="C891">
        <v>2012</v>
      </c>
      <c r="D891">
        <v>8</v>
      </c>
      <c r="E891">
        <v>2020</v>
      </c>
      <c r="F891">
        <v>131</v>
      </c>
    </row>
    <row r="892" spans="1:6" x14ac:dyDescent="0.25">
      <c r="A892" t="s">
        <v>33</v>
      </c>
      <c r="B892" t="s">
        <v>45</v>
      </c>
      <c r="C892">
        <v>2012</v>
      </c>
      <c r="D892">
        <v>13</v>
      </c>
      <c r="E892">
        <v>2025</v>
      </c>
      <c r="F892">
        <v>190</v>
      </c>
    </row>
    <row r="893" spans="1:6" x14ac:dyDescent="0.25">
      <c r="A893" t="s">
        <v>33</v>
      </c>
      <c r="B893" t="s">
        <v>45</v>
      </c>
      <c r="C893">
        <v>2012</v>
      </c>
      <c r="D893">
        <v>18</v>
      </c>
      <c r="E893">
        <v>2030</v>
      </c>
      <c r="F893">
        <v>253</v>
      </c>
    </row>
    <row r="894" spans="1:6" x14ac:dyDescent="0.25">
      <c r="A894" t="s">
        <v>33</v>
      </c>
      <c r="B894" t="s">
        <v>45</v>
      </c>
      <c r="C894">
        <v>2012</v>
      </c>
      <c r="D894">
        <v>23</v>
      </c>
      <c r="E894">
        <v>2035</v>
      </c>
      <c r="F894">
        <v>315</v>
      </c>
    </row>
    <row r="895" spans="1:6" x14ac:dyDescent="0.25">
      <c r="A895" t="s">
        <v>39</v>
      </c>
      <c r="B895" t="s">
        <v>45</v>
      </c>
      <c r="C895">
        <v>2012</v>
      </c>
      <c r="D895">
        <v>-22</v>
      </c>
      <c r="E895">
        <v>1990</v>
      </c>
      <c r="F895">
        <v>0</v>
      </c>
    </row>
    <row r="896" spans="1:6" x14ac:dyDescent="0.25">
      <c r="A896" t="s">
        <v>39</v>
      </c>
      <c r="B896" t="s">
        <v>45</v>
      </c>
      <c r="C896">
        <v>2012</v>
      </c>
      <c r="D896">
        <v>-2</v>
      </c>
      <c r="E896">
        <v>2010</v>
      </c>
      <c r="F896">
        <v>32</v>
      </c>
    </row>
    <row r="897" spans="1:6" x14ac:dyDescent="0.25">
      <c r="A897" t="s">
        <v>39</v>
      </c>
      <c r="B897" t="s">
        <v>45</v>
      </c>
      <c r="C897">
        <v>2012</v>
      </c>
      <c r="D897">
        <v>3</v>
      </c>
      <c r="E897">
        <v>2015</v>
      </c>
      <c r="F897">
        <v>183</v>
      </c>
    </row>
    <row r="898" spans="1:6" x14ac:dyDescent="0.25">
      <c r="A898" t="s">
        <v>39</v>
      </c>
      <c r="B898" t="s">
        <v>45</v>
      </c>
      <c r="C898">
        <v>2012</v>
      </c>
      <c r="D898">
        <v>8</v>
      </c>
      <c r="E898">
        <v>2020</v>
      </c>
      <c r="F898">
        <v>332</v>
      </c>
    </row>
    <row r="899" spans="1:6" x14ac:dyDescent="0.25">
      <c r="A899" t="s">
        <v>39</v>
      </c>
      <c r="B899" t="s">
        <v>45</v>
      </c>
      <c r="C899">
        <v>2012</v>
      </c>
      <c r="D899">
        <v>13</v>
      </c>
      <c r="E899">
        <v>2025</v>
      </c>
      <c r="F899">
        <v>490</v>
      </c>
    </row>
    <row r="900" spans="1:6" x14ac:dyDescent="0.25">
      <c r="A900" t="s">
        <v>39</v>
      </c>
      <c r="B900" t="s">
        <v>45</v>
      </c>
      <c r="C900">
        <v>2012</v>
      </c>
      <c r="D900">
        <v>18</v>
      </c>
      <c r="E900">
        <v>2030</v>
      </c>
      <c r="F900">
        <v>664</v>
      </c>
    </row>
    <row r="901" spans="1:6" x14ac:dyDescent="0.25">
      <c r="A901" t="s">
        <v>39</v>
      </c>
      <c r="B901" t="s">
        <v>45</v>
      </c>
      <c r="C901">
        <v>2012</v>
      </c>
      <c r="D901">
        <v>23</v>
      </c>
      <c r="E901">
        <v>2035</v>
      </c>
      <c r="F901">
        <v>846</v>
      </c>
    </row>
    <row r="902" spans="1:6" x14ac:dyDescent="0.25">
      <c r="A902" t="s">
        <v>40</v>
      </c>
      <c r="B902" t="s">
        <v>45</v>
      </c>
      <c r="C902">
        <v>2012</v>
      </c>
      <c r="D902">
        <v>-22</v>
      </c>
      <c r="E902">
        <v>1990</v>
      </c>
      <c r="F902">
        <v>1</v>
      </c>
    </row>
    <row r="903" spans="1:6" x14ac:dyDescent="0.25">
      <c r="A903" t="s">
        <v>40</v>
      </c>
      <c r="B903" t="s">
        <v>45</v>
      </c>
      <c r="C903">
        <v>2012</v>
      </c>
      <c r="D903">
        <v>-2</v>
      </c>
      <c r="E903">
        <v>2010</v>
      </c>
      <c r="F903">
        <v>2</v>
      </c>
    </row>
    <row r="904" spans="1:6" x14ac:dyDescent="0.25">
      <c r="A904" t="s">
        <v>40</v>
      </c>
      <c r="B904" t="s">
        <v>45</v>
      </c>
      <c r="C904">
        <v>2012</v>
      </c>
      <c r="D904">
        <v>3</v>
      </c>
      <c r="E904">
        <v>2015</v>
      </c>
      <c r="F904">
        <v>21</v>
      </c>
    </row>
    <row r="905" spans="1:6" x14ac:dyDescent="0.25">
      <c r="A905" t="s">
        <v>40</v>
      </c>
      <c r="B905" t="s">
        <v>45</v>
      </c>
      <c r="C905">
        <v>2012</v>
      </c>
      <c r="D905">
        <v>8</v>
      </c>
      <c r="E905">
        <v>2020</v>
      </c>
      <c r="F905">
        <v>50</v>
      </c>
    </row>
    <row r="906" spans="1:6" x14ac:dyDescent="0.25">
      <c r="A906" t="s">
        <v>40</v>
      </c>
      <c r="B906" t="s">
        <v>45</v>
      </c>
      <c r="C906">
        <v>2012</v>
      </c>
      <c r="D906">
        <v>13</v>
      </c>
      <c r="E906">
        <v>2025</v>
      </c>
      <c r="F906">
        <v>86</v>
      </c>
    </row>
    <row r="907" spans="1:6" x14ac:dyDescent="0.25">
      <c r="A907" t="s">
        <v>40</v>
      </c>
      <c r="B907" t="s">
        <v>45</v>
      </c>
      <c r="C907">
        <v>2012</v>
      </c>
      <c r="D907">
        <v>18</v>
      </c>
      <c r="E907">
        <v>2030</v>
      </c>
      <c r="F907">
        <v>152</v>
      </c>
    </row>
    <row r="908" spans="1:6" x14ac:dyDescent="0.25">
      <c r="A908" t="s">
        <v>40</v>
      </c>
      <c r="B908" t="s">
        <v>45</v>
      </c>
      <c r="C908">
        <v>2012</v>
      </c>
      <c r="D908">
        <v>23</v>
      </c>
      <c r="E908">
        <v>2035</v>
      </c>
      <c r="F908">
        <v>278</v>
      </c>
    </row>
    <row r="909" spans="1:6" x14ac:dyDescent="0.25">
      <c r="A909" t="s">
        <v>41</v>
      </c>
      <c r="B909" t="s">
        <v>45</v>
      </c>
      <c r="C909">
        <v>2012</v>
      </c>
      <c r="D909">
        <v>-22</v>
      </c>
      <c r="E909">
        <v>1990</v>
      </c>
      <c r="F909">
        <v>1</v>
      </c>
    </row>
    <row r="910" spans="1:6" x14ac:dyDescent="0.25">
      <c r="A910" t="s">
        <v>41</v>
      </c>
      <c r="B910" t="s">
        <v>45</v>
      </c>
      <c r="C910">
        <v>2012</v>
      </c>
      <c r="D910">
        <v>-2</v>
      </c>
      <c r="E910">
        <v>2010</v>
      </c>
      <c r="F910">
        <v>1</v>
      </c>
    </row>
    <row r="911" spans="1:6" x14ac:dyDescent="0.25">
      <c r="A911" t="s">
        <v>41</v>
      </c>
      <c r="B911" t="s">
        <v>45</v>
      </c>
      <c r="C911">
        <v>2012</v>
      </c>
      <c r="D911">
        <v>3</v>
      </c>
      <c r="E911">
        <v>2015</v>
      </c>
      <c r="F911">
        <v>3</v>
      </c>
    </row>
    <row r="912" spans="1:6" x14ac:dyDescent="0.25">
      <c r="A912" t="s">
        <v>41</v>
      </c>
      <c r="B912" t="s">
        <v>45</v>
      </c>
      <c r="C912">
        <v>2012</v>
      </c>
      <c r="D912">
        <v>8</v>
      </c>
      <c r="E912">
        <v>2020</v>
      </c>
      <c r="F912">
        <v>5</v>
      </c>
    </row>
    <row r="913" spans="1:6" x14ac:dyDescent="0.25">
      <c r="A913" t="s">
        <v>41</v>
      </c>
      <c r="B913" t="s">
        <v>45</v>
      </c>
      <c r="C913">
        <v>2012</v>
      </c>
      <c r="D913">
        <v>13</v>
      </c>
      <c r="E913">
        <v>2025</v>
      </c>
      <c r="F913">
        <v>12</v>
      </c>
    </row>
    <row r="914" spans="1:6" x14ac:dyDescent="0.25">
      <c r="A914" t="s">
        <v>41</v>
      </c>
      <c r="B914" t="s">
        <v>45</v>
      </c>
      <c r="C914">
        <v>2012</v>
      </c>
      <c r="D914">
        <v>18</v>
      </c>
      <c r="E914">
        <v>2030</v>
      </c>
      <c r="F914">
        <v>27</v>
      </c>
    </row>
    <row r="915" spans="1:6" x14ac:dyDescent="0.25">
      <c r="A915" t="s">
        <v>41</v>
      </c>
      <c r="B915" t="s">
        <v>45</v>
      </c>
      <c r="C915">
        <v>2012</v>
      </c>
      <c r="D915">
        <v>23</v>
      </c>
      <c r="E915">
        <v>2035</v>
      </c>
      <c r="F915">
        <v>57</v>
      </c>
    </row>
    <row r="916" spans="1:6" x14ac:dyDescent="0.25">
      <c r="A916" t="s">
        <v>25</v>
      </c>
      <c r="B916" t="s">
        <v>46</v>
      </c>
      <c r="C916">
        <v>2012</v>
      </c>
      <c r="D916">
        <v>8</v>
      </c>
      <c r="E916">
        <v>2020</v>
      </c>
      <c r="F916">
        <v>12048</v>
      </c>
    </row>
    <row r="917" spans="1:6" x14ac:dyDescent="0.25">
      <c r="A917" t="s">
        <v>25</v>
      </c>
      <c r="B917" t="s">
        <v>46</v>
      </c>
      <c r="C917">
        <v>2012</v>
      </c>
      <c r="D917">
        <v>18</v>
      </c>
      <c r="E917">
        <v>2030</v>
      </c>
      <c r="F917">
        <v>15015</v>
      </c>
    </row>
    <row r="918" spans="1:6" x14ac:dyDescent="0.25">
      <c r="A918" t="s">
        <v>25</v>
      </c>
      <c r="B918" t="s">
        <v>46</v>
      </c>
      <c r="C918">
        <v>2012</v>
      </c>
      <c r="D918">
        <v>23</v>
      </c>
      <c r="E918">
        <v>2035</v>
      </c>
      <c r="F918">
        <v>16814</v>
      </c>
    </row>
    <row r="919" spans="1:6" x14ac:dyDescent="0.25">
      <c r="A919" t="s">
        <v>26</v>
      </c>
      <c r="B919" t="s">
        <v>46</v>
      </c>
      <c r="C919">
        <v>2012</v>
      </c>
      <c r="D919">
        <v>8</v>
      </c>
      <c r="E919">
        <v>2020</v>
      </c>
      <c r="F919">
        <v>827</v>
      </c>
    </row>
    <row r="920" spans="1:6" x14ac:dyDescent="0.25">
      <c r="A920" t="s">
        <v>26</v>
      </c>
      <c r="B920" t="s">
        <v>46</v>
      </c>
      <c r="C920">
        <v>2012</v>
      </c>
      <c r="D920">
        <v>18</v>
      </c>
      <c r="E920">
        <v>2030</v>
      </c>
      <c r="F920">
        <v>687</v>
      </c>
    </row>
    <row r="921" spans="1:6" x14ac:dyDescent="0.25">
      <c r="A921" t="s">
        <v>26</v>
      </c>
      <c r="B921" t="s">
        <v>46</v>
      </c>
      <c r="C921">
        <v>2012</v>
      </c>
      <c r="D921">
        <v>23</v>
      </c>
      <c r="E921">
        <v>2035</v>
      </c>
      <c r="F921">
        <v>673</v>
      </c>
    </row>
    <row r="922" spans="1:6" x14ac:dyDescent="0.25">
      <c r="A922" t="s">
        <v>27</v>
      </c>
      <c r="B922" t="s">
        <v>46</v>
      </c>
      <c r="C922">
        <v>2012</v>
      </c>
      <c r="D922">
        <v>8</v>
      </c>
      <c r="E922">
        <v>2020</v>
      </c>
      <c r="F922">
        <v>6273</v>
      </c>
    </row>
    <row r="923" spans="1:6" x14ac:dyDescent="0.25">
      <c r="A923" t="s">
        <v>27</v>
      </c>
      <c r="B923" t="s">
        <v>46</v>
      </c>
      <c r="C923">
        <v>2012</v>
      </c>
      <c r="D923">
        <v>18</v>
      </c>
      <c r="E923">
        <v>2030</v>
      </c>
      <c r="F923">
        <v>8247</v>
      </c>
    </row>
    <row r="924" spans="1:6" x14ac:dyDescent="0.25">
      <c r="A924" t="s">
        <v>27</v>
      </c>
      <c r="B924" t="s">
        <v>46</v>
      </c>
      <c r="C924">
        <v>2012</v>
      </c>
      <c r="D924">
        <v>23</v>
      </c>
      <c r="E924">
        <v>2035</v>
      </c>
      <c r="F924">
        <v>9342</v>
      </c>
    </row>
    <row r="925" spans="1:6" x14ac:dyDescent="0.25">
      <c r="A925" t="s">
        <v>28</v>
      </c>
      <c r="B925" t="s">
        <v>46</v>
      </c>
      <c r="C925">
        <v>2012</v>
      </c>
      <c r="D925">
        <v>8</v>
      </c>
      <c r="E925">
        <v>2020</v>
      </c>
      <c r="F925">
        <v>3397</v>
      </c>
    </row>
    <row r="926" spans="1:6" x14ac:dyDescent="0.25">
      <c r="A926" t="s">
        <v>28</v>
      </c>
      <c r="B926" t="s">
        <v>46</v>
      </c>
      <c r="C926">
        <v>2012</v>
      </c>
      <c r="D926">
        <v>18</v>
      </c>
      <c r="E926">
        <v>2030</v>
      </c>
      <c r="F926">
        <v>3885</v>
      </c>
    </row>
    <row r="927" spans="1:6" x14ac:dyDescent="0.25">
      <c r="A927" t="s">
        <v>28</v>
      </c>
      <c r="B927" t="s">
        <v>46</v>
      </c>
      <c r="C927">
        <v>2012</v>
      </c>
      <c r="D927">
        <v>23</v>
      </c>
      <c r="E927">
        <v>2035</v>
      </c>
      <c r="F927">
        <v>3908</v>
      </c>
    </row>
    <row r="928" spans="1:6" x14ac:dyDescent="0.25">
      <c r="A928" t="s">
        <v>29</v>
      </c>
      <c r="B928" t="s">
        <v>46</v>
      </c>
      <c r="C928">
        <v>2012</v>
      </c>
      <c r="D928">
        <v>8</v>
      </c>
      <c r="E928">
        <v>2020</v>
      </c>
      <c r="F928">
        <v>4390</v>
      </c>
    </row>
    <row r="929" spans="1:6" x14ac:dyDescent="0.25">
      <c r="A929" t="s">
        <v>29</v>
      </c>
      <c r="B929" t="s">
        <v>46</v>
      </c>
      <c r="C929">
        <v>2012</v>
      </c>
      <c r="D929">
        <v>18</v>
      </c>
      <c r="E929">
        <v>2030</v>
      </c>
      <c r="F929">
        <v>5055</v>
      </c>
    </row>
    <row r="930" spans="1:6" x14ac:dyDescent="0.25">
      <c r="A930" t="s">
        <v>29</v>
      </c>
      <c r="B930" t="s">
        <v>46</v>
      </c>
      <c r="C930">
        <v>2012</v>
      </c>
      <c r="D930">
        <v>23</v>
      </c>
      <c r="E930">
        <v>2035</v>
      </c>
      <c r="F930">
        <v>5350</v>
      </c>
    </row>
    <row r="931" spans="1:6" x14ac:dyDescent="0.25">
      <c r="A931" t="s">
        <v>38</v>
      </c>
      <c r="B931" t="s">
        <v>46</v>
      </c>
      <c r="C931">
        <v>2012</v>
      </c>
      <c r="D931">
        <v>8</v>
      </c>
      <c r="E931">
        <v>2020</v>
      </c>
      <c r="F931">
        <v>668</v>
      </c>
    </row>
    <row r="932" spans="1:6" x14ac:dyDescent="0.25">
      <c r="A932" t="s">
        <v>38</v>
      </c>
      <c r="B932" t="s">
        <v>46</v>
      </c>
      <c r="C932">
        <v>2012</v>
      </c>
      <c r="D932">
        <v>18</v>
      </c>
      <c r="E932">
        <v>2030</v>
      </c>
      <c r="F932">
        <v>1021</v>
      </c>
    </row>
    <row r="933" spans="1:6" x14ac:dyDescent="0.25">
      <c r="A933" t="s">
        <v>38</v>
      </c>
      <c r="B933" t="s">
        <v>46</v>
      </c>
      <c r="C933">
        <v>2012</v>
      </c>
      <c r="D933">
        <v>23</v>
      </c>
      <c r="E933">
        <v>2035</v>
      </c>
      <c r="F933">
        <v>1212</v>
      </c>
    </row>
    <row r="934" spans="1:6" x14ac:dyDescent="0.25">
      <c r="A934" t="s">
        <v>32</v>
      </c>
      <c r="B934" t="s">
        <v>46</v>
      </c>
      <c r="C934">
        <v>2012</v>
      </c>
      <c r="D934">
        <v>8</v>
      </c>
      <c r="E934">
        <v>2020</v>
      </c>
      <c r="F934">
        <v>1148</v>
      </c>
    </row>
    <row r="935" spans="1:6" x14ac:dyDescent="0.25">
      <c r="A935" t="s">
        <v>32</v>
      </c>
      <c r="B935" t="s">
        <v>46</v>
      </c>
      <c r="C935">
        <v>2012</v>
      </c>
      <c r="D935">
        <v>18</v>
      </c>
      <c r="E935">
        <v>2030</v>
      </c>
      <c r="F935">
        <v>1841</v>
      </c>
    </row>
    <row r="936" spans="1:6" x14ac:dyDescent="0.25">
      <c r="A936" t="s">
        <v>32</v>
      </c>
      <c r="B936" t="s">
        <v>46</v>
      </c>
      <c r="C936">
        <v>2012</v>
      </c>
      <c r="D936">
        <v>23</v>
      </c>
      <c r="E936">
        <v>2035</v>
      </c>
      <c r="F936">
        <v>2151</v>
      </c>
    </row>
    <row r="937" spans="1:6" x14ac:dyDescent="0.25">
      <c r="A937" t="s">
        <v>33</v>
      </c>
      <c r="B937" t="s">
        <v>46</v>
      </c>
      <c r="C937">
        <v>2012</v>
      </c>
      <c r="D937">
        <v>8</v>
      </c>
      <c r="E937">
        <v>2020</v>
      </c>
      <c r="F937">
        <v>118</v>
      </c>
    </row>
    <row r="938" spans="1:6" x14ac:dyDescent="0.25">
      <c r="A938" t="s">
        <v>33</v>
      </c>
      <c r="B938" t="s">
        <v>46</v>
      </c>
      <c r="C938">
        <v>2012</v>
      </c>
      <c r="D938">
        <v>18</v>
      </c>
      <c r="E938">
        <v>2030</v>
      </c>
      <c r="F938">
        <v>183</v>
      </c>
    </row>
    <row r="939" spans="1:6" x14ac:dyDescent="0.25">
      <c r="A939" t="s">
        <v>33</v>
      </c>
      <c r="B939" t="s">
        <v>46</v>
      </c>
      <c r="C939">
        <v>2012</v>
      </c>
      <c r="D939">
        <v>23</v>
      </c>
      <c r="E939">
        <v>2035</v>
      </c>
      <c r="F939">
        <v>217</v>
      </c>
    </row>
    <row r="940" spans="1:6" x14ac:dyDescent="0.25">
      <c r="A940" t="s">
        <v>39</v>
      </c>
      <c r="B940" t="s">
        <v>46</v>
      </c>
      <c r="C940">
        <v>2012</v>
      </c>
      <c r="D940">
        <v>8</v>
      </c>
      <c r="E940">
        <v>2020</v>
      </c>
      <c r="F940">
        <v>282</v>
      </c>
    </row>
    <row r="941" spans="1:6" x14ac:dyDescent="0.25">
      <c r="A941" t="s">
        <v>39</v>
      </c>
      <c r="B941" t="s">
        <v>46</v>
      </c>
      <c r="C941">
        <v>2012</v>
      </c>
      <c r="D941">
        <v>18</v>
      </c>
      <c r="E941">
        <v>2030</v>
      </c>
      <c r="F941">
        <v>451</v>
      </c>
    </row>
    <row r="942" spans="1:6" x14ac:dyDescent="0.25">
      <c r="A942" t="s">
        <v>39</v>
      </c>
      <c r="B942" t="s">
        <v>46</v>
      </c>
      <c r="C942">
        <v>2012</v>
      </c>
      <c r="D942">
        <v>23</v>
      </c>
      <c r="E942">
        <v>2035</v>
      </c>
      <c r="F942">
        <v>524</v>
      </c>
    </row>
    <row r="943" spans="1:6" x14ac:dyDescent="0.25">
      <c r="A943" t="s">
        <v>40</v>
      </c>
      <c r="B943" t="s">
        <v>46</v>
      </c>
      <c r="C943">
        <v>2012</v>
      </c>
      <c r="D943">
        <v>8</v>
      </c>
      <c r="E943">
        <v>2020</v>
      </c>
      <c r="F943">
        <v>39</v>
      </c>
    </row>
    <row r="944" spans="1:6" x14ac:dyDescent="0.25">
      <c r="A944" t="s">
        <v>40</v>
      </c>
      <c r="B944" t="s">
        <v>46</v>
      </c>
      <c r="C944">
        <v>2012</v>
      </c>
      <c r="D944">
        <v>18</v>
      </c>
      <c r="E944">
        <v>2030</v>
      </c>
      <c r="F944">
        <v>94</v>
      </c>
    </row>
    <row r="945" spans="1:6" x14ac:dyDescent="0.25">
      <c r="A945" t="s">
        <v>40</v>
      </c>
      <c r="B945" t="s">
        <v>46</v>
      </c>
      <c r="C945">
        <v>2012</v>
      </c>
      <c r="D945">
        <v>23</v>
      </c>
      <c r="E945">
        <v>2035</v>
      </c>
      <c r="F945">
        <v>141</v>
      </c>
    </row>
    <row r="946" spans="1:6" x14ac:dyDescent="0.25">
      <c r="A946" t="s">
        <v>41</v>
      </c>
      <c r="B946" t="s">
        <v>46</v>
      </c>
      <c r="C946">
        <v>2012</v>
      </c>
      <c r="D946">
        <v>8</v>
      </c>
      <c r="E946">
        <v>2020</v>
      </c>
      <c r="F946">
        <v>3</v>
      </c>
    </row>
    <row r="947" spans="1:6" x14ac:dyDescent="0.25">
      <c r="A947" t="s">
        <v>41</v>
      </c>
      <c r="B947" t="s">
        <v>46</v>
      </c>
      <c r="C947">
        <v>2012</v>
      </c>
      <c r="D947">
        <v>18</v>
      </c>
      <c r="E947">
        <v>2030</v>
      </c>
      <c r="F947">
        <v>13</v>
      </c>
    </row>
    <row r="948" spans="1:6" x14ac:dyDescent="0.25">
      <c r="A948" t="s">
        <v>41</v>
      </c>
      <c r="B948" t="s">
        <v>46</v>
      </c>
      <c r="C948">
        <v>2012</v>
      </c>
      <c r="D948">
        <v>23</v>
      </c>
      <c r="E948">
        <v>2035</v>
      </c>
      <c r="F948">
        <v>32</v>
      </c>
    </row>
    <row r="949" spans="1:6" x14ac:dyDescent="0.25">
      <c r="A949" t="s">
        <v>25</v>
      </c>
      <c r="B949" t="s">
        <v>48</v>
      </c>
      <c r="C949">
        <v>2012</v>
      </c>
      <c r="D949">
        <v>8</v>
      </c>
      <c r="E949">
        <v>2020</v>
      </c>
      <c r="F949">
        <v>9105</v>
      </c>
    </row>
    <row r="950" spans="1:6" x14ac:dyDescent="0.25">
      <c r="A950" t="s">
        <v>25</v>
      </c>
      <c r="B950" t="s">
        <v>48</v>
      </c>
      <c r="C950">
        <v>2012</v>
      </c>
      <c r="D950">
        <v>18</v>
      </c>
      <c r="E950">
        <v>2030</v>
      </c>
      <c r="F950">
        <v>5483</v>
      </c>
    </row>
    <row r="951" spans="1:6" x14ac:dyDescent="0.25">
      <c r="A951" t="s">
        <v>25</v>
      </c>
      <c r="B951" t="s">
        <v>48</v>
      </c>
      <c r="C951">
        <v>2012</v>
      </c>
      <c r="D951">
        <v>23</v>
      </c>
      <c r="E951">
        <v>2035</v>
      </c>
      <c r="F951">
        <v>4364</v>
      </c>
    </row>
    <row r="952" spans="1:6" x14ac:dyDescent="0.25">
      <c r="A952" t="s">
        <v>26</v>
      </c>
      <c r="B952" t="s">
        <v>48</v>
      </c>
      <c r="C952">
        <v>2012</v>
      </c>
      <c r="D952">
        <v>8</v>
      </c>
      <c r="E952">
        <v>2020</v>
      </c>
      <c r="F952">
        <v>695</v>
      </c>
    </row>
    <row r="953" spans="1:6" x14ac:dyDescent="0.25">
      <c r="A953" t="s">
        <v>26</v>
      </c>
      <c r="B953" t="s">
        <v>48</v>
      </c>
      <c r="C953">
        <v>2012</v>
      </c>
      <c r="D953">
        <v>18</v>
      </c>
      <c r="E953">
        <v>2030</v>
      </c>
      <c r="F953">
        <v>405</v>
      </c>
    </row>
    <row r="954" spans="1:6" x14ac:dyDescent="0.25">
      <c r="A954" t="s">
        <v>26</v>
      </c>
      <c r="B954" t="s">
        <v>48</v>
      </c>
      <c r="C954">
        <v>2012</v>
      </c>
      <c r="D954">
        <v>23</v>
      </c>
      <c r="E954">
        <v>2035</v>
      </c>
      <c r="F954">
        <v>332</v>
      </c>
    </row>
    <row r="955" spans="1:6" x14ac:dyDescent="0.25">
      <c r="A955" t="s">
        <v>27</v>
      </c>
      <c r="B955" t="s">
        <v>48</v>
      </c>
      <c r="C955">
        <v>2012</v>
      </c>
      <c r="D955">
        <v>8</v>
      </c>
      <c r="E955">
        <v>2020</v>
      </c>
      <c r="F955">
        <v>5652</v>
      </c>
    </row>
    <row r="956" spans="1:6" x14ac:dyDescent="0.25">
      <c r="A956" t="s">
        <v>27</v>
      </c>
      <c r="B956" t="s">
        <v>48</v>
      </c>
      <c r="C956">
        <v>2012</v>
      </c>
      <c r="D956">
        <v>18</v>
      </c>
      <c r="E956">
        <v>2030</v>
      </c>
      <c r="F956">
        <v>6306</v>
      </c>
    </row>
    <row r="957" spans="1:6" x14ac:dyDescent="0.25">
      <c r="A957" t="s">
        <v>27</v>
      </c>
      <c r="B957" t="s">
        <v>48</v>
      </c>
      <c r="C957">
        <v>2012</v>
      </c>
      <c r="D957">
        <v>23</v>
      </c>
      <c r="E957">
        <v>2035</v>
      </c>
      <c r="F957">
        <v>5791</v>
      </c>
    </row>
    <row r="958" spans="1:6" x14ac:dyDescent="0.25">
      <c r="A958" t="s">
        <v>28</v>
      </c>
      <c r="B958" t="s">
        <v>48</v>
      </c>
      <c r="C958">
        <v>2012</v>
      </c>
      <c r="D958">
        <v>8</v>
      </c>
      <c r="E958">
        <v>2020</v>
      </c>
      <c r="F958">
        <v>3601</v>
      </c>
    </row>
    <row r="959" spans="1:6" x14ac:dyDescent="0.25">
      <c r="A959" t="s">
        <v>28</v>
      </c>
      <c r="B959" t="s">
        <v>48</v>
      </c>
      <c r="C959">
        <v>2012</v>
      </c>
      <c r="D959">
        <v>18</v>
      </c>
      <c r="E959">
        <v>2030</v>
      </c>
      <c r="F959">
        <v>5218</v>
      </c>
    </row>
    <row r="960" spans="1:6" x14ac:dyDescent="0.25">
      <c r="A960" t="s">
        <v>28</v>
      </c>
      <c r="B960" t="s">
        <v>48</v>
      </c>
      <c r="C960">
        <v>2012</v>
      </c>
      <c r="D960">
        <v>23</v>
      </c>
      <c r="E960">
        <v>2035</v>
      </c>
      <c r="F960">
        <v>5968</v>
      </c>
    </row>
    <row r="961" spans="1:6" x14ac:dyDescent="0.25">
      <c r="A961" t="s">
        <v>29</v>
      </c>
      <c r="B961" t="s">
        <v>48</v>
      </c>
      <c r="C961">
        <v>2012</v>
      </c>
      <c r="D961">
        <v>8</v>
      </c>
      <c r="E961">
        <v>2020</v>
      </c>
      <c r="F961">
        <v>4658</v>
      </c>
    </row>
    <row r="962" spans="1:6" x14ac:dyDescent="0.25">
      <c r="A962" t="s">
        <v>29</v>
      </c>
      <c r="B962" t="s">
        <v>48</v>
      </c>
      <c r="C962">
        <v>2012</v>
      </c>
      <c r="D962">
        <v>18</v>
      </c>
      <c r="E962">
        <v>2030</v>
      </c>
      <c r="F962">
        <v>5816</v>
      </c>
    </row>
    <row r="963" spans="1:6" x14ac:dyDescent="0.25">
      <c r="A963" t="s">
        <v>29</v>
      </c>
      <c r="B963" t="s">
        <v>48</v>
      </c>
      <c r="C963">
        <v>2012</v>
      </c>
      <c r="D963">
        <v>23</v>
      </c>
      <c r="E963">
        <v>2035</v>
      </c>
      <c r="F963">
        <v>6263</v>
      </c>
    </row>
    <row r="964" spans="1:6" x14ac:dyDescent="0.25">
      <c r="A964" t="s">
        <v>38</v>
      </c>
      <c r="B964" t="s">
        <v>48</v>
      </c>
      <c r="C964">
        <v>2012</v>
      </c>
      <c r="D964">
        <v>8</v>
      </c>
      <c r="E964">
        <v>2020</v>
      </c>
      <c r="F964">
        <v>750</v>
      </c>
    </row>
    <row r="965" spans="1:6" x14ac:dyDescent="0.25">
      <c r="A965" t="s">
        <v>38</v>
      </c>
      <c r="B965" t="s">
        <v>48</v>
      </c>
      <c r="C965">
        <v>2012</v>
      </c>
      <c r="D965">
        <v>18</v>
      </c>
      <c r="E965">
        <v>2030</v>
      </c>
      <c r="F965">
        <v>1529</v>
      </c>
    </row>
    <row r="966" spans="1:6" x14ac:dyDescent="0.25">
      <c r="A966" t="s">
        <v>38</v>
      </c>
      <c r="B966" t="s">
        <v>48</v>
      </c>
      <c r="C966">
        <v>2012</v>
      </c>
      <c r="D966">
        <v>23</v>
      </c>
      <c r="E966">
        <v>2035</v>
      </c>
      <c r="F966">
        <v>2033</v>
      </c>
    </row>
    <row r="967" spans="1:6" x14ac:dyDescent="0.25">
      <c r="A967" t="s">
        <v>32</v>
      </c>
      <c r="B967" t="s">
        <v>48</v>
      </c>
      <c r="C967">
        <v>2012</v>
      </c>
      <c r="D967">
        <v>8</v>
      </c>
      <c r="E967">
        <v>2020</v>
      </c>
      <c r="F967">
        <v>1442</v>
      </c>
    </row>
    <row r="968" spans="1:6" x14ac:dyDescent="0.25">
      <c r="A968" t="s">
        <v>32</v>
      </c>
      <c r="B968" t="s">
        <v>48</v>
      </c>
      <c r="C968">
        <v>2012</v>
      </c>
      <c r="D968">
        <v>18</v>
      </c>
      <c r="E968">
        <v>2030</v>
      </c>
      <c r="F968">
        <v>3316</v>
      </c>
    </row>
    <row r="969" spans="1:6" x14ac:dyDescent="0.25">
      <c r="A969" t="s">
        <v>32</v>
      </c>
      <c r="B969" t="s">
        <v>48</v>
      </c>
      <c r="C969">
        <v>2012</v>
      </c>
      <c r="D969">
        <v>23</v>
      </c>
      <c r="E969">
        <v>2035</v>
      </c>
      <c r="F969">
        <v>4281</v>
      </c>
    </row>
    <row r="970" spans="1:6" x14ac:dyDescent="0.25">
      <c r="A970" t="s">
        <v>33</v>
      </c>
      <c r="B970" t="s">
        <v>48</v>
      </c>
      <c r="C970">
        <v>2012</v>
      </c>
      <c r="D970">
        <v>8</v>
      </c>
      <c r="E970">
        <v>2020</v>
      </c>
      <c r="F970">
        <v>150</v>
      </c>
    </row>
    <row r="971" spans="1:6" x14ac:dyDescent="0.25">
      <c r="A971" t="s">
        <v>33</v>
      </c>
      <c r="B971" t="s">
        <v>48</v>
      </c>
      <c r="C971">
        <v>2012</v>
      </c>
      <c r="D971">
        <v>18</v>
      </c>
      <c r="E971">
        <v>2030</v>
      </c>
      <c r="F971">
        <v>345</v>
      </c>
    </row>
    <row r="972" spans="1:6" x14ac:dyDescent="0.25">
      <c r="A972" t="s">
        <v>33</v>
      </c>
      <c r="B972" t="s">
        <v>48</v>
      </c>
      <c r="C972">
        <v>2012</v>
      </c>
      <c r="D972">
        <v>23</v>
      </c>
      <c r="E972">
        <v>2035</v>
      </c>
      <c r="F972">
        <v>449</v>
      </c>
    </row>
    <row r="973" spans="1:6" x14ac:dyDescent="0.25">
      <c r="A973" t="s">
        <v>39</v>
      </c>
      <c r="B973" t="s">
        <v>48</v>
      </c>
      <c r="C973">
        <v>2012</v>
      </c>
      <c r="D973">
        <v>8</v>
      </c>
      <c r="E973">
        <v>2020</v>
      </c>
      <c r="F973">
        <v>376</v>
      </c>
    </row>
    <row r="974" spans="1:6" x14ac:dyDescent="0.25">
      <c r="A974" t="s">
        <v>39</v>
      </c>
      <c r="B974" t="s">
        <v>48</v>
      </c>
      <c r="C974">
        <v>2012</v>
      </c>
      <c r="D974">
        <v>18</v>
      </c>
      <c r="E974">
        <v>2030</v>
      </c>
      <c r="F974">
        <v>985</v>
      </c>
    </row>
    <row r="975" spans="1:6" x14ac:dyDescent="0.25">
      <c r="A975" t="s">
        <v>39</v>
      </c>
      <c r="B975" t="s">
        <v>48</v>
      </c>
      <c r="C975">
        <v>2012</v>
      </c>
      <c r="D975">
        <v>23</v>
      </c>
      <c r="E975">
        <v>2035</v>
      </c>
      <c r="F975">
        <v>1371</v>
      </c>
    </row>
    <row r="976" spans="1:6" x14ac:dyDescent="0.25">
      <c r="A976" t="s">
        <v>40</v>
      </c>
      <c r="B976" t="s">
        <v>48</v>
      </c>
      <c r="C976">
        <v>2012</v>
      </c>
      <c r="D976">
        <v>8</v>
      </c>
      <c r="E976">
        <v>2020</v>
      </c>
      <c r="F976">
        <v>61</v>
      </c>
    </row>
    <row r="977" spans="1:6" x14ac:dyDescent="0.25">
      <c r="A977" t="s">
        <v>40</v>
      </c>
      <c r="B977" t="s">
        <v>48</v>
      </c>
      <c r="C977">
        <v>2012</v>
      </c>
      <c r="D977">
        <v>18</v>
      </c>
      <c r="E977">
        <v>2030</v>
      </c>
      <c r="F977">
        <v>398</v>
      </c>
    </row>
    <row r="978" spans="1:6" x14ac:dyDescent="0.25">
      <c r="A978" t="s">
        <v>40</v>
      </c>
      <c r="B978" t="s">
        <v>48</v>
      </c>
      <c r="C978">
        <v>2012</v>
      </c>
      <c r="D978">
        <v>23</v>
      </c>
      <c r="E978">
        <v>2035</v>
      </c>
      <c r="F978">
        <v>815</v>
      </c>
    </row>
    <row r="979" spans="1:6" x14ac:dyDescent="0.25">
      <c r="A979" t="s">
        <v>41</v>
      </c>
      <c r="B979" t="s">
        <v>48</v>
      </c>
      <c r="C979">
        <v>2012</v>
      </c>
      <c r="D979">
        <v>8</v>
      </c>
      <c r="E979">
        <v>2020</v>
      </c>
      <c r="F979">
        <v>6</v>
      </c>
    </row>
    <row r="980" spans="1:6" x14ac:dyDescent="0.25">
      <c r="A980" t="s">
        <v>41</v>
      </c>
      <c r="B980" t="s">
        <v>48</v>
      </c>
      <c r="C980">
        <v>2012</v>
      </c>
      <c r="D980">
        <v>18</v>
      </c>
      <c r="E980">
        <v>2030</v>
      </c>
      <c r="F980">
        <v>38</v>
      </c>
    </row>
    <row r="981" spans="1:6" x14ac:dyDescent="0.25">
      <c r="A981" t="s">
        <v>41</v>
      </c>
      <c r="B981" t="s">
        <v>48</v>
      </c>
      <c r="C981">
        <v>2012</v>
      </c>
      <c r="D981">
        <v>23</v>
      </c>
      <c r="E981">
        <v>2035</v>
      </c>
      <c r="F981">
        <v>82</v>
      </c>
    </row>
    <row r="982" spans="1:6" x14ac:dyDescent="0.25">
      <c r="A982" t="s">
        <v>25</v>
      </c>
      <c r="B982" t="s">
        <v>45</v>
      </c>
      <c r="C982">
        <v>2013</v>
      </c>
      <c r="D982">
        <v>-23</v>
      </c>
      <c r="E982">
        <v>1990</v>
      </c>
      <c r="F982">
        <v>4426</v>
      </c>
    </row>
    <row r="983" spans="1:6" x14ac:dyDescent="0.25">
      <c r="A983" t="s">
        <v>25</v>
      </c>
      <c r="B983" t="s">
        <v>45</v>
      </c>
      <c r="C983">
        <v>2013</v>
      </c>
      <c r="D983">
        <v>-2</v>
      </c>
      <c r="E983">
        <v>2011</v>
      </c>
      <c r="F983">
        <v>9139</v>
      </c>
    </row>
    <row r="984" spans="1:6" x14ac:dyDescent="0.25">
      <c r="A984" t="s">
        <v>25</v>
      </c>
      <c r="B984" t="s">
        <v>45</v>
      </c>
      <c r="C984">
        <v>2013</v>
      </c>
      <c r="D984">
        <v>7</v>
      </c>
      <c r="E984">
        <v>2020</v>
      </c>
      <c r="F984">
        <v>10618</v>
      </c>
    </row>
    <row r="985" spans="1:6" x14ac:dyDescent="0.25">
      <c r="A985" t="s">
        <v>25</v>
      </c>
      <c r="B985" t="s">
        <v>45</v>
      </c>
      <c r="C985">
        <v>2013</v>
      </c>
      <c r="D985">
        <v>12</v>
      </c>
      <c r="E985">
        <v>2025</v>
      </c>
      <c r="F985">
        <v>11236</v>
      </c>
    </row>
    <row r="986" spans="1:6" x14ac:dyDescent="0.25">
      <c r="A986" t="s">
        <v>25</v>
      </c>
      <c r="B986" t="s">
        <v>45</v>
      </c>
      <c r="C986">
        <v>2013</v>
      </c>
      <c r="D986">
        <v>17</v>
      </c>
      <c r="E986">
        <v>2030</v>
      </c>
      <c r="F986">
        <v>11797</v>
      </c>
    </row>
    <row r="987" spans="1:6" x14ac:dyDescent="0.25">
      <c r="A987" t="s">
        <v>25</v>
      </c>
      <c r="B987" t="s">
        <v>45</v>
      </c>
      <c r="C987">
        <v>2013</v>
      </c>
      <c r="D987">
        <v>22</v>
      </c>
      <c r="E987">
        <v>2035</v>
      </c>
      <c r="F987">
        <v>12312</v>
      </c>
    </row>
    <row r="988" spans="1:6" x14ac:dyDescent="0.25">
      <c r="A988" t="s">
        <v>26</v>
      </c>
      <c r="B988" t="s">
        <v>45</v>
      </c>
      <c r="C988">
        <v>2013</v>
      </c>
      <c r="D988">
        <v>-23</v>
      </c>
      <c r="E988">
        <v>1990</v>
      </c>
      <c r="F988">
        <v>1332</v>
      </c>
    </row>
    <row r="989" spans="1:6" x14ac:dyDescent="0.25">
      <c r="A989" t="s">
        <v>26</v>
      </c>
      <c r="B989" t="s">
        <v>45</v>
      </c>
      <c r="C989">
        <v>2013</v>
      </c>
      <c r="D989">
        <v>-2</v>
      </c>
      <c r="E989">
        <v>2011</v>
      </c>
      <c r="F989">
        <v>1062</v>
      </c>
    </row>
    <row r="990" spans="1:6" x14ac:dyDescent="0.25">
      <c r="A990" t="s">
        <v>26</v>
      </c>
      <c r="B990" t="s">
        <v>45</v>
      </c>
      <c r="C990">
        <v>2013</v>
      </c>
      <c r="D990">
        <v>7</v>
      </c>
      <c r="E990">
        <v>2020</v>
      </c>
      <c r="F990">
        <v>801</v>
      </c>
    </row>
    <row r="991" spans="1:6" x14ac:dyDescent="0.25">
      <c r="A991" t="s">
        <v>26</v>
      </c>
      <c r="B991" t="s">
        <v>45</v>
      </c>
      <c r="C991">
        <v>2013</v>
      </c>
      <c r="D991">
        <v>12</v>
      </c>
      <c r="E991">
        <v>2025</v>
      </c>
      <c r="F991">
        <v>676</v>
      </c>
    </row>
    <row r="992" spans="1:6" x14ac:dyDescent="0.25">
      <c r="A992" t="s">
        <v>26</v>
      </c>
      <c r="B992" t="s">
        <v>45</v>
      </c>
      <c r="C992">
        <v>2013</v>
      </c>
      <c r="D992">
        <v>17</v>
      </c>
      <c r="E992">
        <v>2030</v>
      </c>
      <c r="F992">
        <v>591</v>
      </c>
    </row>
    <row r="993" spans="1:6" x14ac:dyDescent="0.25">
      <c r="A993" t="s">
        <v>26</v>
      </c>
      <c r="B993" t="s">
        <v>45</v>
      </c>
      <c r="C993">
        <v>2013</v>
      </c>
      <c r="D993">
        <v>22</v>
      </c>
      <c r="E993">
        <v>2035</v>
      </c>
      <c r="F993">
        <v>556</v>
      </c>
    </row>
    <row r="994" spans="1:6" x14ac:dyDescent="0.25">
      <c r="A994" t="s">
        <v>27</v>
      </c>
      <c r="B994" t="s">
        <v>45</v>
      </c>
      <c r="C994">
        <v>2013</v>
      </c>
      <c r="D994">
        <v>-23</v>
      </c>
      <c r="E994">
        <v>1990</v>
      </c>
      <c r="F994">
        <v>1730</v>
      </c>
    </row>
    <row r="995" spans="1:6" x14ac:dyDescent="0.25">
      <c r="A995" t="s">
        <v>27</v>
      </c>
      <c r="B995" t="s">
        <v>45</v>
      </c>
      <c r="C995">
        <v>2013</v>
      </c>
      <c r="D995">
        <v>-2</v>
      </c>
      <c r="E995">
        <v>2011</v>
      </c>
      <c r="F995">
        <v>4847</v>
      </c>
    </row>
    <row r="996" spans="1:6" x14ac:dyDescent="0.25">
      <c r="A996" t="s">
        <v>27</v>
      </c>
      <c r="B996" t="s">
        <v>45</v>
      </c>
      <c r="C996">
        <v>2013</v>
      </c>
      <c r="D996">
        <v>7</v>
      </c>
      <c r="E996">
        <v>2020</v>
      </c>
      <c r="F996">
        <v>5983</v>
      </c>
    </row>
    <row r="997" spans="1:6" x14ac:dyDescent="0.25">
      <c r="A997" t="s">
        <v>27</v>
      </c>
      <c r="B997" t="s">
        <v>45</v>
      </c>
      <c r="C997">
        <v>2013</v>
      </c>
      <c r="D997">
        <v>12</v>
      </c>
      <c r="E997">
        <v>2025</v>
      </c>
      <c r="F997">
        <v>6860</v>
      </c>
    </row>
    <row r="998" spans="1:6" x14ac:dyDescent="0.25">
      <c r="A998" t="s">
        <v>27</v>
      </c>
      <c r="B998" t="s">
        <v>45</v>
      </c>
      <c r="C998">
        <v>2013</v>
      </c>
      <c r="D998">
        <v>17</v>
      </c>
      <c r="E998">
        <v>2030</v>
      </c>
      <c r="F998">
        <v>7589</v>
      </c>
    </row>
    <row r="999" spans="1:6" x14ac:dyDescent="0.25">
      <c r="A999" t="s">
        <v>27</v>
      </c>
      <c r="B999" t="s">
        <v>45</v>
      </c>
      <c r="C999">
        <v>2013</v>
      </c>
      <c r="D999">
        <v>22</v>
      </c>
      <c r="E999">
        <v>2035</v>
      </c>
      <c r="F999">
        <v>8313</v>
      </c>
    </row>
    <row r="1000" spans="1:6" x14ac:dyDescent="0.25">
      <c r="A1000" t="s">
        <v>28</v>
      </c>
      <c r="B1000" t="s">
        <v>45</v>
      </c>
      <c r="C1000">
        <v>2013</v>
      </c>
      <c r="D1000">
        <v>-23</v>
      </c>
      <c r="E1000">
        <v>1990</v>
      </c>
      <c r="F1000">
        <v>2013</v>
      </c>
    </row>
    <row r="1001" spans="1:6" x14ac:dyDescent="0.25">
      <c r="A1001" t="s">
        <v>28</v>
      </c>
      <c r="B1001" t="s">
        <v>45</v>
      </c>
      <c r="C1001">
        <v>2013</v>
      </c>
      <c r="D1001">
        <v>-2</v>
      </c>
      <c r="E1001">
        <v>2011</v>
      </c>
      <c r="F1001">
        <v>2584</v>
      </c>
    </row>
    <row r="1002" spans="1:6" x14ac:dyDescent="0.25">
      <c r="A1002" t="s">
        <v>28</v>
      </c>
      <c r="B1002" t="s">
        <v>45</v>
      </c>
      <c r="C1002">
        <v>2013</v>
      </c>
      <c r="D1002">
        <v>7</v>
      </c>
      <c r="E1002">
        <v>2020</v>
      </c>
      <c r="F1002">
        <v>3400</v>
      </c>
    </row>
    <row r="1003" spans="1:6" x14ac:dyDescent="0.25">
      <c r="A1003" t="s">
        <v>28</v>
      </c>
      <c r="B1003" t="s">
        <v>45</v>
      </c>
      <c r="C1003">
        <v>2013</v>
      </c>
      <c r="D1003">
        <v>12</v>
      </c>
      <c r="E1003">
        <v>2025</v>
      </c>
      <c r="F1003">
        <v>3757</v>
      </c>
    </row>
    <row r="1004" spans="1:6" x14ac:dyDescent="0.25">
      <c r="A1004" t="s">
        <v>28</v>
      </c>
      <c r="B1004" t="s">
        <v>45</v>
      </c>
      <c r="C1004">
        <v>2013</v>
      </c>
      <c r="D1004">
        <v>17</v>
      </c>
      <c r="E1004">
        <v>2030</v>
      </c>
      <c r="F1004">
        <v>4038</v>
      </c>
    </row>
    <row r="1005" spans="1:6" x14ac:dyDescent="0.25">
      <c r="A1005" t="s">
        <v>28</v>
      </c>
      <c r="B1005" t="s">
        <v>45</v>
      </c>
      <c r="C1005">
        <v>2013</v>
      </c>
      <c r="D1005">
        <v>22</v>
      </c>
      <c r="E1005">
        <v>2035</v>
      </c>
      <c r="F1005">
        <v>4294</v>
      </c>
    </row>
    <row r="1006" spans="1:6" x14ac:dyDescent="0.25">
      <c r="A1006" t="s">
        <v>29</v>
      </c>
      <c r="B1006" t="s">
        <v>45</v>
      </c>
      <c r="C1006">
        <v>2013</v>
      </c>
      <c r="D1006">
        <v>-23</v>
      </c>
      <c r="E1006">
        <v>1990</v>
      </c>
      <c r="F1006">
        <v>2144</v>
      </c>
    </row>
    <row r="1007" spans="1:6" x14ac:dyDescent="0.25">
      <c r="A1007" t="s">
        <v>29</v>
      </c>
      <c r="B1007" t="s">
        <v>45</v>
      </c>
      <c r="C1007">
        <v>2013</v>
      </c>
      <c r="D1007">
        <v>-2</v>
      </c>
      <c r="E1007">
        <v>2011</v>
      </c>
      <c r="F1007">
        <v>3490</v>
      </c>
    </row>
    <row r="1008" spans="1:6" x14ac:dyDescent="0.25">
      <c r="A1008" t="s">
        <v>29</v>
      </c>
      <c r="B1008" t="s">
        <v>45</v>
      </c>
      <c r="C1008">
        <v>2013</v>
      </c>
      <c r="D1008">
        <v>7</v>
      </c>
      <c r="E1008">
        <v>2020</v>
      </c>
      <c r="F1008">
        <v>4555</v>
      </c>
    </row>
    <row r="1009" spans="1:6" x14ac:dyDescent="0.25">
      <c r="A1009" t="s">
        <v>29</v>
      </c>
      <c r="B1009" t="s">
        <v>45</v>
      </c>
      <c r="C1009">
        <v>2013</v>
      </c>
      <c r="D1009">
        <v>12</v>
      </c>
      <c r="E1009">
        <v>2025</v>
      </c>
      <c r="F1009">
        <v>5003</v>
      </c>
    </row>
    <row r="1010" spans="1:6" x14ac:dyDescent="0.25">
      <c r="A1010" t="s">
        <v>29</v>
      </c>
      <c r="B1010" t="s">
        <v>45</v>
      </c>
      <c r="C1010">
        <v>2013</v>
      </c>
      <c r="D1010">
        <v>17</v>
      </c>
      <c r="E1010">
        <v>2030</v>
      </c>
      <c r="F1010">
        <v>5428</v>
      </c>
    </row>
    <row r="1011" spans="1:6" x14ac:dyDescent="0.25">
      <c r="A1011" t="s">
        <v>29</v>
      </c>
      <c r="B1011" t="s">
        <v>45</v>
      </c>
      <c r="C1011">
        <v>2013</v>
      </c>
      <c r="D1011">
        <v>22</v>
      </c>
      <c r="E1011">
        <v>2035</v>
      </c>
      <c r="F1011">
        <v>5827</v>
      </c>
    </row>
    <row r="1012" spans="1:6" x14ac:dyDescent="0.25">
      <c r="A1012" t="s">
        <v>38</v>
      </c>
      <c r="B1012" t="s">
        <v>45</v>
      </c>
      <c r="C1012">
        <v>2013</v>
      </c>
      <c r="D1012">
        <v>-23</v>
      </c>
      <c r="E1012">
        <v>1990</v>
      </c>
      <c r="F1012">
        <v>131</v>
      </c>
    </row>
    <row r="1013" spans="1:6" x14ac:dyDescent="0.25">
      <c r="A1013" t="s">
        <v>38</v>
      </c>
      <c r="B1013" t="s">
        <v>45</v>
      </c>
      <c r="C1013">
        <v>2013</v>
      </c>
      <c r="D1013">
        <v>-2</v>
      </c>
      <c r="E1013">
        <v>2011</v>
      </c>
      <c r="F1013">
        <v>424</v>
      </c>
    </row>
    <row r="1014" spans="1:6" x14ac:dyDescent="0.25">
      <c r="A1014" t="s">
        <v>38</v>
      </c>
      <c r="B1014" t="s">
        <v>45</v>
      </c>
      <c r="C1014">
        <v>2013</v>
      </c>
      <c r="D1014">
        <v>7</v>
      </c>
      <c r="E1014">
        <v>2020</v>
      </c>
      <c r="F1014">
        <v>762</v>
      </c>
    </row>
    <row r="1015" spans="1:6" x14ac:dyDescent="0.25">
      <c r="A1015" t="s">
        <v>38</v>
      </c>
      <c r="B1015" t="s">
        <v>45</v>
      </c>
      <c r="C1015">
        <v>2013</v>
      </c>
      <c r="D1015">
        <v>12</v>
      </c>
      <c r="E1015">
        <v>2025</v>
      </c>
      <c r="F1015">
        <v>975</v>
      </c>
    </row>
    <row r="1016" spans="1:6" x14ac:dyDescent="0.25">
      <c r="A1016" t="s">
        <v>38</v>
      </c>
      <c r="B1016" t="s">
        <v>45</v>
      </c>
      <c r="C1016">
        <v>2013</v>
      </c>
      <c r="D1016">
        <v>17</v>
      </c>
      <c r="E1016">
        <v>2030</v>
      </c>
      <c r="F1016">
        <v>1204</v>
      </c>
    </row>
    <row r="1017" spans="1:6" x14ac:dyDescent="0.25">
      <c r="A1017" t="s">
        <v>38</v>
      </c>
      <c r="B1017" t="s">
        <v>45</v>
      </c>
      <c r="C1017">
        <v>2013</v>
      </c>
      <c r="D1017">
        <v>22</v>
      </c>
      <c r="E1017">
        <v>2035</v>
      </c>
      <c r="F1017">
        <v>1477</v>
      </c>
    </row>
    <row r="1018" spans="1:6" x14ac:dyDescent="0.25">
      <c r="A1018" t="s">
        <v>32</v>
      </c>
      <c r="B1018" t="s">
        <v>45</v>
      </c>
      <c r="C1018">
        <v>2013</v>
      </c>
      <c r="D1018">
        <v>-23</v>
      </c>
      <c r="E1018">
        <v>1990</v>
      </c>
      <c r="F1018">
        <v>4</v>
      </c>
    </row>
    <row r="1019" spans="1:6" x14ac:dyDescent="0.25">
      <c r="A1019" t="s">
        <v>32</v>
      </c>
      <c r="B1019" t="s">
        <v>45</v>
      </c>
      <c r="C1019">
        <v>2013</v>
      </c>
      <c r="D1019">
        <v>-2</v>
      </c>
      <c r="E1019">
        <v>2011</v>
      </c>
      <c r="F1019">
        <v>434</v>
      </c>
    </row>
    <row r="1020" spans="1:6" x14ac:dyDescent="0.25">
      <c r="A1020" t="s">
        <v>32</v>
      </c>
      <c r="B1020" t="s">
        <v>45</v>
      </c>
      <c r="C1020">
        <v>2013</v>
      </c>
      <c r="D1020">
        <v>7</v>
      </c>
      <c r="E1020">
        <v>2020</v>
      </c>
      <c r="F1020">
        <v>1326</v>
      </c>
    </row>
    <row r="1021" spans="1:6" x14ac:dyDescent="0.25">
      <c r="A1021" t="s">
        <v>32</v>
      </c>
      <c r="B1021" t="s">
        <v>45</v>
      </c>
      <c r="C1021">
        <v>2013</v>
      </c>
      <c r="D1021">
        <v>12</v>
      </c>
      <c r="E1021">
        <v>2025</v>
      </c>
      <c r="F1021">
        <v>1795</v>
      </c>
    </row>
    <row r="1022" spans="1:6" x14ac:dyDescent="0.25">
      <c r="A1022" t="s">
        <v>32</v>
      </c>
      <c r="B1022" t="s">
        <v>45</v>
      </c>
      <c r="C1022">
        <v>2013</v>
      </c>
      <c r="D1022">
        <v>17</v>
      </c>
      <c r="E1022">
        <v>2030</v>
      </c>
      <c r="F1022">
        <v>2269</v>
      </c>
    </row>
    <row r="1023" spans="1:6" x14ac:dyDescent="0.25">
      <c r="A1023" t="s">
        <v>32</v>
      </c>
      <c r="B1023" t="s">
        <v>45</v>
      </c>
      <c r="C1023">
        <v>2013</v>
      </c>
      <c r="D1023">
        <v>22</v>
      </c>
      <c r="E1023">
        <v>2035</v>
      </c>
      <c r="F1023">
        <v>2774</v>
      </c>
    </row>
    <row r="1024" spans="1:6" x14ac:dyDescent="0.25">
      <c r="A1024" t="s">
        <v>33</v>
      </c>
      <c r="B1024" t="s">
        <v>45</v>
      </c>
      <c r="C1024">
        <v>2013</v>
      </c>
      <c r="D1024">
        <v>-23</v>
      </c>
      <c r="E1024">
        <v>1990</v>
      </c>
      <c r="F1024">
        <v>36</v>
      </c>
    </row>
    <row r="1025" spans="1:6" x14ac:dyDescent="0.25">
      <c r="A1025" t="s">
        <v>33</v>
      </c>
      <c r="B1025" t="s">
        <v>45</v>
      </c>
      <c r="C1025">
        <v>2013</v>
      </c>
      <c r="D1025">
        <v>-2</v>
      </c>
      <c r="E1025">
        <v>2011</v>
      </c>
      <c r="F1025">
        <v>69</v>
      </c>
    </row>
    <row r="1026" spans="1:6" x14ac:dyDescent="0.25">
      <c r="A1026" t="s">
        <v>33</v>
      </c>
      <c r="B1026" t="s">
        <v>45</v>
      </c>
      <c r="C1026">
        <v>2013</v>
      </c>
      <c r="D1026">
        <v>7</v>
      </c>
      <c r="E1026">
        <v>2020</v>
      </c>
      <c r="F1026">
        <v>128</v>
      </c>
    </row>
    <row r="1027" spans="1:6" x14ac:dyDescent="0.25">
      <c r="A1027" t="s">
        <v>33</v>
      </c>
      <c r="B1027" t="s">
        <v>45</v>
      </c>
      <c r="C1027">
        <v>2013</v>
      </c>
      <c r="D1027">
        <v>12</v>
      </c>
      <c r="E1027">
        <v>2025</v>
      </c>
      <c r="F1027">
        <v>180</v>
      </c>
    </row>
    <row r="1028" spans="1:6" x14ac:dyDescent="0.25">
      <c r="A1028" t="s">
        <v>33</v>
      </c>
      <c r="B1028" t="s">
        <v>45</v>
      </c>
      <c r="C1028">
        <v>2013</v>
      </c>
      <c r="D1028">
        <v>17</v>
      </c>
      <c r="E1028">
        <v>2030</v>
      </c>
      <c r="F1028">
        <v>238</v>
      </c>
    </row>
    <row r="1029" spans="1:6" x14ac:dyDescent="0.25">
      <c r="A1029" t="s">
        <v>33</v>
      </c>
      <c r="B1029" t="s">
        <v>45</v>
      </c>
      <c r="C1029">
        <v>2013</v>
      </c>
      <c r="D1029">
        <v>22</v>
      </c>
      <c r="E1029">
        <v>2035</v>
      </c>
      <c r="F1029">
        <v>299</v>
      </c>
    </row>
    <row r="1030" spans="1:6" x14ac:dyDescent="0.25">
      <c r="A1030" t="s">
        <v>39</v>
      </c>
      <c r="B1030" t="s">
        <v>45</v>
      </c>
      <c r="C1030">
        <v>2013</v>
      </c>
      <c r="D1030">
        <v>-23</v>
      </c>
      <c r="E1030">
        <v>1990</v>
      </c>
      <c r="F1030">
        <v>0</v>
      </c>
    </row>
    <row r="1031" spans="1:6" x14ac:dyDescent="0.25">
      <c r="A1031" t="s">
        <v>39</v>
      </c>
      <c r="B1031" t="s">
        <v>45</v>
      </c>
      <c r="C1031">
        <v>2013</v>
      </c>
      <c r="D1031">
        <v>-2</v>
      </c>
      <c r="E1031">
        <v>2011</v>
      </c>
      <c r="F1031">
        <v>61</v>
      </c>
    </row>
    <row r="1032" spans="1:6" x14ac:dyDescent="0.25">
      <c r="A1032" t="s">
        <v>39</v>
      </c>
      <c r="B1032" t="s">
        <v>45</v>
      </c>
      <c r="C1032">
        <v>2013</v>
      </c>
      <c r="D1032">
        <v>7</v>
      </c>
      <c r="E1032">
        <v>2020</v>
      </c>
      <c r="F1032">
        <v>379</v>
      </c>
    </row>
    <row r="1033" spans="1:6" x14ac:dyDescent="0.25">
      <c r="A1033" t="s">
        <v>39</v>
      </c>
      <c r="B1033" t="s">
        <v>45</v>
      </c>
      <c r="C1033">
        <v>2013</v>
      </c>
      <c r="D1033">
        <v>12</v>
      </c>
      <c r="E1033">
        <v>2025</v>
      </c>
      <c r="F1033">
        <v>555</v>
      </c>
    </row>
    <row r="1034" spans="1:6" x14ac:dyDescent="0.25">
      <c r="A1034" t="s">
        <v>39</v>
      </c>
      <c r="B1034" t="s">
        <v>45</v>
      </c>
      <c r="C1034">
        <v>2013</v>
      </c>
      <c r="D1034">
        <v>17</v>
      </c>
      <c r="E1034">
        <v>2030</v>
      </c>
      <c r="F1034">
        <v>747</v>
      </c>
    </row>
    <row r="1035" spans="1:6" x14ac:dyDescent="0.25">
      <c r="A1035" t="s">
        <v>39</v>
      </c>
      <c r="B1035" t="s">
        <v>45</v>
      </c>
      <c r="C1035">
        <v>2013</v>
      </c>
      <c r="D1035">
        <v>22</v>
      </c>
      <c r="E1035">
        <v>2035</v>
      </c>
      <c r="F1035">
        <v>951</v>
      </c>
    </row>
    <row r="1036" spans="1:6" x14ac:dyDescent="0.25">
      <c r="A1036" t="s">
        <v>40</v>
      </c>
      <c r="B1036" t="s">
        <v>45</v>
      </c>
      <c r="C1036">
        <v>2013</v>
      </c>
      <c r="D1036">
        <v>-23</v>
      </c>
      <c r="E1036">
        <v>1990</v>
      </c>
      <c r="F1036">
        <v>1</v>
      </c>
    </row>
    <row r="1037" spans="1:6" x14ac:dyDescent="0.25">
      <c r="A1037" t="s">
        <v>40</v>
      </c>
      <c r="B1037" t="s">
        <v>45</v>
      </c>
      <c r="C1037">
        <v>2013</v>
      </c>
      <c r="D1037">
        <v>-2</v>
      </c>
      <c r="E1037">
        <v>2011</v>
      </c>
      <c r="F1037">
        <v>2</v>
      </c>
    </row>
    <row r="1038" spans="1:6" x14ac:dyDescent="0.25">
      <c r="A1038" t="s">
        <v>40</v>
      </c>
      <c r="B1038" t="s">
        <v>45</v>
      </c>
      <c r="C1038">
        <v>2013</v>
      </c>
      <c r="D1038">
        <v>7</v>
      </c>
      <c r="E1038">
        <v>2020</v>
      </c>
      <c r="F1038">
        <v>43</v>
      </c>
    </row>
    <row r="1039" spans="1:6" x14ac:dyDescent="0.25">
      <c r="A1039" t="s">
        <v>40</v>
      </c>
      <c r="B1039" t="s">
        <v>45</v>
      </c>
      <c r="C1039">
        <v>2013</v>
      </c>
      <c r="D1039">
        <v>12</v>
      </c>
      <c r="E1039">
        <v>2025</v>
      </c>
      <c r="F1039">
        <v>76</v>
      </c>
    </row>
    <row r="1040" spans="1:6" x14ac:dyDescent="0.25">
      <c r="A1040" t="s">
        <v>40</v>
      </c>
      <c r="B1040" t="s">
        <v>45</v>
      </c>
      <c r="C1040">
        <v>2013</v>
      </c>
      <c r="D1040">
        <v>17</v>
      </c>
      <c r="E1040">
        <v>2030</v>
      </c>
      <c r="F1040">
        <v>137</v>
      </c>
    </row>
    <row r="1041" spans="1:6" x14ac:dyDescent="0.25">
      <c r="A1041" t="s">
        <v>40</v>
      </c>
      <c r="B1041" t="s">
        <v>45</v>
      </c>
      <c r="C1041">
        <v>2013</v>
      </c>
      <c r="D1041">
        <v>22</v>
      </c>
      <c r="E1041">
        <v>2035</v>
      </c>
      <c r="F1041">
        <v>245</v>
      </c>
    </row>
    <row r="1042" spans="1:6" x14ac:dyDescent="0.25">
      <c r="A1042" t="s">
        <v>41</v>
      </c>
      <c r="B1042" t="s">
        <v>45</v>
      </c>
      <c r="C1042">
        <v>2013</v>
      </c>
      <c r="D1042">
        <v>-23</v>
      </c>
      <c r="E1042">
        <v>1990</v>
      </c>
      <c r="F1042">
        <v>1</v>
      </c>
    </row>
    <row r="1043" spans="1:6" x14ac:dyDescent="0.25">
      <c r="A1043" t="s">
        <v>41</v>
      </c>
      <c r="B1043" t="s">
        <v>45</v>
      </c>
      <c r="C1043">
        <v>2013</v>
      </c>
      <c r="D1043">
        <v>-2</v>
      </c>
      <c r="E1043">
        <v>2011</v>
      </c>
      <c r="F1043">
        <v>1</v>
      </c>
    </row>
    <row r="1044" spans="1:6" x14ac:dyDescent="0.25">
      <c r="A1044" t="s">
        <v>41</v>
      </c>
      <c r="B1044" t="s">
        <v>45</v>
      </c>
      <c r="C1044">
        <v>2013</v>
      </c>
      <c r="D1044">
        <v>7</v>
      </c>
      <c r="E1044">
        <v>2020</v>
      </c>
      <c r="F1044">
        <v>3</v>
      </c>
    </row>
    <row r="1045" spans="1:6" x14ac:dyDescent="0.25">
      <c r="A1045" t="s">
        <v>41</v>
      </c>
      <c r="B1045" t="s">
        <v>45</v>
      </c>
      <c r="C1045">
        <v>2013</v>
      </c>
      <c r="D1045">
        <v>12</v>
      </c>
      <c r="E1045">
        <v>2025</v>
      </c>
      <c r="F1045">
        <v>7</v>
      </c>
    </row>
    <row r="1046" spans="1:6" x14ac:dyDescent="0.25">
      <c r="A1046" t="s">
        <v>41</v>
      </c>
      <c r="B1046" t="s">
        <v>45</v>
      </c>
      <c r="C1046">
        <v>2013</v>
      </c>
      <c r="D1046">
        <v>17</v>
      </c>
      <c r="E1046">
        <v>2030</v>
      </c>
      <c r="F1046">
        <v>18</v>
      </c>
    </row>
    <row r="1047" spans="1:6" x14ac:dyDescent="0.25">
      <c r="A1047" t="s">
        <v>41</v>
      </c>
      <c r="B1047" t="s">
        <v>45</v>
      </c>
      <c r="C1047">
        <v>2013</v>
      </c>
      <c r="D1047">
        <v>22</v>
      </c>
      <c r="E1047">
        <v>2035</v>
      </c>
      <c r="F1047">
        <v>39</v>
      </c>
    </row>
    <row r="1048" spans="1:6" x14ac:dyDescent="0.25">
      <c r="A1048" t="s">
        <v>25</v>
      </c>
      <c r="B1048" t="s">
        <v>46</v>
      </c>
      <c r="C1048">
        <v>2013</v>
      </c>
      <c r="D1048">
        <v>7</v>
      </c>
      <c r="E1048">
        <v>2020</v>
      </c>
      <c r="F1048">
        <v>11582</v>
      </c>
    </row>
    <row r="1049" spans="1:6" x14ac:dyDescent="0.25">
      <c r="A1049" t="s">
        <v>25</v>
      </c>
      <c r="B1049" t="s">
        <v>46</v>
      </c>
      <c r="C1049">
        <v>2013</v>
      </c>
      <c r="D1049">
        <v>17</v>
      </c>
      <c r="E1049">
        <v>2030</v>
      </c>
      <c r="F1049">
        <v>14694</v>
      </c>
    </row>
    <row r="1050" spans="1:6" x14ac:dyDescent="0.25">
      <c r="A1050" t="s">
        <v>25</v>
      </c>
      <c r="B1050" t="s">
        <v>46</v>
      </c>
      <c r="C1050">
        <v>2013</v>
      </c>
      <c r="D1050">
        <v>22</v>
      </c>
      <c r="E1050">
        <v>2035</v>
      </c>
      <c r="F1050">
        <v>16131</v>
      </c>
    </row>
    <row r="1051" spans="1:6" x14ac:dyDescent="0.25">
      <c r="A1051" t="s">
        <v>26</v>
      </c>
      <c r="B1051" t="s">
        <v>46</v>
      </c>
      <c r="C1051">
        <v>2013</v>
      </c>
      <c r="D1051">
        <v>7</v>
      </c>
      <c r="E1051">
        <v>2020</v>
      </c>
      <c r="F1051">
        <v>819</v>
      </c>
    </row>
    <row r="1052" spans="1:6" x14ac:dyDescent="0.25">
      <c r="A1052" t="s">
        <v>26</v>
      </c>
      <c r="B1052" t="s">
        <v>46</v>
      </c>
      <c r="C1052">
        <v>2013</v>
      </c>
      <c r="D1052">
        <v>17</v>
      </c>
      <c r="E1052">
        <v>2030</v>
      </c>
      <c r="F1052">
        <v>640</v>
      </c>
    </row>
    <row r="1053" spans="1:6" x14ac:dyDescent="0.25">
      <c r="A1053" t="s">
        <v>26</v>
      </c>
      <c r="B1053" t="s">
        <v>46</v>
      </c>
      <c r="C1053">
        <v>2013</v>
      </c>
      <c r="D1053">
        <v>22</v>
      </c>
      <c r="E1053">
        <v>2035</v>
      </c>
      <c r="F1053">
        <v>614</v>
      </c>
    </row>
    <row r="1054" spans="1:6" x14ac:dyDescent="0.25">
      <c r="A1054" t="s">
        <v>27</v>
      </c>
      <c r="B1054" t="s">
        <v>46</v>
      </c>
      <c r="C1054">
        <v>2013</v>
      </c>
      <c r="D1054">
        <v>7</v>
      </c>
      <c r="E1054">
        <v>2020</v>
      </c>
      <c r="F1054">
        <v>6222</v>
      </c>
    </row>
    <row r="1055" spans="1:6" x14ac:dyDescent="0.25">
      <c r="A1055" t="s">
        <v>27</v>
      </c>
      <c r="B1055" t="s">
        <v>46</v>
      </c>
      <c r="C1055">
        <v>2013</v>
      </c>
      <c r="D1055">
        <v>17</v>
      </c>
      <c r="E1055">
        <v>2030</v>
      </c>
      <c r="F1055">
        <v>8127</v>
      </c>
    </row>
    <row r="1056" spans="1:6" x14ac:dyDescent="0.25">
      <c r="A1056" t="s">
        <v>27</v>
      </c>
      <c r="B1056" t="s">
        <v>46</v>
      </c>
      <c r="C1056">
        <v>2013</v>
      </c>
      <c r="D1056">
        <v>22</v>
      </c>
      <c r="E1056">
        <v>2035</v>
      </c>
      <c r="F1056">
        <v>9173</v>
      </c>
    </row>
    <row r="1057" spans="1:6" x14ac:dyDescent="0.25">
      <c r="A1057" t="s">
        <v>28</v>
      </c>
      <c r="B1057" t="s">
        <v>46</v>
      </c>
      <c r="C1057">
        <v>2013</v>
      </c>
      <c r="D1057">
        <v>7</v>
      </c>
      <c r="E1057">
        <v>2020</v>
      </c>
      <c r="F1057">
        <v>3322</v>
      </c>
    </row>
    <row r="1058" spans="1:6" x14ac:dyDescent="0.25">
      <c r="A1058" t="s">
        <v>28</v>
      </c>
      <c r="B1058" t="s">
        <v>46</v>
      </c>
      <c r="C1058">
        <v>2013</v>
      </c>
      <c r="D1058">
        <v>17</v>
      </c>
      <c r="E1058">
        <v>2030</v>
      </c>
      <c r="F1058">
        <v>3797</v>
      </c>
    </row>
    <row r="1059" spans="1:6" x14ac:dyDescent="0.25">
      <c r="A1059" t="s">
        <v>28</v>
      </c>
      <c r="B1059" t="s">
        <v>46</v>
      </c>
      <c r="C1059">
        <v>2013</v>
      </c>
      <c r="D1059">
        <v>22</v>
      </c>
      <c r="E1059">
        <v>2035</v>
      </c>
      <c r="F1059">
        <v>3914</v>
      </c>
    </row>
    <row r="1060" spans="1:6" x14ac:dyDescent="0.25">
      <c r="A1060" t="s">
        <v>29</v>
      </c>
      <c r="B1060" t="s">
        <v>46</v>
      </c>
      <c r="C1060">
        <v>2013</v>
      </c>
      <c r="D1060">
        <v>7</v>
      </c>
      <c r="E1060">
        <v>2020</v>
      </c>
      <c r="F1060">
        <v>4412</v>
      </c>
    </row>
    <row r="1061" spans="1:6" x14ac:dyDescent="0.25">
      <c r="A1061" t="s">
        <v>29</v>
      </c>
      <c r="B1061" t="s">
        <v>46</v>
      </c>
      <c r="C1061">
        <v>2013</v>
      </c>
      <c r="D1061">
        <v>17</v>
      </c>
      <c r="E1061">
        <v>2030</v>
      </c>
      <c r="F1061">
        <v>5145</v>
      </c>
    </row>
    <row r="1062" spans="1:6" x14ac:dyDescent="0.25">
      <c r="A1062" t="s">
        <v>29</v>
      </c>
      <c r="B1062" t="s">
        <v>46</v>
      </c>
      <c r="C1062">
        <v>2013</v>
      </c>
      <c r="D1062">
        <v>22</v>
      </c>
      <c r="E1062">
        <v>2035</v>
      </c>
      <c r="F1062">
        <v>5478</v>
      </c>
    </row>
    <row r="1063" spans="1:6" x14ac:dyDescent="0.25">
      <c r="A1063" t="s">
        <v>38</v>
      </c>
      <c r="B1063" t="s">
        <v>46</v>
      </c>
      <c r="C1063">
        <v>2013</v>
      </c>
      <c r="D1063">
        <v>7</v>
      </c>
      <c r="E1063">
        <v>2020</v>
      </c>
      <c r="F1063">
        <v>734</v>
      </c>
    </row>
    <row r="1064" spans="1:6" x14ac:dyDescent="0.25">
      <c r="A1064" t="s">
        <v>38</v>
      </c>
      <c r="B1064" t="s">
        <v>46</v>
      </c>
      <c r="C1064">
        <v>2013</v>
      </c>
      <c r="D1064">
        <v>17</v>
      </c>
      <c r="E1064">
        <v>2030</v>
      </c>
      <c r="F1064">
        <v>1066</v>
      </c>
    </row>
    <row r="1065" spans="1:6" x14ac:dyDescent="0.25">
      <c r="A1065" t="s">
        <v>38</v>
      </c>
      <c r="B1065" t="s">
        <v>46</v>
      </c>
      <c r="C1065">
        <v>2013</v>
      </c>
      <c r="D1065">
        <v>22</v>
      </c>
      <c r="E1065">
        <v>2035</v>
      </c>
      <c r="F1065">
        <v>1250</v>
      </c>
    </row>
    <row r="1066" spans="1:6" x14ac:dyDescent="0.25">
      <c r="A1066" t="s">
        <v>32</v>
      </c>
      <c r="B1066" t="s">
        <v>46</v>
      </c>
      <c r="C1066">
        <v>2013</v>
      </c>
      <c r="D1066">
        <v>7</v>
      </c>
      <c r="E1066">
        <v>2020</v>
      </c>
      <c r="F1066">
        <v>1195</v>
      </c>
    </row>
    <row r="1067" spans="1:6" x14ac:dyDescent="0.25">
      <c r="A1067" t="s">
        <v>32</v>
      </c>
      <c r="B1067" t="s">
        <v>46</v>
      </c>
      <c r="C1067">
        <v>2013</v>
      </c>
      <c r="D1067">
        <v>17</v>
      </c>
      <c r="E1067">
        <v>2030</v>
      </c>
      <c r="F1067">
        <v>1907</v>
      </c>
    </row>
    <row r="1068" spans="1:6" x14ac:dyDescent="0.25">
      <c r="A1068" t="s">
        <v>32</v>
      </c>
      <c r="B1068" t="s">
        <v>46</v>
      </c>
      <c r="C1068">
        <v>2013</v>
      </c>
      <c r="D1068">
        <v>22</v>
      </c>
      <c r="E1068">
        <v>2035</v>
      </c>
      <c r="F1068">
        <v>2251</v>
      </c>
    </row>
    <row r="1069" spans="1:6" x14ac:dyDescent="0.25">
      <c r="A1069" t="s">
        <v>33</v>
      </c>
      <c r="B1069" t="s">
        <v>46</v>
      </c>
      <c r="C1069">
        <v>2013</v>
      </c>
      <c r="D1069">
        <v>7</v>
      </c>
      <c r="E1069">
        <v>2020</v>
      </c>
      <c r="F1069">
        <v>114</v>
      </c>
    </row>
    <row r="1070" spans="1:6" x14ac:dyDescent="0.25">
      <c r="A1070" t="s">
        <v>33</v>
      </c>
      <c r="B1070" t="s">
        <v>46</v>
      </c>
      <c r="C1070">
        <v>2013</v>
      </c>
      <c r="D1070">
        <v>17</v>
      </c>
      <c r="E1070">
        <v>2030</v>
      </c>
      <c r="F1070">
        <v>181</v>
      </c>
    </row>
    <row r="1071" spans="1:6" x14ac:dyDescent="0.25">
      <c r="A1071" t="s">
        <v>33</v>
      </c>
      <c r="B1071" t="s">
        <v>46</v>
      </c>
      <c r="C1071">
        <v>2013</v>
      </c>
      <c r="D1071">
        <v>22</v>
      </c>
      <c r="E1071">
        <v>2035</v>
      </c>
      <c r="F1071">
        <v>217</v>
      </c>
    </row>
    <row r="1072" spans="1:6" x14ac:dyDescent="0.25">
      <c r="A1072" t="s">
        <v>39</v>
      </c>
      <c r="B1072" t="s">
        <v>46</v>
      </c>
      <c r="C1072">
        <v>2013</v>
      </c>
      <c r="D1072">
        <v>7</v>
      </c>
      <c r="E1072">
        <v>2020</v>
      </c>
      <c r="F1072">
        <v>352</v>
      </c>
    </row>
    <row r="1073" spans="1:6" x14ac:dyDescent="0.25">
      <c r="A1073" t="s">
        <v>39</v>
      </c>
      <c r="B1073" t="s">
        <v>46</v>
      </c>
      <c r="C1073">
        <v>2013</v>
      </c>
      <c r="D1073">
        <v>17</v>
      </c>
      <c r="E1073">
        <v>2030</v>
      </c>
      <c r="F1073">
        <v>571</v>
      </c>
    </row>
    <row r="1074" spans="1:6" x14ac:dyDescent="0.25">
      <c r="A1074" t="s">
        <v>39</v>
      </c>
      <c r="B1074" t="s">
        <v>46</v>
      </c>
      <c r="C1074">
        <v>2013</v>
      </c>
      <c r="D1074">
        <v>22</v>
      </c>
      <c r="E1074">
        <v>2035</v>
      </c>
      <c r="F1074">
        <v>680</v>
      </c>
    </row>
    <row r="1075" spans="1:6" x14ac:dyDescent="0.25">
      <c r="A1075" t="s">
        <v>40</v>
      </c>
      <c r="B1075" t="s">
        <v>46</v>
      </c>
      <c r="C1075">
        <v>2013</v>
      </c>
      <c r="D1075">
        <v>7</v>
      </c>
      <c r="E1075">
        <v>2020</v>
      </c>
      <c r="F1075">
        <v>35</v>
      </c>
    </row>
    <row r="1076" spans="1:6" x14ac:dyDescent="0.25">
      <c r="A1076" t="s">
        <v>40</v>
      </c>
      <c r="B1076" t="s">
        <v>46</v>
      </c>
      <c r="C1076">
        <v>2013</v>
      </c>
      <c r="D1076">
        <v>17</v>
      </c>
      <c r="E1076">
        <v>2030</v>
      </c>
      <c r="F1076">
        <v>85</v>
      </c>
    </row>
    <row r="1077" spans="1:6" x14ac:dyDescent="0.25">
      <c r="A1077" t="s">
        <v>40</v>
      </c>
      <c r="B1077" t="s">
        <v>46</v>
      </c>
      <c r="C1077">
        <v>2013</v>
      </c>
      <c r="D1077">
        <v>22</v>
      </c>
      <c r="E1077">
        <v>2035</v>
      </c>
      <c r="F1077">
        <v>122</v>
      </c>
    </row>
    <row r="1078" spans="1:6" x14ac:dyDescent="0.25">
      <c r="A1078" t="s">
        <v>41</v>
      </c>
      <c r="B1078" t="s">
        <v>46</v>
      </c>
      <c r="C1078">
        <v>2013</v>
      </c>
      <c r="D1078">
        <v>7</v>
      </c>
      <c r="E1078">
        <v>2020</v>
      </c>
      <c r="F1078">
        <v>3</v>
      </c>
    </row>
    <row r="1079" spans="1:6" x14ac:dyDescent="0.25">
      <c r="A1079" t="s">
        <v>41</v>
      </c>
      <c r="B1079" t="s">
        <v>46</v>
      </c>
      <c r="C1079">
        <v>2013</v>
      </c>
      <c r="D1079">
        <v>17</v>
      </c>
      <c r="E1079">
        <v>2030</v>
      </c>
      <c r="F1079">
        <v>11</v>
      </c>
    </row>
    <row r="1080" spans="1:6" x14ac:dyDescent="0.25">
      <c r="A1080" t="s">
        <v>41</v>
      </c>
      <c r="B1080" t="s">
        <v>46</v>
      </c>
      <c r="C1080">
        <v>2013</v>
      </c>
      <c r="D1080">
        <v>22</v>
      </c>
      <c r="E1080">
        <v>2035</v>
      </c>
      <c r="F1080">
        <v>24</v>
      </c>
    </row>
    <row r="1081" spans="1:6" x14ac:dyDescent="0.25">
      <c r="A1081" t="s">
        <v>25</v>
      </c>
      <c r="B1081" t="s">
        <v>48</v>
      </c>
      <c r="C1081">
        <v>2013</v>
      </c>
      <c r="D1081">
        <v>7</v>
      </c>
      <c r="E1081">
        <v>2020</v>
      </c>
      <c r="F1081">
        <v>9004</v>
      </c>
    </row>
    <row r="1082" spans="1:6" x14ac:dyDescent="0.25">
      <c r="A1082" t="s">
        <v>25</v>
      </c>
      <c r="B1082" t="s">
        <v>48</v>
      </c>
      <c r="C1082">
        <v>2013</v>
      </c>
      <c r="D1082">
        <v>17</v>
      </c>
      <c r="E1082">
        <v>2030</v>
      </c>
      <c r="F1082">
        <v>5482</v>
      </c>
    </row>
    <row r="1083" spans="1:6" x14ac:dyDescent="0.25">
      <c r="A1083" t="s">
        <v>25</v>
      </c>
      <c r="B1083" t="s">
        <v>48</v>
      </c>
      <c r="C1083">
        <v>2013</v>
      </c>
      <c r="D1083">
        <v>22</v>
      </c>
      <c r="E1083">
        <v>2035</v>
      </c>
      <c r="F1083">
        <v>4660</v>
      </c>
    </row>
    <row r="1084" spans="1:6" x14ac:dyDescent="0.25">
      <c r="A1084" t="s">
        <v>26</v>
      </c>
      <c r="B1084" t="s">
        <v>48</v>
      </c>
      <c r="C1084">
        <v>2013</v>
      </c>
      <c r="D1084">
        <v>7</v>
      </c>
      <c r="E1084">
        <v>2020</v>
      </c>
      <c r="F1084">
        <v>705</v>
      </c>
    </row>
    <row r="1085" spans="1:6" x14ac:dyDescent="0.25">
      <c r="A1085" t="s">
        <v>26</v>
      </c>
      <c r="B1085" t="s">
        <v>48</v>
      </c>
      <c r="C1085">
        <v>2013</v>
      </c>
      <c r="D1085">
        <v>17</v>
      </c>
      <c r="E1085">
        <v>2030</v>
      </c>
      <c r="F1085">
        <v>396</v>
      </c>
    </row>
    <row r="1086" spans="1:6" x14ac:dyDescent="0.25">
      <c r="A1086" t="s">
        <v>26</v>
      </c>
      <c r="B1086" t="s">
        <v>48</v>
      </c>
      <c r="C1086">
        <v>2013</v>
      </c>
      <c r="D1086">
        <v>22</v>
      </c>
      <c r="E1086">
        <v>2035</v>
      </c>
      <c r="F1086">
        <v>323</v>
      </c>
    </row>
    <row r="1087" spans="1:6" x14ac:dyDescent="0.25">
      <c r="A1087" t="s">
        <v>27</v>
      </c>
      <c r="B1087" t="s">
        <v>48</v>
      </c>
      <c r="C1087">
        <v>2013</v>
      </c>
      <c r="D1087">
        <v>7</v>
      </c>
      <c r="E1087">
        <v>2020</v>
      </c>
      <c r="F1087">
        <v>5771</v>
      </c>
    </row>
    <row r="1088" spans="1:6" x14ac:dyDescent="0.25">
      <c r="A1088" t="s">
        <v>27</v>
      </c>
      <c r="B1088" t="s">
        <v>48</v>
      </c>
      <c r="C1088">
        <v>2013</v>
      </c>
      <c r="D1088">
        <v>17</v>
      </c>
      <c r="E1088">
        <v>2030</v>
      </c>
      <c r="F1088">
        <v>6507</v>
      </c>
    </row>
    <row r="1089" spans="1:6" x14ac:dyDescent="0.25">
      <c r="A1089" t="s">
        <v>27</v>
      </c>
      <c r="B1089" t="s">
        <v>48</v>
      </c>
      <c r="C1089">
        <v>2013</v>
      </c>
      <c r="D1089">
        <v>22</v>
      </c>
      <c r="E1089">
        <v>2035</v>
      </c>
      <c r="F1089">
        <v>5993</v>
      </c>
    </row>
    <row r="1090" spans="1:6" x14ac:dyDescent="0.25">
      <c r="A1090" t="s">
        <v>28</v>
      </c>
      <c r="B1090" t="s">
        <v>48</v>
      </c>
      <c r="C1090">
        <v>2013</v>
      </c>
      <c r="D1090">
        <v>7</v>
      </c>
      <c r="E1090">
        <v>2020</v>
      </c>
      <c r="F1090">
        <v>3546</v>
      </c>
    </row>
    <row r="1091" spans="1:6" x14ac:dyDescent="0.25">
      <c r="A1091" t="s">
        <v>28</v>
      </c>
      <c r="B1091" t="s">
        <v>48</v>
      </c>
      <c r="C1091">
        <v>2013</v>
      </c>
      <c r="D1091">
        <v>17</v>
      </c>
      <c r="E1091">
        <v>2030</v>
      </c>
      <c r="F1091">
        <v>5171</v>
      </c>
    </row>
    <row r="1092" spans="1:6" x14ac:dyDescent="0.25">
      <c r="A1092" t="s">
        <v>28</v>
      </c>
      <c r="B1092" t="s">
        <v>48</v>
      </c>
      <c r="C1092">
        <v>2013</v>
      </c>
      <c r="D1092">
        <v>22</v>
      </c>
      <c r="E1092">
        <v>2035</v>
      </c>
      <c r="F1092">
        <v>5837</v>
      </c>
    </row>
    <row r="1093" spans="1:6" x14ac:dyDescent="0.25">
      <c r="A1093" t="s">
        <v>29</v>
      </c>
      <c r="B1093" t="s">
        <v>48</v>
      </c>
      <c r="C1093">
        <v>2013</v>
      </c>
      <c r="D1093">
        <v>7</v>
      </c>
      <c r="E1093">
        <v>2020</v>
      </c>
      <c r="F1093">
        <v>4667</v>
      </c>
    </row>
    <row r="1094" spans="1:6" x14ac:dyDescent="0.25">
      <c r="A1094" t="s">
        <v>29</v>
      </c>
      <c r="B1094" t="s">
        <v>48</v>
      </c>
      <c r="C1094">
        <v>2013</v>
      </c>
      <c r="D1094">
        <v>17</v>
      </c>
      <c r="E1094">
        <v>2030</v>
      </c>
      <c r="F1094">
        <v>5953</v>
      </c>
    </row>
    <row r="1095" spans="1:6" x14ac:dyDescent="0.25">
      <c r="A1095" t="s">
        <v>29</v>
      </c>
      <c r="B1095" t="s">
        <v>48</v>
      </c>
      <c r="C1095">
        <v>2013</v>
      </c>
      <c r="D1095">
        <v>22</v>
      </c>
      <c r="E1095">
        <v>2035</v>
      </c>
      <c r="F1095">
        <v>6394</v>
      </c>
    </row>
    <row r="1096" spans="1:6" x14ac:dyDescent="0.25">
      <c r="A1096" t="s">
        <v>38</v>
      </c>
      <c r="B1096" t="s">
        <v>48</v>
      </c>
      <c r="C1096">
        <v>2013</v>
      </c>
      <c r="D1096">
        <v>7</v>
      </c>
      <c r="E1096">
        <v>2020</v>
      </c>
      <c r="F1096">
        <v>797</v>
      </c>
    </row>
    <row r="1097" spans="1:6" x14ac:dyDescent="0.25">
      <c r="A1097" t="s">
        <v>38</v>
      </c>
      <c r="B1097" t="s">
        <v>48</v>
      </c>
      <c r="C1097">
        <v>2013</v>
      </c>
      <c r="D1097">
        <v>17</v>
      </c>
      <c r="E1097">
        <v>2030</v>
      </c>
      <c r="F1097">
        <v>1555</v>
      </c>
    </row>
    <row r="1098" spans="1:6" x14ac:dyDescent="0.25">
      <c r="A1098" t="s">
        <v>38</v>
      </c>
      <c r="B1098" t="s">
        <v>48</v>
      </c>
      <c r="C1098">
        <v>2013</v>
      </c>
      <c r="D1098">
        <v>22</v>
      </c>
      <c r="E1098">
        <v>2035</v>
      </c>
      <c r="F1098">
        <v>2054</v>
      </c>
    </row>
    <row r="1099" spans="1:6" x14ac:dyDescent="0.25">
      <c r="A1099" t="s">
        <v>32</v>
      </c>
      <c r="B1099" t="s">
        <v>48</v>
      </c>
      <c r="C1099">
        <v>2013</v>
      </c>
      <c r="D1099">
        <v>7</v>
      </c>
      <c r="E1099">
        <v>2020</v>
      </c>
      <c r="F1099">
        <v>1441</v>
      </c>
    </row>
    <row r="1100" spans="1:6" x14ac:dyDescent="0.25">
      <c r="A1100" t="s">
        <v>32</v>
      </c>
      <c r="B1100" t="s">
        <v>48</v>
      </c>
      <c r="C1100">
        <v>2013</v>
      </c>
      <c r="D1100">
        <v>17</v>
      </c>
      <c r="E1100">
        <v>2030</v>
      </c>
      <c r="F1100">
        <v>3365</v>
      </c>
    </row>
    <row r="1101" spans="1:6" x14ac:dyDescent="0.25">
      <c r="A1101" t="s">
        <v>32</v>
      </c>
      <c r="B1101" t="s">
        <v>48</v>
      </c>
      <c r="C1101">
        <v>2013</v>
      </c>
      <c r="D1101">
        <v>22</v>
      </c>
      <c r="E1101">
        <v>2035</v>
      </c>
      <c r="F1101">
        <v>4337</v>
      </c>
    </row>
    <row r="1102" spans="1:6" x14ac:dyDescent="0.25">
      <c r="A1102" t="s">
        <v>33</v>
      </c>
      <c r="B1102" t="s">
        <v>48</v>
      </c>
      <c r="C1102">
        <v>2013</v>
      </c>
      <c r="D1102">
        <v>7</v>
      </c>
      <c r="E1102">
        <v>2020</v>
      </c>
      <c r="F1102">
        <v>142</v>
      </c>
    </row>
    <row r="1103" spans="1:6" x14ac:dyDescent="0.25">
      <c r="A1103" t="s">
        <v>33</v>
      </c>
      <c r="B1103" t="s">
        <v>48</v>
      </c>
      <c r="C1103">
        <v>2013</v>
      </c>
      <c r="D1103">
        <v>17</v>
      </c>
      <c r="E1103">
        <v>2030</v>
      </c>
      <c r="F1103">
        <v>330</v>
      </c>
    </row>
    <row r="1104" spans="1:6" x14ac:dyDescent="0.25">
      <c r="A1104" t="s">
        <v>33</v>
      </c>
      <c r="B1104" t="s">
        <v>48</v>
      </c>
      <c r="C1104">
        <v>2013</v>
      </c>
      <c r="D1104">
        <v>22</v>
      </c>
      <c r="E1104">
        <v>2035</v>
      </c>
      <c r="F1104">
        <v>436</v>
      </c>
    </row>
    <row r="1105" spans="1:6" x14ac:dyDescent="0.25">
      <c r="A1105" t="s">
        <v>39</v>
      </c>
      <c r="B1105" t="s">
        <v>48</v>
      </c>
      <c r="C1105">
        <v>2013</v>
      </c>
      <c r="D1105">
        <v>7</v>
      </c>
      <c r="E1105">
        <v>2020</v>
      </c>
      <c r="F1105">
        <v>422</v>
      </c>
    </row>
    <row r="1106" spans="1:6" x14ac:dyDescent="0.25">
      <c r="A1106" t="s">
        <v>39</v>
      </c>
      <c r="B1106" t="s">
        <v>48</v>
      </c>
      <c r="C1106">
        <v>2013</v>
      </c>
      <c r="D1106">
        <v>17</v>
      </c>
      <c r="E1106">
        <v>2030</v>
      </c>
      <c r="F1106">
        <v>1030</v>
      </c>
    </row>
    <row r="1107" spans="1:6" x14ac:dyDescent="0.25">
      <c r="A1107" t="s">
        <v>39</v>
      </c>
      <c r="B1107" t="s">
        <v>48</v>
      </c>
      <c r="C1107">
        <v>2013</v>
      </c>
      <c r="D1107">
        <v>22</v>
      </c>
      <c r="E1107">
        <v>2035</v>
      </c>
      <c r="F1107">
        <v>1389</v>
      </c>
    </row>
    <row r="1108" spans="1:6" x14ac:dyDescent="0.25">
      <c r="A1108" t="s">
        <v>40</v>
      </c>
      <c r="B1108" t="s">
        <v>48</v>
      </c>
      <c r="C1108">
        <v>2013</v>
      </c>
      <c r="D1108">
        <v>7</v>
      </c>
      <c r="E1108">
        <v>2020</v>
      </c>
      <c r="F1108">
        <v>56</v>
      </c>
    </row>
    <row r="1109" spans="1:6" x14ac:dyDescent="0.25">
      <c r="A1109" t="s">
        <v>40</v>
      </c>
      <c r="B1109" t="s">
        <v>48</v>
      </c>
      <c r="C1109">
        <v>2013</v>
      </c>
      <c r="D1109">
        <v>17</v>
      </c>
      <c r="E1109">
        <v>2030</v>
      </c>
      <c r="F1109">
        <v>370</v>
      </c>
    </row>
    <row r="1110" spans="1:6" x14ac:dyDescent="0.25">
      <c r="A1110" t="s">
        <v>40</v>
      </c>
      <c r="B1110" t="s">
        <v>48</v>
      </c>
      <c r="C1110">
        <v>2013</v>
      </c>
      <c r="D1110">
        <v>22</v>
      </c>
      <c r="E1110">
        <v>2035</v>
      </c>
      <c r="F1110">
        <v>806</v>
      </c>
    </row>
    <row r="1111" spans="1:6" x14ac:dyDescent="0.25">
      <c r="A1111" t="s">
        <v>41</v>
      </c>
      <c r="B1111" t="s">
        <v>48</v>
      </c>
      <c r="C1111">
        <v>2013</v>
      </c>
      <c r="D1111">
        <v>7</v>
      </c>
      <c r="E1111">
        <v>2020</v>
      </c>
      <c r="F1111">
        <v>3</v>
      </c>
    </row>
    <row r="1112" spans="1:6" x14ac:dyDescent="0.25">
      <c r="A1112" t="s">
        <v>41</v>
      </c>
      <c r="B1112" t="s">
        <v>48</v>
      </c>
      <c r="C1112">
        <v>2013</v>
      </c>
      <c r="D1112">
        <v>17</v>
      </c>
      <c r="E1112">
        <v>2030</v>
      </c>
      <c r="F1112">
        <v>25</v>
      </c>
    </row>
    <row r="1113" spans="1:6" x14ac:dyDescent="0.25">
      <c r="A1113" t="s">
        <v>41</v>
      </c>
      <c r="B1113" t="s">
        <v>48</v>
      </c>
      <c r="C1113">
        <v>2013</v>
      </c>
      <c r="D1113">
        <v>22</v>
      </c>
      <c r="E1113">
        <v>2035</v>
      </c>
      <c r="F1113">
        <v>64</v>
      </c>
    </row>
    <row r="1114" spans="1:6" x14ac:dyDescent="0.25">
      <c r="A1114" t="s">
        <v>25</v>
      </c>
      <c r="B1114" t="s">
        <v>45</v>
      </c>
      <c r="C1114">
        <v>2014</v>
      </c>
      <c r="D1114">
        <v>-24</v>
      </c>
      <c r="E1114">
        <v>1990</v>
      </c>
      <c r="F1114">
        <v>4426</v>
      </c>
    </row>
    <row r="1115" spans="1:6" x14ac:dyDescent="0.25">
      <c r="A1115" t="s">
        <v>25</v>
      </c>
      <c r="B1115" t="s">
        <v>45</v>
      </c>
      <c r="C1115">
        <v>2014</v>
      </c>
      <c r="D1115">
        <v>-2</v>
      </c>
      <c r="E1115">
        <v>2012</v>
      </c>
      <c r="F1115">
        <v>9204</v>
      </c>
    </row>
    <row r="1116" spans="1:6" x14ac:dyDescent="0.25">
      <c r="A1116" t="s">
        <v>25</v>
      </c>
      <c r="B1116" t="s">
        <v>45</v>
      </c>
      <c r="C1116">
        <v>2014</v>
      </c>
      <c r="D1116">
        <v>6</v>
      </c>
      <c r="E1116">
        <v>2020</v>
      </c>
      <c r="F1116">
        <v>10377</v>
      </c>
    </row>
    <row r="1117" spans="1:6" x14ac:dyDescent="0.25">
      <c r="A1117" t="s">
        <v>25</v>
      </c>
      <c r="B1117" t="s">
        <v>45</v>
      </c>
      <c r="C1117">
        <v>2014</v>
      </c>
      <c r="D1117">
        <v>11</v>
      </c>
      <c r="E1117">
        <v>2025</v>
      </c>
      <c r="F1117">
        <v>10800</v>
      </c>
    </row>
    <row r="1118" spans="1:6" x14ac:dyDescent="0.25">
      <c r="A1118" t="s">
        <v>25</v>
      </c>
      <c r="B1118" t="s">
        <v>45</v>
      </c>
      <c r="C1118">
        <v>2014</v>
      </c>
      <c r="D1118">
        <v>16</v>
      </c>
      <c r="E1118">
        <v>2030</v>
      </c>
      <c r="F1118">
        <v>11191</v>
      </c>
    </row>
    <row r="1119" spans="1:6" x14ac:dyDescent="0.25">
      <c r="A1119" t="s">
        <v>25</v>
      </c>
      <c r="B1119" t="s">
        <v>45</v>
      </c>
      <c r="C1119">
        <v>2014</v>
      </c>
      <c r="D1119">
        <v>21</v>
      </c>
      <c r="E1119">
        <v>2035</v>
      </c>
      <c r="F1119">
        <v>11658</v>
      </c>
    </row>
    <row r="1120" spans="1:6" x14ac:dyDescent="0.25">
      <c r="A1120" t="s">
        <v>25</v>
      </c>
      <c r="B1120" t="s">
        <v>45</v>
      </c>
      <c r="C1120">
        <v>2014</v>
      </c>
      <c r="D1120">
        <v>26</v>
      </c>
      <c r="E1120">
        <v>2040</v>
      </c>
      <c r="F1120">
        <v>12239</v>
      </c>
    </row>
    <row r="1121" spans="1:6" x14ac:dyDescent="0.25">
      <c r="A1121" t="s">
        <v>26</v>
      </c>
      <c r="B1121" t="s">
        <v>45</v>
      </c>
      <c r="C1121">
        <v>2014</v>
      </c>
      <c r="D1121">
        <v>-24</v>
      </c>
      <c r="E1121">
        <v>1990</v>
      </c>
      <c r="F1121">
        <v>1332</v>
      </c>
    </row>
    <row r="1122" spans="1:6" x14ac:dyDescent="0.25">
      <c r="A1122" t="s">
        <v>26</v>
      </c>
      <c r="B1122" t="s">
        <v>45</v>
      </c>
      <c r="C1122">
        <v>2014</v>
      </c>
      <c r="D1122">
        <v>-2</v>
      </c>
      <c r="E1122">
        <v>2012</v>
      </c>
      <c r="F1122">
        <v>1144</v>
      </c>
    </row>
    <row r="1123" spans="1:6" x14ac:dyDescent="0.25">
      <c r="A1123" t="s">
        <v>26</v>
      </c>
      <c r="B1123" t="s">
        <v>45</v>
      </c>
      <c r="C1123">
        <v>2014</v>
      </c>
      <c r="D1123">
        <v>6</v>
      </c>
      <c r="E1123">
        <v>2020</v>
      </c>
      <c r="F1123">
        <v>832</v>
      </c>
    </row>
    <row r="1124" spans="1:6" x14ac:dyDescent="0.25">
      <c r="A1124" t="s">
        <v>26</v>
      </c>
      <c r="B1124" t="s">
        <v>45</v>
      </c>
      <c r="C1124">
        <v>2014</v>
      </c>
      <c r="D1124">
        <v>11</v>
      </c>
      <c r="E1124">
        <v>2025</v>
      </c>
      <c r="F1124">
        <v>695</v>
      </c>
    </row>
    <row r="1125" spans="1:6" x14ac:dyDescent="0.25">
      <c r="A1125" t="s">
        <v>26</v>
      </c>
      <c r="B1125" t="s">
        <v>45</v>
      </c>
      <c r="C1125">
        <v>2014</v>
      </c>
      <c r="D1125">
        <v>16</v>
      </c>
      <c r="E1125">
        <v>2030</v>
      </c>
      <c r="F1125">
        <v>582</v>
      </c>
    </row>
    <row r="1126" spans="1:6" x14ac:dyDescent="0.25">
      <c r="A1126" t="s">
        <v>26</v>
      </c>
      <c r="B1126" t="s">
        <v>45</v>
      </c>
      <c r="C1126">
        <v>2014</v>
      </c>
      <c r="D1126">
        <v>21</v>
      </c>
      <c r="E1126">
        <v>2035</v>
      </c>
      <c r="F1126">
        <v>531</v>
      </c>
    </row>
    <row r="1127" spans="1:6" x14ac:dyDescent="0.25">
      <c r="A1127" t="s">
        <v>26</v>
      </c>
      <c r="B1127" t="s">
        <v>45</v>
      </c>
      <c r="C1127">
        <v>2014</v>
      </c>
      <c r="D1127">
        <v>26</v>
      </c>
      <c r="E1127">
        <v>2040</v>
      </c>
      <c r="F1127">
        <v>494</v>
      </c>
    </row>
    <row r="1128" spans="1:6" x14ac:dyDescent="0.25">
      <c r="A1128" t="s">
        <v>27</v>
      </c>
      <c r="B1128" t="s">
        <v>45</v>
      </c>
      <c r="C1128">
        <v>2014</v>
      </c>
      <c r="D1128">
        <v>-24</v>
      </c>
      <c r="E1128">
        <v>1990</v>
      </c>
      <c r="F1128">
        <v>1730</v>
      </c>
    </row>
    <row r="1129" spans="1:6" x14ac:dyDescent="0.25">
      <c r="A1129" t="s">
        <v>27</v>
      </c>
      <c r="B1129" t="s">
        <v>45</v>
      </c>
      <c r="C1129">
        <v>2014</v>
      </c>
      <c r="D1129">
        <v>-2</v>
      </c>
      <c r="E1129">
        <v>2012</v>
      </c>
      <c r="F1129">
        <v>5104</v>
      </c>
    </row>
    <row r="1130" spans="1:6" x14ac:dyDescent="0.25">
      <c r="A1130" t="s">
        <v>27</v>
      </c>
      <c r="B1130" t="s">
        <v>45</v>
      </c>
      <c r="C1130">
        <v>2014</v>
      </c>
      <c r="D1130">
        <v>6</v>
      </c>
      <c r="E1130">
        <v>2020</v>
      </c>
      <c r="F1130">
        <v>6056</v>
      </c>
    </row>
    <row r="1131" spans="1:6" x14ac:dyDescent="0.25">
      <c r="A1131" t="s">
        <v>27</v>
      </c>
      <c r="B1131" t="s">
        <v>45</v>
      </c>
      <c r="C1131">
        <v>2014</v>
      </c>
      <c r="D1131">
        <v>11</v>
      </c>
      <c r="E1131">
        <v>2025</v>
      </c>
      <c r="F1131">
        <v>7010</v>
      </c>
    </row>
    <row r="1132" spans="1:6" x14ac:dyDescent="0.25">
      <c r="A1132" t="s">
        <v>27</v>
      </c>
      <c r="B1132" t="s">
        <v>45</v>
      </c>
      <c r="C1132">
        <v>2014</v>
      </c>
      <c r="D1132">
        <v>16</v>
      </c>
      <c r="E1132">
        <v>2030</v>
      </c>
      <c r="F1132">
        <v>7875</v>
      </c>
    </row>
    <row r="1133" spans="1:6" x14ac:dyDescent="0.25">
      <c r="A1133" t="s">
        <v>27</v>
      </c>
      <c r="B1133" t="s">
        <v>45</v>
      </c>
      <c r="C1133">
        <v>2014</v>
      </c>
      <c r="D1133">
        <v>21</v>
      </c>
      <c r="E1133">
        <v>2035</v>
      </c>
      <c r="F1133">
        <v>8690</v>
      </c>
    </row>
    <row r="1134" spans="1:6" x14ac:dyDescent="0.25">
      <c r="A1134" t="s">
        <v>27</v>
      </c>
      <c r="B1134" t="s">
        <v>45</v>
      </c>
      <c r="C1134">
        <v>2014</v>
      </c>
      <c r="D1134">
        <v>26</v>
      </c>
      <c r="E1134">
        <v>2040</v>
      </c>
      <c r="F1134">
        <v>9499</v>
      </c>
    </row>
    <row r="1135" spans="1:6" x14ac:dyDescent="0.25">
      <c r="A1135" t="s">
        <v>28</v>
      </c>
      <c r="B1135" t="s">
        <v>45</v>
      </c>
      <c r="C1135">
        <v>2014</v>
      </c>
      <c r="D1135">
        <v>-24</v>
      </c>
      <c r="E1135">
        <v>1990</v>
      </c>
      <c r="F1135">
        <v>2013</v>
      </c>
    </row>
    <row r="1136" spans="1:6" x14ac:dyDescent="0.25">
      <c r="A1136" t="s">
        <v>28</v>
      </c>
      <c r="B1136" t="s">
        <v>45</v>
      </c>
      <c r="C1136">
        <v>2014</v>
      </c>
      <c r="D1136">
        <v>-2</v>
      </c>
      <c r="E1136">
        <v>2012</v>
      </c>
      <c r="F1136">
        <v>2461</v>
      </c>
    </row>
    <row r="1137" spans="1:6" x14ac:dyDescent="0.25">
      <c r="A1137" t="s">
        <v>28</v>
      </c>
      <c r="B1137" t="s">
        <v>45</v>
      </c>
      <c r="C1137">
        <v>2014</v>
      </c>
      <c r="D1137">
        <v>6</v>
      </c>
      <c r="E1137">
        <v>2020</v>
      </c>
      <c r="F1137">
        <v>3243</v>
      </c>
    </row>
    <row r="1138" spans="1:6" x14ac:dyDescent="0.25">
      <c r="A1138" t="s">
        <v>28</v>
      </c>
      <c r="B1138" t="s">
        <v>45</v>
      </c>
      <c r="C1138">
        <v>2014</v>
      </c>
      <c r="D1138">
        <v>11</v>
      </c>
      <c r="E1138">
        <v>2025</v>
      </c>
      <c r="F1138">
        <v>3594</v>
      </c>
    </row>
    <row r="1139" spans="1:6" x14ac:dyDescent="0.25">
      <c r="A1139" t="s">
        <v>28</v>
      </c>
      <c r="B1139" t="s">
        <v>45</v>
      </c>
      <c r="C1139">
        <v>2014</v>
      </c>
      <c r="D1139">
        <v>16</v>
      </c>
      <c r="E1139">
        <v>2030</v>
      </c>
      <c r="F1139">
        <v>4016</v>
      </c>
    </row>
    <row r="1140" spans="1:6" x14ac:dyDescent="0.25">
      <c r="A1140" t="s">
        <v>28</v>
      </c>
      <c r="B1140" t="s">
        <v>45</v>
      </c>
      <c r="C1140">
        <v>2014</v>
      </c>
      <c r="D1140">
        <v>21</v>
      </c>
      <c r="E1140">
        <v>2035</v>
      </c>
      <c r="F1140">
        <v>4361</v>
      </c>
    </row>
    <row r="1141" spans="1:6" x14ac:dyDescent="0.25">
      <c r="A1141" t="s">
        <v>28</v>
      </c>
      <c r="B1141" t="s">
        <v>45</v>
      </c>
      <c r="C1141">
        <v>2014</v>
      </c>
      <c r="D1141">
        <v>26</v>
      </c>
      <c r="E1141">
        <v>2040</v>
      </c>
      <c r="F1141">
        <v>4644</v>
      </c>
    </row>
    <row r="1142" spans="1:6" x14ac:dyDescent="0.25">
      <c r="A1142" t="s">
        <v>29</v>
      </c>
      <c r="B1142" t="s">
        <v>45</v>
      </c>
      <c r="C1142">
        <v>2014</v>
      </c>
      <c r="D1142">
        <v>-24</v>
      </c>
      <c r="E1142">
        <v>1990</v>
      </c>
      <c r="F1142">
        <v>2144</v>
      </c>
    </row>
    <row r="1143" spans="1:6" x14ac:dyDescent="0.25">
      <c r="A1143" t="s">
        <v>29</v>
      </c>
      <c r="B1143" t="s">
        <v>45</v>
      </c>
      <c r="C1143">
        <v>2014</v>
      </c>
      <c r="D1143">
        <v>-2</v>
      </c>
      <c r="E1143">
        <v>2012</v>
      </c>
      <c r="F1143">
        <v>3672</v>
      </c>
    </row>
    <row r="1144" spans="1:6" x14ac:dyDescent="0.25">
      <c r="A1144" t="s">
        <v>29</v>
      </c>
      <c r="B1144" t="s">
        <v>45</v>
      </c>
      <c r="C1144">
        <v>2014</v>
      </c>
      <c r="D1144">
        <v>6</v>
      </c>
      <c r="E1144">
        <v>2020</v>
      </c>
      <c r="F1144">
        <v>4553</v>
      </c>
    </row>
    <row r="1145" spans="1:6" x14ac:dyDescent="0.25">
      <c r="A1145" t="s">
        <v>29</v>
      </c>
      <c r="B1145" t="s">
        <v>45</v>
      </c>
      <c r="C1145">
        <v>2014</v>
      </c>
      <c r="D1145">
        <v>11</v>
      </c>
      <c r="E1145">
        <v>2025</v>
      </c>
      <c r="F1145">
        <v>5004</v>
      </c>
    </row>
    <row r="1146" spans="1:6" x14ac:dyDescent="0.25">
      <c r="A1146" t="s">
        <v>29</v>
      </c>
      <c r="B1146" t="s">
        <v>45</v>
      </c>
      <c r="C1146">
        <v>2014</v>
      </c>
      <c r="D1146">
        <v>16</v>
      </c>
      <c r="E1146">
        <v>2030</v>
      </c>
      <c r="F1146">
        <v>5449</v>
      </c>
    </row>
    <row r="1147" spans="1:6" x14ac:dyDescent="0.25">
      <c r="A1147" t="s">
        <v>29</v>
      </c>
      <c r="B1147" t="s">
        <v>45</v>
      </c>
      <c r="C1147">
        <v>2014</v>
      </c>
      <c r="D1147">
        <v>21</v>
      </c>
      <c r="E1147">
        <v>2035</v>
      </c>
      <c r="F1147">
        <v>5847</v>
      </c>
    </row>
    <row r="1148" spans="1:6" x14ac:dyDescent="0.25">
      <c r="A1148" t="s">
        <v>29</v>
      </c>
      <c r="B1148" t="s">
        <v>45</v>
      </c>
      <c r="C1148">
        <v>2014</v>
      </c>
      <c r="D1148">
        <v>26</v>
      </c>
      <c r="E1148">
        <v>2040</v>
      </c>
      <c r="F1148">
        <v>6222</v>
      </c>
    </row>
    <row r="1149" spans="1:6" x14ac:dyDescent="0.25">
      <c r="A1149" t="s">
        <v>38</v>
      </c>
      <c r="B1149" t="s">
        <v>45</v>
      </c>
      <c r="C1149">
        <v>2014</v>
      </c>
      <c r="D1149">
        <v>-24</v>
      </c>
      <c r="E1149">
        <v>1990</v>
      </c>
      <c r="F1149">
        <v>131</v>
      </c>
    </row>
    <row r="1150" spans="1:6" x14ac:dyDescent="0.25">
      <c r="A1150" t="s">
        <v>38</v>
      </c>
      <c r="B1150" t="s">
        <v>45</v>
      </c>
      <c r="C1150">
        <v>2014</v>
      </c>
      <c r="D1150">
        <v>-2</v>
      </c>
      <c r="E1150">
        <v>2012</v>
      </c>
      <c r="F1150">
        <v>442</v>
      </c>
    </row>
    <row r="1151" spans="1:6" x14ac:dyDescent="0.25">
      <c r="A1151" t="s">
        <v>38</v>
      </c>
      <c r="B1151" t="s">
        <v>45</v>
      </c>
      <c r="C1151">
        <v>2014</v>
      </c>
      <c r="D1151">
        <v>6</v>
      </c>
      <c r="E1151">
        <v>2020</v>
      </c>
      <c r="F1151">
        <v>764</v>
      </c>
    </row>
    <row r="1152" spans="1:6" x14ac:dyDescent="0.25">
      <c r="A1152" t="s">
        <v>38</v>
      </c>
      <c r="B1152" t="s">
        <v>45</v>
      </c>
      <c r="C1152">
        <v>2014</v>
      </c>
      <c r="D1152">
        <v>11</v>
      </c>
      <c r="E1152">
        <v>2025</v>
      </c>
      <c r="F1152">
        <v>961</v>
      </c>
    </row>
    <row r="1153" spans="1:6" x14ac:dyDescent="0.25">
      <c r="A1153" t="s">
        <v>38</v>
      </c>
      <c r="B1153" t="s">
        <v>45</v>
      </c>
      <c r="C1153">
        <v>2014</v>
      </c>
      <c r="D1153">
        <v>16</v>
      </c>
      <c r="E1153">
        <v>2030</v>
      </c>
      <c r="F1153">
        <v>1161</v>
      </c>
    </row>
    <row r="1154" spans="1:6" x14ac:dyDescent="0.25">
      <c r="A1154" t="s">
        <v>38</v>
      </c>
      <c r="B1154" t="s">
        <v>45</v>
      </c>
      <c r="C1154">
        <v>2014</v>
      </c>
      <c r="D1154">
        <v>21</v>
      </c>
      <c r="E1154">
        <v>2035</v>
      </c>
      <c r="F1154">
        <v>1373</v>
      </c>
    </row>
    <row r="1155" spans="1:6" x14ac:dyDescent="0.25">
      <c r="A1155" t="s">
        <v>38</v>
      </c>
      <c r="B1155" t="s">
        <v>45</v>
      </c>
      <c r="C1155">
        <v>2014</v>
      </c>
      <c r="D1155">
        <v>26</v>
      </c>
      <c r="E1155">
        <v>2040</v>
      </c>
      <c r="F1155">
        <v>1569</v>
      </c>
    </row>
    <row r="1156" spans="1:6" x14ac:dyDescent="0.25">
      <c r="A1156" t="s">
        <v>32</v>
      </c>
      <c r="B1156" t="s">
        <v>45</v>
      </c>
      <c r="C1156">
        <v>2014</v>
      </c>
      <c r="D1156">
        <v>-24</v>
      </c>
      <c r="E1156">
        <v>1990</v>
      </c>
      <c r="F1156">
        <v>4</v>
      </c>
    </row>
    <row r="1157" spans="1:6" x14ac:dyDescent="0.25">
      <c r="A1157" t="s">
        <v>32</v>
      </c>
      <c r="B1157" t="s">
        <v>45</v>
      </c>
      <c r="C1157">
        <v>2014</v>
      </c>
      <c r="D1157">
        <v>-2</v>
      </c>
      <c r="E1157">
        <v>2012</v>
      </c>
      <c r="F1157">
        <v>521</v>
      </c>
    </row>
    <row r="1158" spans="1:6" x14ac:dyDescent="0.25">
      <c r="A1158" t="s">
        <v>32</v>
      </c>
      <c r="B1158" t="s">
        <v>45</v>
      </c>
      <c r="C1158">
        <v>2014</v>
      </c>
      <c r="D1158">
        <v>6</v>
      </c>
      <c r="E1158">
        <v>2020</v>
      </c>
      <c r="F1158">
        <v>1333</v>
      </c>
    </row>
    <row r="1159" spans="1:6" x14ac:dyDescent="0.25">
      <c r="A1159" t="s">
        <v>32</v>
      </c>
      <c r="B1159" t="s">
        <v>45</v>
      </c>
      <c r="C1159">
        <v>2014</v>
      </c>
      <c r="D1159">
        <v>11</v>
      </c>
      <c r="E1159">
        <v>2025</v>
      </c>
      <c r="F1159">
        <v>1853</v>
      </c>
    </row>
    <row r="1160" spans="1:6" x14ac:dyDescent="0.25">
      <c r="A1160" t="s">
        <v>32</v>
      </c>
      <c r="B1160" t="s">
        <v>45</v>
      </c>
      <c r="C1160">
        <v>2014</v>
      </c>
      <c r="D1160">
        <v>16</v>
      </c>
      <c r="E1160">
        <v>2030</v>
      </c>
      <c r="F1160">
        <v>2362</v>
      </c>
    </row>
    <row r="1161" spans="1:6" x14ac:dyDescent="0.25">
      <c r="A1161" t="s">
        <v>32</v>
      </c>
      <c r="B1161" t="s">
        <v>45</v>
      </c>
      <c r="C1161">
        <v>2014</v>
      </c>
      <c r="D1161">
        <v>21</v>
      </c>
      <c r="E1161">
        <v>2035</v>
      </c>
      <c r="F1161">
        <v>2870</v>
      </c>
    </row>
    <row r="1162" spans="1:6" x14ac:dyDescent="0.25">
      <c r="A1162" t="s">
        <v>32</v>
      </c>
      <c r="B1162" t="s">
        <v>45</v>
      </c>
      <c r="C1162">
        <v>2014</v>
      </c>
      <c r="D1162">
        <v>26</v>
      </c>
      <c r="E1162">
        <v>2040</v>
      </c>
      <c r="F1162">
        <v>3345</v>
      </c>
    </row>
    <row r="1163" spans="1:6" x14ac:dyDescent="0.25">
      <c r="A1163" t="s">
        <v>33</v>
      </c>
      <c r="B1163" t="s">
        <v>45</v>
      </c>
      <c r="C1163">
        <v>2014</v>
      </c>
      <c r="D1163">
        <v>-24</v>
      </c>
      <c r="E1163">
        <v>1990</v>
      </c>
      <c r="F1163">
        <v>36</v>
      </c>
    </row>
    <row r="1164" spans="1:6" x14ac:dyDescent="0.25">
      <c r="A1164" t="s">
        <v>33</v>
      </c>
      <c r="B1164" t="s">
        <v>45</v>
      </c>
      <c r="C1164">
        <v>2014</v>
      </c>
      <c r="D1164">
        <v>-2</v>
      </c>
      <c r="E1164">
        <v>2012</v>
      </c>
      <c r="F1164">
        <v>70</v>
      </c>
    </row>
    <row r="1165" spans="1:6" x14ac:dyDescent="0.25">
      <c r="A1165" t="s">
        <v>33</v>
      </c>
      <c r="B1165" t="s">
        <v>45</v>
      </c>
      <c r="C1165">
        <v>2014</v>
      </c>
      <c r="D1165">
        <v>6</v>
      </c>
      <c r="E1165">
        <v>2020</v>
      </c>
      <c r="F1165">
        <v>120</v>
      </c>
    </row>
    <row r="1166" spans="1:6" x14ac:dyDescent="0.25">
      <c r="A1166" t="s">
        <v>33</v>
      </c>
      <c r="B1166" t="s">
        <v>45</v>
      </c>
      <c r="C1166">
        <v>2014</v>
      </c>
      <c r="D1166">
        <v>11</v>
      </c>
      <c r="E1166">
        <v>2025</v>
      </c>
      <c r="F1166">
        <v>173</v>
      </c>
    </row>
    <row r="1167" spans="1:6" x14ac:dyDescent="0.25">
      <c r="A1167" t="s">
        <v>33</v>
      </c>
      <c r="B1167" t="s">
        <v>45</v>
      </c>
      <c r="C1167">
        <v>2014</v>
      </c>
      <c r="D1167">
        <v>16</v>
      </c>
      <c r="E1167">
        <v>2030</v>
      </c>
      <c r="F1167">
        <v>237</v>
      </c>
    </row>
    <row r="1168" spans="1:6" x14ac:dyDescent="0.25">
      <c r="A1168" t="s">
        <v>33</v>
      </c>
      <c r="B1168" t="s">
        <v>45</v>
      </c>
      <c r="C1168">
        <v>2014</v>
      </c>
      <c r="D1168">
        <v>21</v>
      </c>
      <c r="E1168">
        <v>2035</v>
      </c>
      <c r="F1168">
        <v>305</v>
      </c>
    </row>
    <row r="1169" spans="1:6" x14ac:dyDescent="0.25">
      <c r="A1169" t="s">
        <v>33</v>
      </c>
      <c r="B1169" t="s">
        <v>45</v>
      </c>
      <c r="C1169">
        <v>2014</v>
      </c>
      <c r="D1169">
        <v>26</v>
      </c>
      <c r="E1169">
        <v>2040</v>
      </c>
      <c r="F1169">
        <v>378</v>
      </c>
    </row>
    <row r="1170" spans="1:6" x14ac:dyDescent="0.25">
      <c r="A1170" t="s">
        <v>39</v>
      </c>
      <c r="B1170" t="s">
        <v>45</v>
      </c>
      <c r="C1170">
        <v>2014</v>
      </c>
      <c r="D1170">
        <v>-24</v>
      </c>
      <c r="E1170">
        <v>1990</v>
      </c>
      <c r="F1170">
        <v>0</v>
      </c>
    </row>
    <row r="1171" spans="1:6" x14ac:dyDescent="0.25">
      <c r="A1171" t="s">
        <v>39</v>
      </c>
      <c r="B1171" t="s">
        <v>45</v>
      </c>
      <c r="C1171">
        <v>2014</v>
      </c>
      <c r="D1171">
        <v>-2</v>
      </c>
      <c r="E1171">
        <v>2012</v>
      </c>
      <c r="F1171">
        <v>97</v>
      </c>
    </row>
    <row r="1172" spans="1:6" x14ac:dyDescent="0.25">
      <c r="A1172" t="s">
        <v>39</v>
      </c>
      <c r="B1172" t="s">
        <v>45</v>
      </c>
      <c r="C1172">
        <v>2014</v>
      </c>
      <c r="D1172">
        <v>6</v>
      </c>
      <c r="E1172">
        <v>2020</v>
      </c>
      <c r="F1172">
        <v>449</v>
      </c>
    </row>
    <row r="1173" spans="1:6" x14ac:dyDescent="0.25">
      <c r="A1173" t="s">
        <v>39</v>
      </c>
      <c r="B1173" t="s">
        <v>45</v>
      </c>
      <c r="C1173">
        <v>2014</v>
      </c>
      <c r="D1173">
        <v>11</v>
      </c>
      <c r="E1173">
        <v>2025</v>
      </c>
      <c r="F1173">
        <v>643</v>
      </c>
    </row>
    <row r="1174" spans="1:6" x14ac:dyDescent="0.25">
      <c r="A1174" t="s">
        <v>39</v>
      </c>
      <c r="B1174" t="s">
        <v>45</v>
      </c>
      <c r="C1174">
        <v>2014</v>
      </c>
      <c r="D1174">
        <v>16</v>
      </c>
      <c r="E1174">
        <v>2030</v>
      </c>
      <c r="F1174">
        <v>851</v>
      </c>
    </row>
    <row r="1175" spans="1:6" x14ac:dyDescent="0.25">
      <c r="A1175" t="s">
        <v>39</v>
      </c>
      <c r="B1175" t="s">
        <v>45</v>
      </c>
      <c r="C1175">
        <v>2014</v>
      </c>
      <c r="D1175">
        <v>21</v>
      </c>
      <c r="E1175">
        <v>2035</v>
      </c>
      <c r="F1175">
        <v>1068</v>
      </c>
    </row>
    <row r="1176" spans="1:6" x14ac:dyDescent="0.25">
      <c r="A1176" t="s">
        <v>39</v>
      </c>
      <c r="B1176" t="s">
        <v>45</v>
      </c>
      <c r="C1176">
        <v>2014</v>
      </c>
      <c r="D1176">
        <v>26</v>
      </c>
      <c r="E1176">
        <v>2040</v>
      </c>
      <c r="F1176">
        <v>1291</v>
      </c>
    </row>
    <row r="1177" spans="1:6" x14ac:dyDescent="0.25">
      <c r="A1177" t="s">
        <v>40</v>
      </c>
      <c r="B1177" t="s">
        <v>45</v>
      </c>
      <c r="C1177">
        <v>2014</v>
      </c>
      <c r="D1177">
        <v>-24</v>
      </c>
      <c r="E1177">
        <v>1990</v>
      </c>
      <c r="F1177">
        <v>1</v>
      </c>
    </row>
    <row r="1178" spans="1:6" x14ac:dyDescent="0.25">
      <c r="A1178" t="s">
        <v>40</v>
      </c>
      <c r="B1178" t="s">
        <v>45</v>
      </c>
      <c r="C1178">
        <v>2014</v>
      </c>
      <c r="D1178">
        <v>-2</v>
      </c>
      <c r="E1178">
        <v>2012</v>
      </c>
      <c r="F1178">
        <v>5</v>
      </c>
    </row>
    <row r="1179" spans="1:6" x14ac:dyDescent="0.25">
      <c r="A1179" t="s">
        <v>40</v>
      </c>
      <c r="B1179" t="s">
        <v>45</v>
      </c>
      <c r="C1179">
        <v>2014</v>
      </c>
      <c r="D1179">
        <v>6</v>
      </c>
      <c r="E1179">
        <v>2020</v>
      </c>
      <c r="F1179">
        <v>41</v>
      </c>
    </row>
    <row r="1180" spans="1:6" x14ac:dyDescent="0.25">
      <c r="A1180" t="s">
        <v>40</v>
      </c>
      <c r="B1180" t="s">
        <v>45</v>
      </c>
      <c r="C1180">
        <v>2014</v>
      </c>
      <c r="D1180">
        <v>11</v>
      </c>
      <c r="E1180">
        <v>2025</v>
      </c>
      <c r="F1180">
        <v>77</v>
      </c>
    </row>
    <row r="1181" spans="1:6" x14ac:dyDescent="0.25">
      <c r="A1181" t="s">
        <v>40</v>
      </c>
      <c r="B1181" t="s">
        <v>45</v>
      </c>
      <c r="C1181">
        <v>2014</v>
      </c>
      <c r="D1181">
        <v>16</v>
      </c>
      <c r="E1181">
        <v>2030</v>
      </c>
      <c r="F1181">
        <v>140</v>
      </c>
    </row>
    <row r="1182" spans="1:6" x14ac:dyDescent="0.25">
      <c r="A1182" t="s">
        <v>40</v>
      </c>
      <c r="B1182" t="s">
        <v>45</v>
      </c>
      <c r="C1182">
        <v>2014</v>
      </c>
      <c r="D1182">
        <v>21</v>
      </c>
      <c r="E1182">
        <v>2035</v>
      </c>
      <c r="F1182">
        <v>240</v>
      </c>
    </row>
    <row r="1183" spans="1:6" x14ac:dyDescent="0.25">
      <c r="A1183" t="s">
        <v>40</v>
      </c>
      <c r="B1183" t="s">
        <v>45</v>
      </c>
      <c r="C1183">
        <v>2014</v>
      </c>
      <c r="D1183">
        <v>26</v>
      </c>
      <c r="E1183">
        <v>2040</v>
      </c>
      <c r="F1183">
        <v>357</v>
      </c>
    </row>
    <row r="1184" spans="1:6" x14ac:dyDescent="0.25">
      <c r="A1184" t="s">
        <v>41</v>
      </c>
      <c r="B1184" t="s">
        <v>45</v>
      </c>
      <c r="C1184">
        <v>2014</v>
      </c>
      <c r="D1184">
        <v>-24</v>
      </c>
      <c r="E1184">
        <v>1990</v>
      </c>
      <c r="F1184">
        <v>1</v>
      </c>
    </row>
    <row r="1185" spans="1:6" x14ac:dyDescent="0.25">
      <c r="A1185" t="s">
        <v>41</v>
      </c>
      <c r="B1185" t="s">
        <v>45</v>
      </c>
      <c r="C1185">
        <v>2014</v>
      </c>
      <c r="D1185">
        <v>-2</v>
      </c>
      <c r="E1185">
        <v>2012</v>
      </c>
      <c r="F1185">
        <v>1</v>
      </c>
    </row>
    <row r="1186" spans="1:6" x14ac:dyDescent="0.25">
      <c r="A1186" t="s">
        <v>41</v>
      </c>
      <c r="B1186" t="s">
        <v>45</v>
      </c>
      <c r="C1186">
        <v>2014</v>
      </c>
      <c r="D1186">
        <v>6</v>
      </c>
      <c r="E1186">
        <v>2020</v>
      </c>
      <c r="F1186">
        <v>3</v>
      </c>
    </row>
    <row r="1187" spans="1:6" x14ac:dyDescent="0.25">
      <c r="A1187" t="s">
        <v>41</v>
      </c>
      <c r="B1187" t="s">
        <v>45</v>
      </c>
      <c r="C1187">
        <v>2014</v>
      </c>
      <c r="D1187">
        <v>11</v>
      </c>
      <c r="E1187">
        <v>2025</v>
      </c>
      <c r="F1187">
        <v>7</v>
      </c>
    </row>
    <row r="1188" spans="1:6" x14ac:dyDescent="0.25">
      <c r="A1188" t="s">
        <v>41</v>
      </c>
      <c r="B1188" t="s">
        <v>45</v>
      </c>
      <c r="C1188">
        <v>2014</v>
      </c>
      <c r="D1188">
        <v>16</v>
      </c>
      <c r="E1188">
        <v>2030</v>
      </c>
      <c r="F1188">
        <v>17</v>
      </c>
    </row>
    <row r="1189" spans="1:6" x14ac:dyDescent="0.25">
      <c r="A1189" t="s">
        <v>41</v>
      </c>
      <c r="B1189" t="s">
        <v>45</v>
      </c>
      <c r="C1189">
        <v>2014</v>
      </c>
      <c r="D1189">
        <v>21</v>
      </c>
      <c r="E1189">
        <v>2035</v>
      </c>
      <c r="F1189">
        <v>36</v>
      </c>
    </row>
    <row r="1190" spans="1:6" x14ac:dyDescent="0.25">
      <c r="A1190" t="s">
        <v>41</v>
      </c>
      <c r="B1190" t="s">
        <v>45</v>
      </c>
      <c r="C1190">
        <v>2014</v>
      </c>
      <c r="D1190">
        <v>26</v>
      </c>
      <c r="E1190">
        <v>2040</v>
      </c>
      <c r="F1190">
        <v>66</v>
      </c>
    </row>
    <row r="1191" spans="1:6" x14ac:dyDescent="0.25">
      <c r="A1191" t="s">
        <v>25</v>
      </c>
      <c r="B1191" t="s">
        <v>46</v>
      </c>
      <c r="C1191">
        <v>2014</v>
      </c>
      <c r="D1191">
        <v>6</v>
      </c>
      <c r="E1191">
        <v>2020</v>
      </c>
      <c r="F1191">
        <v>11271</v>
      </c>
    </row>
    <row r="1192" spans="1:6" x14ac:dyDescent="0.25">
      <c r="A1192" t="s">
        <v>25</v>
      </c>
      <c r="B1192" t="s">
        <v>46</v>
      </c>
      <c r="C1192">
        <v>2014</v>
      </c>
      <c r="D1192">
        <v>16</v>
      </c>
      <c r="E1192">
        <v>2030</v>
      </c>
      <c r="F1192">
        <v>14445</v>
      </c>
    </row>
    <row r="1193" spans="1:6" x14ac:dyDescent="0.25">
      <c r="A1193" t="s">
        <v>25</v>
      </c>
      <c r="B1193" t="s">
        <v>46</v>
      </c>
      <c r="C1193">
        <v>2014</v>
      </c>
      <c r="D1193">
        <v>26</v>
      </c>
      <c r="E1193">
        <v>2040</v>
      </c>
      <c r="F1193">
        <v>11134</v>
      </c>
    </row>
    <row r="1194" spans="1:6" x14ac:dyDescent="0.25">
      <c r="A1194" t="s">
        <v>26</v>
      </c>
      <c r="B1194" t="s">
        <v>46</v>
      </c>
      <c r="C1194">
        <v>2014</v>
      </c>
      <c r="D1194">
        <v>6</v>
      </c>
      <c r="E1194">
        <v>2020</v>
      </c>
      <c r="F1194">
        <v>869</v>
      </c>
    </row>
    <row r="1195" spans="1:6" x14ac:dyDescent="0.25">
      <c r="A1195" t="s">
        <v>26</v>
      </c>
      <c r="B1195" t="s">
        <v>46</v>
      </c>
      <c r="C1195">
        <v>2014</v>
      </c>
      <c r="D1195">
        <v>16</v>
      </c>
      <c r="E1195">
        <v>2030</v>
      </c>
      <c r="F1195">
        <v>656</v>
      </c>
    </row>
    <row r="1196" spans="1:6" x14ac:dyDescent="0.25">
      <c r="A1196" t="s">
        <v>26</v>
      </c>
      <c r="B1196" t="s">
        <v>46</v>
      </c>
      <c r="C1196">
        <v>2014</v>
      </c>
      <c r="D1196">
        <v>26</v>
      </c>
      <c r="E1196">
        <v>2040</v>
      </c>
      <c r="F1196">
        <v>561</v>
      </c>
    </row>
    <row r="1197" spans="1:6" x14ac:dyDescent="0.25">
      <c r="A1197" t="s">
        <v>27</v>
      </c>
      <c r="B1197" t="s">
        <v>46</v>
      </c>
      <c r="C1197">
        <v>2014</v>
      </c>
      <c r="D1197">
        <v>6</v>
      </c>
      <c r="E1197">
        <v>2020</v>
      </c>
      <c r="F1197">
        <v>6124</v>
      </c>
    </row>
    <row r="1198" spans="1:6" x14ac:dyDescent="0.25">
      <c r="A1198" t="s">
        <v>27</v>
      </c>
      <c r="B1198" t="s">
        <v>46</v>
      </c>
      <c r="C1198">
        <v>2014</v>
      </c>
      <c r="D1198">
        <v>16</v>
      </c>
      <c r="E1198">
        <v>2030</v>
      </c>
      <c r="F1198">
        <v>8360</v>
      </c>
    </row>
    <row r="1199" spans="1:6" x14ac:dyDescent="0.25">
      <c r="A1199" t="s">
        <v>27</v>
      </c>
      <c r="B1199" t="s">
        <v>46</v>
      </c>
      <c r="C1199">
        <v>2014</v>
      </c>
      <c r="D1199">
        <v>26</v>
      </c>
      <c r="E1199">
        <v>2040</v>
      </c>
      <c r="F1199">
        <v>10806</v>
      </c>
    </row>
    <row r="1200" spans="1:6" x14ac:dyDescent="0.25">
      <c r="A1200" t="s">
        <v>28</v>
      </c>
      <c r="B1200" t="s">
        <v>46</v>
      </c>
      <c r="C1200">
        <v>2014</v>
      </c>
      <c r="D1200">
        <v>6</v>
      </c>
      <c r="E1200">
        <v>2020</v>
      </c>
      <c r="F1200">
        <v>3215</v>
      </c>
    </row>
    <row r="1201" spans="1:6" x14ac:dyDescent="0.25">
      <c r="A1201" t="s">
        <v>28</v>
      </c>
      <c r="B1201" t="s">
        <v>46</v>
      </c>
      <c r="C1201">
        <v>2014</v>
      </c>
      <c r="D1201">
        <v>16</v>
      </c>
      <c r="E1201">
        <v>2030</v>
      </c>
      <c r="F1201">
        <v>3670</v>
      </c>
    </row>
    <row r="1202" spans="1:6" x14ac:dyDescent="0.25">
      <c r="A1202" t="s">
        <v>28</v>
      </c>
      <c r="B1202" t="s">
        <v>46</v>
      </c>
      <c r="C1202">
        <v>2014</v>
      </c>
      <c r="D1202">
        <v>26</v>
      </c>
      <c r="E1202">
        <v>2040</v>
      </c>
      <c r="F1202">
        <v>3856</v>
      </c>
    </row>
    <row r="1203" spans="1:6" x14ac:dyDescent="0.25">
      <c r="A1203" t="s">
        <v>29</v>
      </c>
      <c r="B1203" t="s">
        <v>46</v>
      </c>
      <c r="C1203">
        <v>2014</v>
      </c>
      <c r="D1203">
        <v>6</v>
      </c>
      <c r="E1203">
        <v>2020</v>
      </c>
      <c r="F1203">
        <v>4458</v>
      </c>
    </row>
    <row r="1204" spans="1:6" x14ac:dyDescent="0.25">
      <c r="A1204" t="s">
        <v>29</v>
      </c>
      <c r="B1204" t="s">
        <v>46</v>
      </c>
      <c r="C1204">
        <v>2014</v>
      </c>
      <c r="D1204">
        <v>16</v>
      </c>
      <c r="E1204">
        <v>2030</v>
      </c>
      <c r="F1204">
        <v>5207</v>
      </c>
    </row>
    <row r="1205" spans="1:6" x14ac:dyDescent="0.25">
      <c r="A1205" t="s">
        <v>29</v>
      </c>
      <c r="B1205" t="s">
        <v>46</v>
      </c>
      <c r="C1205">
        <v>2014</v>
      </c>
      <c r="D1205">
        <v>26</v>
      </c>
      <c r="E1205">
        <v>2040</v>
      </c>
      <c r="F1205">
        <v>5862</v>
      </c>
    </row>
    <row r="1206" spans="1:6" x14ac:dyDescent="0.25">
      <c r="A1206" t="s">
        <v>38</v>
      </c>
      <c r="B1206" t="s">
        <v>46</v>
      </c>
      <c r="C1206">
        <v>2014</v>
      </c>
      <c r="D1206">
        <v>6</v>
      </c>
      <c r="E1206">
        <v>2020</v>
      </c>
      <c r="F1206">
        <v>740</v>
      </c>
    </row>
    <row r="1207" spans="1:6" x14ac:dyDescent="0.25">
      <c r="A1207" t="s">
        <v>38</v>
      </c>
      <c r="B1207" t="s">
        <v>46</v>
      </c>
      <c r="C1207">
        <v>2014</v>
      </c>
      <c r="D1207">
        <v>16</v>
      </c>
      <c r="E1207">
        <v>2030</v>
      </c>
      <c r="F1207">
        <v>1039</v>
      </c>
    </row>
    <row r="1208" spans="1:6" x14ac:dyDescent="0.25">
      <c r="A1208" t="s">
        <v>38</v>
      </c>
      <c r="B1208" t="s">
        <v>46</v>
      </c>
      <c r="C1208">
        <v>2014</v>
      </c>
      <c r="D1208">
        <v>26</v>
      </c>
      <c r="E1208">
        <v>2040</v>
      </c>
      <c r="F1208">
        <v>1299</v>
      </c>
    </row>
    <row r="1209" spans="1:6" x14ac:dyDescent="0.25">
      <c r="A1209" t="s">
        <v>32</v>
      </c>
      <c r="B1209" t="s">
        <v>46</v>
      </c>
      <c r="C1209">
        <v>2014</v>
      </c>
      <c r="D1209">
        <v>6</v>
      </c>
      <c r="E1209">
        <v>2020</v>
      </c>
      <c r="F1209">
        <v>1254</v>
      </c>
    </row>
    <row r="1210" spans="1:6" x14ac:dyDescent="0.25">
      <c r="A1210" t="s">
        <v>32</v>
      </c>
      <c r="B1210" t="s">
        <v>46</v>
      </c>
      <c r="C1210">
        <v>2014</v>
      </c>
      <c r="D1210">
        <v>16</v>
      </c>
      <c r="E1210">
        <v>2030</v>
      </c>
      <c r="F1210">
        <v>1962</v>
      </c>
    </row>
    <row r="1211" spans="1:6" x14ac:dyDescent="0.25">
      <c r="A1211" t="s">
        <v>32</v>
      </c>
      <c r="B1211" t="s">
        <v>46</v>
      </c>
      <c r="C1211">
        <v>2014</v>
      </c>
      <c r="D1211">
        <v>26</v>
      </c>
      <c r="E1211">
        <v>2040</v>
      </c>
      <c r="F1211">
        <v>2552</v>
      </c>
    </row>
    <row r="1212" spans="1:6" x14ac:dyDescent="0.25">
      <c r="A1212" t="s">
        <v>33</v>
      </c>
      <c r="B1212" t="s">
        <v>46</v>
      </c>
      <c r="C1212">
        <v>2014</v>
      </c>
      <c r="D1212">
        <v>6</v>
      </c>
      <c r="E1212">
        <v>2020</v>
      </c>
      <c r="F1212">
        <v>113</v>
      </c>
    </row>
    <row r="1213" spans="1:6" x14ac:dyDescent="0.25">
      <c r="A1213" t="s">
        <v>33</v>
      </c>
      <c r="B1213" t="s">
        <v>46</v>
      </c>
      <c r="C1213">
        <v>2014</v>
      </c>
      <c r="D1213">
        <v>16</v>
      </c>
      <c r="E1213">
        <v>2030</v>
      </c>
      <c r="F1213">
        <v>188</v>
      </c>
    </row>
    <row r="1214" spans="1:6" x14ac:dyDescent="0.25">
      <c r="A1214" t="s">
        <v>33</v>
      </c>
      <c r="B1214" t="s">
        <v>46</v>
      </c>
      <c r="C1214">
        <v>2014</v>
      </c>
      <c r="D1214">
        <v>26</v>
      </c>
      <c r="E1214">
        <v>2040</v>
      </c>
      <c r="F1214">
        <v>287</v>
      </c>
    </row>
    <row r="1215" spans="1:6" x14ac:dyDescent="0.25">
      <c r="A1215" t="s">
        <v>39</v>
      </c>
      <c r="B1215" t="s">
        <v>46</v>
      </c>
      <c r="C1215">
        <v>2014</v>
      </c>
      <c r="D1215">
        <v>6</v>
      </c>
      <c r="E1215">
        <v>2020</v>
      </c>
      <c r="F1215">
        <v>408</v>
      </c>
    </row>
    <row r="1216" spans="1:6" x14ac:dyDescent="0.25">
      <c r="A1216" t="s">
        <v>39</v>
      </c>
      <c r="B1216" t="s">
        <v>46</v>
      </c>
      <c r="C1216">
        <v>2014</v>
      </c>
      <c r="D1216">
        <v>16</v>
      </c>
      <c r="E1216">
        <v>2030</v>
      </c>
      <c r="F1216">
        <v>630</v>
      </c>
    </row>
    <row r="1217" spans="1:6" x14ac:dyDescent="0.25">
      <c r="A1217" t="s">
        <v>39</v>
      </c>
      <c r="B1217" t="s">
        <v>46</v>
      </c>
      <c r="C1217">
        <v>2014</v>
      </c>
      <c r="D1217">
        <v>26</v>
      </c>
      <c r="E1217">
        <v>2040</v>
      </c>
      <c r="F1217">
        <v>832</v>
      </c>
    </row>
    <row r="1218" spans="1:6" x14ac:dyDescent="0.25">
      <c r="A1218" t="s">
        <v>40</v>
      </c>
      <c r="B1218" t="s">
        <v>46</v>
      </c>
      <c r="C1218">
        <v>2014</v>
      </c>
      <c r="D1218">
        <v>6</v>
      </c>
      <c r="E1218">
        <v>2020</v>
      </c>
      <c r="F1218">
        <v>34</v>
      </c>
    </row>
    <row r="1219" spans="1:6" x14ac:dyDescent="0.25">
      <c r="A1219" t="s">
        <v>40</v>
      </c>
      <c r="B1219" t="s">
        <v>46</v>
      </c>
      <c r="C1219">
        <v>2014</v>
      </c>
      <c r="D1219">
        <v>16</v>
      </c>
      <c r="E1219">
        <v>2030</v>
      </c>
      <c r="F1219">
        <v>85</v>
      </c>
    </row>
    <row r="1220" spans="1:6" x14ac:dyDescent="0.25">
      <c r="A1220" t="s">
        <v>40</v>
      </c>
      <c r="B1220" t="s">
        <v>46</v>
      </c>
      <c r="C1220">
        <v>2014</v>
      </c>
      <c r="D1220">
        <v>26</v>
      </c>
      <c r="E1220">
        <v>2040</v>
      </c>
      <c r="F1220">
        <v>173</v>
      </c>
    </row>
    <row r="1221" spans="1:6" x14ac:dyDescent="0.25">
      <c r="A1221" t="s">
        <v>41</v>
      </c>
      <c r="B1221" t="s">
        <v>46</v>
      </c>
      <c r="C1221">
        <v>2014</v>
      </c>
      <c r="D1221">
        <v>6</v>
      </c>
      <c r="E1221">
        <v>2020</v>
      </c>
      <c r="F1221">
        <v>3</v>
      </c>
    </row>
    <row r="1222" spans="1:6" x14ac:dyDescent="0.25">
      <c r="A1222" t="s">
        <v>41</v>
      </c>
      <c r="B1222" t="s">
        <v>46</v>
      </c>
      <c r="C1222">
        <v>2014</v>
      </c>
      <c r="D1222">
        <v>16</v>
      </c>
      <c r="E1222">
        <v>2030</v>
      </c>
      <c r="F1222">
        <v>10</v>
      </c>
    </row>
    <row r="1223" spans="1:6" x14ac:dyDescent="0.25">
      <c r="A1223" t="s">
        <v>41</v>
      </c>
      <c r="B1223" t="s">
        <v>46</v>
      </c>
      <c r="C1223">
        <v>2014</v>
      </c>
      <c r="D1223">
        <v>26</v>
      </c>
      <c r="E1223">
        <v>2040</v>
      </c>
      <c r="F1223">
        <v>41</v>
      </c>
    </row>
    <row r="1224" spans="1:6" x14ac:dyDescent="0.25">
      <c r="A1224" t="s">
        <v>25</v>
      </c>
      <c r="B1224" t="s">
        <v>48</v>
      </c>
      <c r="C1224">
        <v>2014</v>
      </c>
      <c r="D1224">
        <v>6</v>
      </c>
      <c r="E1224">
        <v>2020</v>
      </c>
      <c r="F1224">
        <v>9428</v>
      </c>
    </row>
    <row r="1225" spans="1:6" x14ac:dyDescent="0.25">
      <c r="A1225" t="s">
        <v>25</v>
      </c>
      <c r="B1225" t="s">
        <v>48</v>
      </c>
      <c r="C1225">
        <v>2014</v>
      </c>
      <c r="D1225">
        <v>16</v>
      </c>
      <c r="E1225">
        <v>2030</v>
      </c>
      <c r="F1225">
        <v>5911</v>
      </c>
    </row>
    <row r="1226" spans="1:6" x14ac:dyDescent="0.25">
      <c r="A1226" t="s">
        <v>25</v>
      </c>
      <c r="B1226" t="s">
        <v>48</v>
      </c>
      <c r="C1226">
        <v>2014</v>
      </c>
      <c r="D1226">
        <v>26</v>
      </c>
      <c r="E1226">
        <v>2040</v>
      </c>
      <c r="F1226">
        <v>4606</v>
      </c>
    </row>
    <row r="1227" spans="1:6" x14ac:dyDescent="0.25">
      <c r="A1227" t="s">
        <v>26</v>
      </c>
      <c r="B1227" t="s">
        <v>48</v>
      </c>
      <c r="C1227">
        <v>2014</v>
      </c>
      <c r="D1227">
        <v>6</v>
      </c>
      <c r="E1227">
        <v>2020</v>
      </c>
      <c r="F1227">
        <v>781</v>
      </c>
    </row>
    <row r="1228" spans="1:6" x14ac:dyDescent="0.25">
      <c r="A1228" t="s">
        <v>26</v>
      </c>
      <c r="B1228" t="s">
        <v>48</v>
      </c>
      <c r="C1228">
        <v>2014</v>
      </c>
      <c r="D1228">
        <v>16</v>
      </c>
      <c r="E1228">
        <v>2030</v>
      </c>
      <c r="F1228">
        <v>391</v>
      </c>
    </row>
    <row r="1229" spans="1:6" x14ac:dyDescent="0.25">
      <c r="A1229" t="s">
        <v>26</v>
      </c>
      <c r="B1229" t="s">
        <v>48</v>
      </c>
      <c r="C1229">
        <v>2014</v>
      </c>
      <c r="D1229">
        <v>26</v>
      </c>
      <c r="E1229">
        <v>2040</v>
      </c>
      <c r="F1229">
        <v>251</v>
      </c>
    </row>
    <row r="1230" spans="1:6" x14ac:dyDescent="0.25">
      <c r="A1230" t="s">
        <v>27</v>
      </c>
      <c r="B1230" t="s">
        <v>48</v>
      </c>
      <c r="C1230">
        <v>2014</v>
      </c>
      <c r="D1230">
        <v>6</v>
      </c>
      <c r="E1230">
        <v>2020</v>
      </c>
      <c r="F1230">
        <v>5929</v>
      </c>
    </row>
    <row r="1231" spans="1:6" x14ac:dyDescent="0.25">
      <c r="A1231" t="s">
        <v>27</v>
      </c>
      <c r="B1231" t="s">
        <v>48</v>
      </c>
      <c r="C1231">
        <v>2014</v>
      </c>
      <c r="D1231">
        <v>16</v>
      </c>
      <c r="E1231">
        <v>2030</v>
      </c>
      <c r="F1231">
        <v>6649</v>
      </c>
    </row>
    <row r="1232" spans="1:6" x14ac:dyDescent="0.25">
      <c r="A1232" t="s">
        <v>27</v>
      </c>
      <c r="B1232" t="s">
        <v>48</v>
      </c>
      <c r="C1232">
        <v>2014</v>
      </c>
      <c r="D1232">
        <v>26</v>
      </c>
      <c r="E1232">
        <v>2040</v>
      </c>
      <c r="F1232">
        <v>5777</v>
      </c>
    </row>
    <row r="1233" spans="1:6" x14ac:dyDescent="0.25">
      <c r="A1233" t="s">
        <v>28</v>
      </c>
      <c r="B1233" t="s">
        <v>48</v>
      </c>
      <c r="C1233">
        <v>2014</v>
      </c>
      <c r="D1233">
        <v>6</v>
      </c>
      <c r="E1233">
        <v>2020</v>
      </c>
      <c r="F1233">
        <v>3293</v>
      </c>
    </row>
    <row r="1234" spans="1:6" x14ac:dyDescent="0.25">
      <c r="A1234" t="s">
        <v>28</v>
      </c>
      <c r="B1234" t="s">
        <v>48</v>
      </c>
      <c r="C1234">
        <v>2014</v>
      </c>
      <c r="D1234">
        <v>16</v>
      </c>
      <c r="E1234">
        <v>2030</v>
      </c>
      <c r="F1234">
        <v>4912</v>
      </c>
    </row>
    <row r="1235" spans="1:6" x14ac:dyDescent="0.25">
      <c r="A1235" t="s">
        <v>28</v>
      </c>
      <c r="B1235" t="s">
        <v>48</v>
      </c>
      <c r="C1235">
        <v>2014</v>
      </c>
      <c r="D1235">
        <v>26</v>
      </c>
      <c r="E1235">
        <v>2040</v>
      </c>
      <c r="F1235">
        <v>6435</v>
      </c>
    </row>
    <row r="1236" spans="1:6" x14ac:dyDescent="0.25">
      <c r="A1236" t="s">
        <v>29</v>
      </c>
      <c r="B1236" t="s">
        <v>48</v>
      </c>
      <c r="C1236">
        <v>2014</v>
      </c>
      <c r="D1236">
        <v>6</v>
      </c>
      <c r="E1236">
        <v>2020</v>
      </c>
      <c r="F1236">
        <v>4561</v>
      </c>
    </row>
    <row r="1237" spans="1:6" x14ac:dyDescent="0.25">
      <c r="A1237" t="s">
        <v>29</v>
      </c>
      <c r="B1237" t="s">
        <v>48</v>
      </c>
      <c r="C1237">
        <v>2014</v>
      </c>
      <c r="D1237">
        <v>16</v>
      </c>
      <c r="E1237">
        <v>2030</v>
      </c>
      <c r="F1237">
        <v>5936</v>
      </c>
    </row>
    <row r="1238" spans="1:6" x14ac:dyDescent="0.25">
      <c r="A1238" t="s">
        <v>29</v>
      </c>
      <c r="B1238" t="s">
        <v>48</v>
      </c>
      <c r="C1238">
        <v>2014</v>
      </c>
      <c r="D1238">
        <v>26</v>
      </c>
      <c r="E1238">
        <v>2040</v>
      </c>
      <c r="F1238">
        <v>6943</v>
      </c>
    </row>
    <row r="1239" spans="1:6" x14ac:dyDescent="0.25">
      <c r="A1239" t="s">
        <v>38</v>
      </c>
      <c r="B1239" t="s">
        <v>48</v>
      </c>
      <c r="C1239">
        <v>2014</v>
      </c>
      <c r="D1239">
        <v>6</v>
      </c>
      <c r="E1239">
        <v>2020</v>
      </c>
      <c r="F1239">
        <v>768</v>
      </c>
    </row>
    <row r="1240" spans="1:6" x14ac:dyDescent="0.25">
      <c r="A1240" t="s">
        <v>38</v>
      </c>
      <c r="B1240" t="s">
        <v>48</v>
      </c>
      <c r="C1240">
        <v>2014</v>
      </c>
      <c r="D1240">
        <v>16</v>
      </c>
      <c r="E1240">
        <v>2030</v>
      </c>
      <c r="F1240">
        <v>1434</v>
      </c>
    </row>
    <row r="1241" spans="1:6" x14ac:dyDescent="0.25">
      <c r="A1241" t="s">
        <v>38</v>
      </c>
      <c r="B1241" t="s">
        <v>48</v>
      </c>
      <c r="C1241">
        <v>2014</v>
      </c>
      <c r="D1241">
        <v>26</v>
      </c>
      <c r="E1241">
        <v>2040</v>
      </c>
      <c r="F1241">
        <v>2261</v>
      </c>
    </row>
    <row r="1242" spans="1:6" x14ac:dyDescent="0.25">
      <c r="A1242" t="s">
        <v>32</v>
      </c>
      <c r="B1242" t="s">
        <v>48</v>
      </c>
      <c r="C1242">
        <v>2014</v>
      </c>
      <c r="D1242">
        <v>6</v>
      </c>
      <c r="E1242">
        <v>2020</v>
      </c>
      <c r="F1242">
        <v>1376</v>
      </c>
    </row>
    <row r="1243" spans="1:6" x14ac:dyDescent="0.25">
      <c r="A1243" t="s">
        <v>32</v>
      </c>
      <c r="B1243" t="s">
        <v>48</v>
      </c>
      <c r="C1243">
        <v>2014</v>
      </c>
      <c r="D1243">
        <v>16</v>
      </c>
      <c r="E1243">
        <v>2030</v>
      </c>
      <c r="F1243">
        <v>3186</v>
      </c>
    </row>
    <row r="1244" spans="1:6" x14ac:dyDescent="0.25">
      <c r="A1244" t="s">
        <v>32</v>
      </c>
      <c r="B1244" t="s">
        <v>48</v>
      </c>
      <c r="C1244">
        <v>2014</v>
      </c>
      <c r="D1244">
        <v>26</v>
      </c>
      <c r="E1244">
        <v>2040</v>
      </c>
      <c r="F1244">
        <v>4953</v>
      </c>
    </row>
    <row r="1245" spans="1:6" x14ac:dyDescent="0.25">
      <c r="A1245" t="s">
        <v>33</v>
      </c>
      <c r="B1245" t="s">
        <v>48</v>
      </c>
      <c r="C1245">
        <v>2014</v>
      </c>
      <c r="D1245">
        <v>6</v>
      </c>
      <c r="E1245">
        <v>2020</v>
      </c>
      <c r="F1245">
        <v>121</v>
      </c>
    </row>
    <row r="1246" spans="1:6" x14ac:dyDescent="0.25">
      <c r="A1246" t="s">
        <v>33</v>
      </c>
      <c r="B1246" t="s">
        <v>48</v>
      </c>
      <c r="C1246">
        <v>2014</v>
      </c>
      <c r="D1246">
        <v>16</v>
      </c>
      <c r="E1246">
        <v>2030</v>
      </c>
      <c r="F1246">
        <v>324</v>
      </c>
    </row>
    <row r="1247" spans="1:6" x14ac:dyDescent="0.25">
      <c r="A1247" t="s">
        <v>33</v>
      </c>
      <c r="B1247" t="s">
        <v>48</v>
      </c>
      <c r="C1247">
        <v>2014</v>
      </c>
      <c r="D1247">
        <v>26</v>
      </c>
      <c r="E1247">
        <v>2040</v>
      </c>
      <c r="F1247">
        <v>557</v>
      </c>
    </row>
    <row r="1248" spans="1:6" x14ac:dyDescent="0.25">
      <c r="A1248" t="s">
        <v>39</v>
      </c>
      <c r="B1248" t="s">
        <v>48</v>
      </c>
      <c r="C1248">
        <v>2014</v>
      </c>
      <c r="D1248">
        <v>6</v>
      </c>
      <c r="E1248">
        <v>2020</v>
      </c>
      <c r="F1248">
        <v>459</v>
      </c>
    </row>
    <row r="1249" spans="1:6" x14ac:dyDescent="0.25">
      <c r="A1249" t="s">
        <v>39</v>
      </c>
      <c r="B1249" t="s">
        <v>48</v>
      </c>
      <c r="C1249">
        <v>2014</v>
      </c>
      <c r="D1249">
        <v>16</v>
      </c>
      <c r="E1249">
        <v>2030</v>
      </c>
      <c r="F1249">
        <v>1156</v>
      </c>
    </row>
    <row r="1250" spans="1:6" x14ac:dyDescent="0.25">
      <c r="A1250" t="s">
        <v>39</v>
      </c>
      <c r="B1250" t="s">
        <v>48</v>
      </c>
      <c r="C1250">
        <v>2014</v>
      </c>
      <c r="D1250">
        <v>26</v>
      </c>
      <c r="E1250">
        <v>2040</v>
      </c>
      <c r="F1250">
        <v>1982</v>
      </c>
    </row>
    <row r="1251" spans="1:6" x14ac:dyDescent="0.25">
      <c r="A1251" t="s">
        <v>40</v>
      </c>
      <c r="B1251" t="s">
        <v>48</v>
      </c>
      <c r="C1251">
        <v>2014</v>
      </c>
      <c r="D1251">
        <v>6</v>
      </c>
      <c r="E1251">
        <v>2020</v>
      </c>
      <c r="F1251">
        <v>42</v>
      </c>
    </row>
    <row r="1252" spans="1:6" x14ac:dyDescent="0.25">
      <c r="A1252" t="s">
        <v>40</v>
      </c>
      <c r="B1252" t="s">
        <v>48</v>
      </c>
      <c r="C1252">
        <v>2014</v>
      </c>
      <c r="D1252">
        <v>16</v>
      </c>
      <c r="E1252">
        <v>2030</v>
      </c>
      <c r="F1252">
        <v>310</v>
      </c>
    </row>
    <row r="1253" spans="1:6" x14ac:dyDescent="0.25">
      <c r="A1253" t="s">
        <v>40</v>
      </c>
      <c r="B1253" t="s">
        <v>48</v>
      </c>
      <c r="C1253">
        <v>2014</v>
      </c>
      <c r="D1253">
        <v>26</v>
      </c>
      <c r="E1253">
        <v>2040</v>
      </c>
      <c r="F1253">
        <v>1158</v>
      </c>
    </row>
    <row r="1254" spans="1:6" x14ac:dyDescent="0.25">
      <c r="A1254" t="s">
        <v>41</v>
      </c>
      <c r="B1254" t="s">
        <v>48</v>
      </c>
      <c r="C1254">
        <v>2014</v>
      </c>
      <c r="D1254">
        <v>6</v>
      </c>
      <c r="E1254">
        <v>2020</v>
      </c>
      <c r="F1254">
        <v>3</v>
      </c>
    </row>
    <row r="1255" spans="1:6" x14ac:dyDescent="0.25">
      <c r="A1255" t="s">
        <v>41</v>
      </c>
      <c r="B1255" t="s">
        <v>48</v>
      </c>
      <c r="C1255">
        <v>2014</v>
      </c>
      <c r="D1255">
        <v>16</v>
      </c>
      <c r="E1255">
        <v>2030</v>
      </c>
      <c r="F1255">
        <v>22</v>
      </c>
    </row>
    <row r="1256" spans="1:6" x14ac:dyDescent="0.25">
      <c r="A1256" t="s">
        <v>41</v>
      </c>
      <c r="B1256" t="s">
        <v>48</v>
      </c>
      <c r="C1256">
        <v>2014</v>
      </c>
      <c r="D1256">
        <v>26</v>
      </c>
      <c r="E1256">
        <v>2040</v>
      </c>
      <c r="F1256">
        <v>119</v>
      </c>
    </row>
    <row r="1257" spans="1:6" x14ac:dyDescent="0.25">
      <c r="A1257" t="s">
        <v>25</v>
      </c>
      <c r="B1257" t="s">
        <v>45</v>
      </c>
      <c r="C1257">
        <v>2015</v>
      </c>
      <c r="D1257">
        <v>-2</v>
      </c>
      <c r="E1257">
        <v>2013</v>
      </c>
      <c r="F1257">
        <v>9612</v>
      </c>
    </row>
    <row r="1258" spans="1:6" x14ac:dyDescent="0.25">
      <c r="A1258" t="s">
        <v>25</v>
      </c>
      <c r="B1258" t="s">
        <v>45</v>
      </c>
      <c r="C1258">
        <v>2015</v>
      </c>
      <c r="D1258">
        <v>5</v>
      </c>
      <c r="E1258">
        <v>2020</v>
      </c>
      <c r="F1258">
        <v>10171</v>
      </c>
    </row>
    <row r="1259" spans="1:6" x14ac:dyDescent="0.25">
      <c r="A1259" t="s">
        <v>25</v>
      </c>
      <c r="B1259" t="s">
        <v>45</v>
      </c>
      <c r="C1259">
        <v>2015</v>
      </c>
      <c r="D1259">
        <v>10</v>
      </c>
      <c r="E1259">
        <v>2025</v>
      </c>
      <c r="F1259">
        <v>10443</v>
      </c>
    </row>
    <row r="1260" spans="1:6" x14ac:dyDescent="0.25">
      <c r="A1260" t="s">
        <v>25</v>
      </c>
      <c r="B1260" t="s">
        <v>45</v>
      </c>
      <c r="C1260">
        <v>2015</v>
      </c>
      <c r="D1260">
        <v>15</v>
      </c>
      <c r="E1260">
        <v>2030</v>
      </c>
      <c r="F1260">
        <v>10867</v>
      </c>
    </row>
    <row r="1261" spans="1:6" x14ac:dyDescent="0.25">
      <c r="A1261" t="s">
        <v>25</v>
      </c>
      <c r="B1261" t="s">
        <v>45</v>
      </c>
      <c r="C1261">
        <v>2015</v>
      </c>
      <c r="D1261">
        <v>20</v>
      </c>
      <c r="E1261">
        <v>2035</v>
      </c>
      <c r="F1261">
        <v>11362</v>
      </c>
    </row>
    <row r="1262" spans="1:6" x14ac:dyDescent="0.25">
      <c r="A1262" t="s">
        <v>25</v>
      </c>
      <c r="B1262" t="s">
        <v>45</v>
      </c>
      <c r="C1262">
        <v>2015</v>
      </c>
      <c r="D1262">
        <v>25</v>
      </c>
      <c r="E1262">
        <v>2040</v>
      </c>
      <c r="F1262">
        <v>11868</v>
      </c>
    </row>
    <row r="1263" spans="1:6" x14ac:dyDescent="0.25">
      <c r="A1263" t="s">
        <v>26</v>
      </c>
      <c r="B1263" t="s">
        <v>45</v>
      </c>
      <c r="C1263">
        <v>2015</v>
      </c>
      <c r="D1263">
        <v>-2</v>
      </c>
      <c r="E1263">
        <v>2013</v>
      </c>
      <c r="F1263">
        <v>1044</v>
      </c>
    </row>
    <row r="1264" spans="1:6" x14ac:dyDescent="0.25">
      <c r="A1264" t="s">
        <v>26</v>
      </c>
      <c r="B1264" t="s">
        <v>45</v>
      </c>
      <c r="C1264">
        <v>2015</v>
      </c>
      <c r="D1264">
        <v>5</v>
      </c>
      <c r="E1264">
        <v>2020</v>
      </c>
      <c r="F1264">
        <v>836</v>
      </c>
    </row>
    <row r="1265" spans="1:6" x14ac:dyDescent="0.25">
      <c r="A1265" t="s">
        <v>26</v>
      </c>
      <c r="B1265" t="s">
        <v>45</v>
      </c>
      <c r="C1265">
        <v>2015</v>
      </c>
      <c r="D1265">
        <v>10</v>
      </c>
      <c r="E1265">
        <v>2025</v>
      </c>
      <c r="F1265">
        <v>709</v>
      </c>
    </row>
    <row r="1266" spans="1:6" x14ac:dyDescent="0.25">
      <c r="A1266" t="s">
        <v>26</v>
      </c>
      <c r="B1266" t="s">
        <v>45</v>
      </c>
      <c r="C1266">
        <v>2015</v>
      </c>
      <c r="D1266">
        <v>15</v>
      </c>
      <c r="E1266">
        <v>2030</v>
      </c>
      <c r="F1266">
        <v>613</v>
      </c>
    </row>
    <row r="1267" spans="1:6" x14ac:dyDescent="0.25">
      <c r="A1267" t="s">
        <v>26</v>
      </c>
      <c r="B1267" t="s">
        <v>45</v>
      </c>
      <c r="C1267">
        <v>2015</v>
      </c>
      <c r="D1267">
        <v>20</v>
      </c>
      <c r="E1267">
        <v>2035</v>
      </c>
      <c r="F1267">
        <v>566</v>
      </c>
    </row>
    <row r="1268" spans="1:6" x14ac:dyDescent="0.25">
      <c r="A1268" t="s">
        <v>26</v>
      </c>
      <c r="B1268" t="s">
        <v>45</v>
      </c>
      <c r="C1268">
        <v>2015</v>
      </c>
      <c r="D1268">
        <v>25</v>
      </c>
      <c r="E1268">
        <v>2040</v>
      </c>
      <c r="F1268">
        <v>533</v>
      </c>
    </row>
    <row r="1269" spans="1:6" x14ac:dyDescent="0.25">
      <c r="A1269" t="s">
        <v>27</v>
      </c>
      <c r="B1269" t="s">
        <v>45</v>
      </c>
      <c r="C1269">
        <v>2015</v>
      </c>
      <c r="D1269">
        <v>-2</v>
      </c>
      <c r="E1269">
        <v>2013</v>
      </c>
      <c r="F1269">
        <v>5079</v>
      </c>
    </row>
    <row r="1270" spans="1:6" x14ac:dyDescent="0.25">
      <c r="A1270" t="s">
        <v>27</v>
      </c>
      <c r="B1270" t="s">
        <v>45</v>
      </c>
      <c r="C1270">
        <v>2015</v>
      </c>
      <c r="D1270">
        <v>5</v>
      </c>
      <c r="E1270">
        <v>2020</v>
      </c>
      <c r="F1270">
        <v>5798</v>
      </c>
    </row>
    <row r="1271" spans="1:6" x14ac:dyDescent="0.25">
      <c r="A1271" t="s">
        <v>27</v>
      </c>
      <c r="B1271" t="s">
        <v>45</v>
      </c>
      <c r="C1271">
        <v>2015</v>
      </c>
      <c r="D1271">
        <v>10</v>
      </c>
      <c r="E1271">
        <v>2025</v>
      </c>
      <c r="F1271">
        <v>6613</v>
      </c>
    </row>
    <row r="1272" spans="1:6" x14ac:dyDescent="0.25">
      <c r="A1272" t="s">
        <v>27</v>
      </c>
      <c r="B1272" t="s">
        <v>45</v>
      </c>
      <c r="C1272">
        <v>2015</v>
      </c>
      <c r="D1272">
        <v>15</v>
      </c>
      <c r="E1272">
        <v>2030</v>
      </c>
      <c r="F1272">
        <v>7385</v>
      </c>
    </row>
    <row r="1273" spans="1:6" x14ac:dyDescent="0.25">
      <c r="A1273" t="s">
        <v>27</v>
      </c>
      <c r="B1273" t="s">
        <v>45</v>
      </c>
      <c r="C1273">
        <v>2015</v>
      </c>
      <c r="D1273">
        <v>20</v>
      </c>
      <c r="E1273">
        <v>2035</v>
      </c>
      <c r="F1273">
        <v>8228</v>
      </c>
    </row>
    <row r="1274" spans="1:6" x14ac:dyDescent="0.25">
      <c r="A1274" t="s">
        <v>27</v>
      </c>
      <c r="B1274" t="s">
        <v>45</v>
      </c>
      <c r="C1274">
        <v>2015</v>
      </c>
      <c r="D1274">
        <v>25</v>
      </c>
      <c r="E1274">
        <v>2040</v>
      </c>
      <c r="F1274">
        <v>9008</v>
      </c>
    </row>
    <row r="1275" spans="1:6" x14ac:dyDescent="0.25">
      <c r="A1275" t="s">
        <v>28</v>
      </c>
      <c r="B1275" t="s">
        <v>45</v>
      </c>
      <c r="C1275">
        <v>2015</v>
      </c>
      <c r="D1275">
        <v>-2</v>
      </c>
      <c r="E1275">
        <v>2013</v>
      </c>
      <c r="F1275">
        <v>2478</v>
      </c>
    </row>
    <row r="1276" spans="1:6" x14ac:dyDescent="0.25">
      <c r="A1276" t="s">
        <v>28</v>
      </c>
      <c r="B1276" t="s">
        <v>45</v>
      </c>
      <c r="C1276">
        <v>2015</v>
      </c>
      <c r="D1276">
        <v>5</v>
      </c>
      <c r="E1276">
        <v>2020</v>
      </c>
      <c r="F1276">
        <v>3186</v>
      </c>
    </row>
    <row r="1277" spans="1:6" x14ac:dyDescent="0.25">
      <c r="A1277" t="s">
        <v>28</v>
      </c>
      <c r="B1277" t="s">
        <v>45</v>
      </c>
      <c r="C1277">
        <v>2015</v>
      </c>
      <c r="D1277">
        <v>10</v>
      </c>
      <c r="E1277">
        <v>2025</v>
      </c>
      <c r="F1277">
        <v>3540</v>
      </c>
    </row>
    <row r="1278" spans="1:6" x14ac:dyDescent="0.25">
      <c r="A1278" t="s">
        <v>28</v>
      </c>
      <c r="B1278" t="s">
        <v>45</v>
      </c>
      <c r="C1278">
        <v>2015</v>
      </c>
      <c r="D1278">
        <v>15</v>
      </c>
      <c r="E1278">
        <v>2030</v>
      </c>
      <c r="F1278">
        <v>3998</v>
      </c>
    </row>
    <row r="1279" spans="1:6" x14ac:dyDescent="0.25">
      <c r="A1279" t="s">
        <v>28</v>
      </c>
      <c r="B1279" t="s">
        <v>45</v>
      </c>
      <c r="C1279">
        <v>2015</v>
      </c>
      <c r="D1279">
        <v>20</v>
      </c>
      <c r="E1279">
        <v>2035</v>
      </c>
      <c r="F1279">
        <v>4325</v>
      </c>
    </row>
    <row r="1280" spans="1:6" x14ac:dyDescent="0.25">
      <c r="A1280" t="s">
        <v>28</v>
      </c>
      <c r="B1280" t="s">
        <v>45</v>
      </c>
      <c r="C1280">
        <v>2015</v>
      </c>
      <c r="D1280">
        <v>25</v>
      </c>
      <c r="E1280">
        <v>2040</v>
      </c>
      <c r="F1280">
        <v>4606</v>
      </c>
    </row>
    <row r="1281" spans="1:6" x14ac:dyDescent="0.25">
      <c r="A1281" t="s">
        <v>29</v>
      </c>
      <c r="B1281" t="s">
        <v>45</v>
      </c>
      <c r="C1281">
        <v>2015</v>
      </c>
      <c r="D1281">
        <v>-2</v>
      </c>
      <c r="E1281">
        <v>2013</v>
      </c>
      <c r="F1281">
        <v>3789</v>
      </c>
    </row>
    <row r="1282" spans="1:6" x14ac:dyDescent="0.25">
      <c r="A1282" t="s">
        <v>29</v>
      </c>
      <c r="B1282" t="s">
        <v>45</v>
      </c>
      <c r="C1282">
        <v>2015</v>
      </c>
      <c r="D1282">
        <v>5</v>
      </c>
      <c r="E1282">
        <v>2020</v>
      </c>
      <c r="F1282">
        <v>4456</v>
      </c>
    </row>
    <row r="1283" spans="1:6" x14ac:dyDescent="0.25">
      <c r="A1283" t="s">
        <v>29</v>
      </c>
      <c r="B1283" t="s">
        <v>45</v>
      </c>
      <c r="C1283">
        <v>2015</v>
      </c>
      <c r="D1283">
        <v>10</v>
      </c>
      <c r="E1283">
        <v>2025</v>
      </c>
      <c r="F1283">
        <v>4951</v>
      </c>
    </row>
    <row r="1284" spans="1:6" x14ac:dyDescent="0.25">
      <c r="A1284" t="s">
        <v>29</v>
      </c>
      <c r="B1284" t="s">
        <v>45</v>
      </c>
      <c r="C1284">
        <v>2015</v>
      </c>
      <c r="D1284">
        <v>15</v>
      </c>
      <c r="E1284">
        <v>2030</v>
      </c>
      <c r="F1284">
        <v>5425</v>
      </c>
    </row>
    <row r="1285" spans="1:6" x14ac:dyDescent="0.25">
      <c r="A1285" t="s">
        <v>29</v>
      </c>
      <c r="B1285" t="s">
        <v>45</v>
      </c>
      <c r="C1285">
        <v>2015</v>
      </c>
      <c r="D1285">
        <v>20</v>
      </c>
      <c r="E1285">
        <v>2035</v>
      </c>
      <c r="F1285">
        <v>5843</v>
      </c>
    </row>
    <row r="1286" spans="1:6" x14ac:dyDescent="0.25">
      <c r="A1286" t="s">
        <v>29</v>
      </c>
      <c r="B1286" t="s">
        <v>45</v>
      </c>
      <c r="C1286">
        <v>2015</v>
      </c>
      <c r="D1286">
        <v>25</v>
      </c>
      <c r="E1286">
        <v>2040</v>
      </c>
      <c r="F1286">
        <v>6180</v>
      </c>
    </row>
    <row r="1287" spans="1:6" x14ac:dyDescent="0.25">
      <c r="A1287" t="s">
        <v>38</v>
      </c>
      <c r="B1287" t="s">
        <v>45</v>
      </c>
      <c r="C1287">
        <v>2015</v>
      </c>
      <c r="D1287">
        <v>-2</v>
      </c>
      <c r="E1287">
        <v>2013</v>
      </c>
      <c r="F1287">
        <v>464</v>
      </c>
    </row>
    <row r="1288" spans="1:6" x14ac:dyDescent="0.25">
      <c r="A1288" t="s">
        <v>38</v>
      </c>
      <c r="B1288" t="s">
        <v>45</v>
      </c>
      <c r="C1288">
        <v>2015</v>
      </c>
      <c r="D1288">
        <v>5</v>
      </c>
      <c r="E1288">
        <v>2020</v>
      </c>
      <c r="F1288">
        <v>728</v>
      </c>
    </row>
    <row r="1289" spans="1:6" x14ac:dyDescent="0.25">
      <c r="A1289" t="s">
        <v>38</v>
      </c>
      <c r="B1289" t="s">
        <v>45</v>
      </c>
      <c r="C1289">
        <v>2015</v>
      </c>
      <c r="D1289">
        <v>10</v>
      </c>
      <c r="E1289">
        <v>2025</v>
      </c>
      <c r="F1289">
        <v>902</v>
      </c>
    </row>
    <row r="1290" spans="1:6" x14ac:dyDescent="0.25">
      <c r="A1290" t="s">
        <v>38</v>
      </c>
      <c r="B1290" t="s">
        <v>45</v>
      </c>
      <c r="C1290">
        <v>2015</v>
      </c>
      <c r="D1290">
        <v>15</v>
      </c>
      <c r="E1290">
        <v>2030</v>
      </c>
      <c r="F1290">
        <v>1074</v>
      </c>
    </row>
    <row r="1291" spans="1:6" x14ac:dyDescent="0.25">
      <c r="A1291" t="s">
        <v>38</v>
      </c>
      <c r="B1291" t="s">
        <v>45</v>
      </c>
      <c r="C1291">
        <v>2015</v>
      </c>
      <c r="D1291">
        <v>20</v>
      </c>
      <c r="E1291">
        <v>2035</v>
      </c>
      <c r="F1291">
        <v>1264</v>
      </c>
    </row>
    <row r="1292" spans="1:6" x14ac:dyDescent="0.25">
      <c r="A1292" t="s">
        <v>38</v>
      </c>
      <c r="B1292" t="s">
        <v>45</v>
      </c>
      <c r="C1292">
        <v>2015</v>
      </c>
      <c r="D1292">
        <v>25</v>
      </c>
      <c r="E1292">
        <v>2040</v>
      </c>
      <c r="F1292">
        <v>1454</v>
      </c>
    </row>
    <row r="1293" spans="1:6" x14ac:dyDescent="0.25">
      <c r="A1293" t="s">
        <v>32</v>
      </c>
      <c r="B1293" t="s">
        <v>45</v>
      </c>
      <c r="C1293">
        <v>2015</v>
      </c>
      <c r="D1293">
        <v>-2</v>
      </c>
      <c r="E1293">
        <v>2013</v>
      </c>
      <c r="F1293">
        <v>635</v>
      </c>
    </row>
    <row r="1294" spans="1:6" x14ac:dyDescent="0.25">
      <c r="A1294" t="s">
        <v>32</v>
      </c>
      <c r="B1294" t="s">
        <v>45</v>
      </c>
      <c r="C1294">
        <v>2015</v>
      </c>
      <c r="D1294">
        <v>5</v>
      </c>
      <c r="E1294">
        <v>2020</v>
      </c>
      <c r="F1294">
        <v>1407</v>
      </c>
    </row>
    <row r="1295" spans="1:6" x14ac:dyDescent="0.25">
      <c r="A1295" t="s">
        <v>32</v>
      </c>
      <c r="B1295" t="s">
        <v>45</v>
      </c>
      <c r="C1295">
        <v>2015</v>
      </c>
      <c r="D1295">
        <v>10</v>
      </c>
      <c r="E1295">
        <v>2025</v>
      </c>
      <c r="F1295">
        <v>1988</v>
      </c>
    </row>
    <row r="1296" spans="1:6" x14ac:dyDescent="0.25">
      <c r="A1296" t="s">
        <v>32</v>
      </c>
      <c r="B1296" t="s">
        <v>45</v>
      </c>
      <c r="C1296">
        <v>2015</v>
      </c>
      <c r="D1296">
        <v>15</v>
      </c>
      <c r="E1296">
        <v>2030</v>
      </c>
      <c r="F1296">
        <v>2535</v>
      </c>
    </row>
    <row r="1297" spans="1:6" x14ac:dyDescent="0.25">
      <c r="A1297" t="s">
        <v>32</v>
      </c>
      <c r="B1297" t="s">
        <v>45</v>
      </c>
      <c r="C1297">
        <v>2015</v>
      </c>
      <c r="D1297">
        <v>20</v>
      </c>
      <c r="E1297">
        <v>2035</v>
      </c>
      <c r="F1297">
        <v>3052</v>
      </c>
    </row>
    <row r="1298" spans="1:6" x14ac:dyDescent="0.25">
      <c r="A1298" t="s">
        <v>32</v>
      </c>
      <c r="B1298" t="s">
        <v>45</v>
      </c>
      <c r="C1298">
        <v>2015</v>
      </c>
      <c r="D1298">
        <v>25</v>
      </c>
      <c r="E1298">
        <v>2040</v>
      </c>
      <c r="F1298">
        <v>3568</v>
      </c>
    </row>
    <row r="1299" spans="1:6" x14ac:dyDescent="0.25">
      <c r="A1299" t="s">
        <v>33</v>
      </c>
      <c r="B1299" t="s">
        <v>45</v>
      </c>
      <c r="C1299">
        <v>2015</v>
      </c>
      <c r="D1299">
        <v>-2</v>
      </c>
      <c r="E1299">
        <v>2013</v>
      </c>
      <c r="F1299">
        <v>72</v>
      </c>
    </row>
    <row r="1300" spans="1:6" x14ac:dyDescent="0.25">
      <c r="A1300" t="s">
        <v>33</v>
      </c>
      <c r="B1300" t="s">
        <v>45</v>
      </c>
      <c r="C1300">
        <v>2015</v>
      </c>
      <c r="D1300">
        <v>5</v>
      </c>
      <c r="E1300">
        <v>2020</v>
      </c>
      <c r="F1300">
        <v>116</v>
      </c>
    </row>
    <row r="1301" spans="1:6" x14ac:dyDescent="0.25">
      <c r="A1301" t="s">
        <v>33</v>
      </c>
      <c r="B1301" t="s">
        <v>45</v>
      </c>
      <c r="C1301">
        <v>2015</v>
      </c>
      <c r="D1301">
        <v>10</v>
      </c>
      <c r="E1301">
        <v>2025</v>
      </c>
      <c r="F1301">
        <v>162</v>
      </c>
    </row>
    <row r="1302" spans="1:6" x14ac:dyDescent="0.25">
      <c r="A1302" t="s">
        <v>33</v>
      </c>
      <c r="B1302" t="s">
        <v>45</v>
      </c>
      <c r="C1302">
        <v>2015</v>
      </c>
      <c r="D1302">
        <v>15</v>
      </c>
      <c r="E1302">
        <v>2030</v>
      </c>
      <c r="F1302">
        <v>229</v>
      </c>
    </row>
    <row r="1303" spans="1:6" x14ac:dyDescent="0.25">
      <c r="A1303" t="s">
        <v>33</v>
      </c>
      <c r="B1303" t="s">
        <v>45</v>
      </c>
      <c r="C1303">
        <v>2015</v>
      </c>
      <c r="D1303">
        <v>20</v>
      </c>
      <c r="E1303">
        <v>2035</v>
      </c>
      <c r="F1303">
        <v>308</v>
      </c>
    </row>
    <row r="1304" spans="1:6" x14ac:dyDescent="0.25">
      <c r="A1304" t="s">
        <v>33</v>
      </c>
      <c r="B1304" t="s">
        <v>45</v>
      </c>
      <c r="C1304">
        <v>2015</v>
      </c>
      <c r="D1304">
        <v>25</v>
      </c>
      <c r="E1304">
        <v>2040</v>
      </c>
      <c r="F1304">
        <v>392</v>
      </c>
    </row>
    <row r="1305" spans="1:6" x14ac:dyDescent="0.25">
      <c r="A1305" t="s">
        <v>39</v>
      </c>
      <c r="B1305" t="s">
        <v>45</v>
      </c>
      <c r="C1305">
        <v>2015</v>
      </c>
      <c r="D1305">
        <v>-2</v>
      </c>
      <c r="E1305">
        <v>2013</v>
      </c>
      <c r="F1305">
        <v>139</v>
      </c>
    </row>
    <row r="1306" spans="1:6" x14ac:dyDescent="0.25">
      <c r="A1306" t="s">
        <v>39</v>
      </c>
      <c r="B1306" t="s">
        <v>45</v>
      </c>
      <c r="C1306">
        <v>2015</v>
      </c>
      <c r="D1306">
        <v>5</v>
      </c>
      <c r="E1306">
        <v>2020</v>
      </c>
      <c r="F1306">
        <v>494</v>
      </c>
    </row>
    <row r="1307" spans="1:6" x14ac:dyDescent="0.25">
      <c r="A1307" t="s">
        <v>39</v>
      </c>
      <c r="B1307" t="s">
        <v>45</v>
      </c>
      <c r="C1307">
        <v>2015</v>
      </c>
      <c r="D1307">
        <v>10</v>
      </c>
      <c r="E1307">
        <v>2025</v>
      </c>
      <c r="F1307">
        <v>725</v>
      </c>
    </row>
    <row r="1308" spans="1:6" x14ac:dyDescent="0.25">
      <c r="A1308" t="s">
        <v>39</v>
      </c>
      <c r="B1308" t="s">
        <v>45</v>
      </c>
      <c r="C1308">
        <v>2015</v>
      </c>
      <c r="D1308">
        <v>15</v>
      </c>
      <c r="E1308">
        <v>2030</v>
      </c>
      <c r="F1308">
        <v>976</v>
      </c>
    </row>
    <row r="1309" spans="1:6" x14ac:dyDescent="0.25">
      <c r="A1309" t="s">
        <v>39</v>
      </c>
      <c r="B1309" t="s">
        <v>45</v>
      </c>
      <c r="C1309">
        <v>2015</v>
      </c>
      <c r="D1309">
        <v>20</v>
      </c>
      <c r="E1309">
        <v>2035</v>
      </c>
      <c r="F1309">
        <v>1244</v>
      </c>
    </row>
    <row r="1310" spans="1:6" x14ac:dyDescent="0.25">
      <c r="A1310" t="s">
        <v>39</v>
      </c>
      <c r="B1310" t="s">
        <v>45</v>
      </c>
      <c r="C1310">
        <v>2015</v>
      </c>
      <c r="D1310">
        <v>25</v>
      </c>
      <c r="E1310">
        <v>2040</v>
      </c>
      <c r="F1310">
        <v>1521</v>
      </c>
    </row>
    <row r="1311" spans="1:6" x14ac:dyDescent="0.25">
      <c r="A1311" t="s">
        <v>40</v>
      </c>
      <c r="B1311" t="s">
        <v>45</v>
      </c>
      <c r="C1311">
        <v>2015</v>
      </c>
      <c r="D1311">
        <v>-2</v>
      </c>
      <c r="E1311">
        <v>2013</v>
      </c>
      <c r="F1311">
        <v>5</v>
      </c>
    </row>
    <row r="1312" spans="1:6" x14ac:dyDescent="0.25">
      <c r="A1312" t="s">
        <v>40</v>
      </c>
      <c r="B1312" t="s">
        <v>45</v>
      </c>
      <c r="C1312">
        <v>2015</v>
      </c>
      <c r="D1312">
        <v>5</v>
      </c>
      <c r="E1312">
        <v>2020</v>
      </c>
      <c r="F1312">
        <v>27</v>
      </c>
    </row>
    <row r="1313" spans="1:6" x14ac:dyDescent="0.25">
      <c r="A1313" t="s">
        <v>40</v>
      </c>
      <c r="B1313" t="s">
        <v>45</v>
      </c>
      <c r="C1313">
        <v>2015</v>
      </c>
      <c r="D1313">
        <v>10</v>
      </c>
      <c r="E1313">
        <v>2025</v>
      </c>
      <c r="F1313">
        <v>50</v>
      </c>
    </row>
    <row r="1314" spans="1:6" x14ac:dyDescent="0.25">
      <c r="A1314" t="s">
        <v>40</v>
      </c>
      <c r="B1314" t="s">
        <v>45</v>
      </c>
      <c r="C1314">
        <v>2015</v>
      </c>
      <c r="D1314">
        <v>15</v>
      </c>
      <c r="E1314">
        <v>2030</v>
      </c>
      <c r="F1314">
        <v>96</v>
      </c>
    </row>
    <row r="1315" spans="1:6" x14ac:dyDescent="0.25">
      <c r="A1315" t="s">
        <v>40</v>
      </c>
      <c r="B1315" t="s">
        <v>45</v>
      </c>
      <c r="C1315">
        <v>2015</v>
      </c>
      <c r="D1315">
        <v>20</v>
      </c>
      <c r="E1315">
        <v>2035</v>
      </c>
      <c r="F1315">
        <v>169</v>
      </c>
    </row>
    <row r="1316" spans="1:6" x14ac:dyDescent="0.25">
      <c r="A1316" t="s">
        <v>40</v>
      </c>
      <c r="B1316" t="s">
        <v>45</v>
      </c>
      <c r="C1316">
        <v>2015</v>
      </c>
      <c r="D1316">
        <v>25</v>
      </c>
      <c r="E1316">
        <v>2040</v>
      </c>
      <c r="F1316">
        <v>262</v>
      </c>
    </row>
    <row r="1317" spans="1:6" x14ac:dyDescent="0.25">
      <c r="A1317" t="s">
        <v>41</v>
      </c>
      <c r="B1317" t="s">
        <v>45</v>
      </c>
      <c r="C1317">
        <v>2015</v>
      </c>
      <c r="D1317">
        <v>-2</v>
      </c>
      <c r="E1317">
        <v>2013</v>
      </c>
      <c r="F1317">
        <v>1</v>
      </c>
    </row>
    <row r="1318" spans="1:6" x14ac:dyDescent="0.25">
      <c r="A1318" t="s">
        <v>41</v>
      </c>
      <c r="B1318" t="s">
        <v>45</v>
      </c>
      <c r="C1318">
        <v>2015</v>
      </c>
      <c r="D1318">
        <v>5</v>
      </c>
      <c r="E1318">
        <v>2020</v>
      </c>
      <c r="F1318">
        <v>3</v>
      </c>
    </row>
    <row r="1319" spans="1:6" x14ac:dyDescent="0.25">
      <c r="A1319" t="s">
        <v>41</v>
      </c>
      <c r="B1319" t="s">
        <v>45</v>
      </c>
      <c r="C1319">
        <v>2015</v>
      </c>
      <c r="D1319">
        <v>10</v>
      </c>
      <c r="E1319">
        <v>2025</v>
      </c>
      <c r="F1319">
        <v>6</v>
      </c>
    </row>
    <row r="1320" spans="1:6" x14ac:dyDescent="0.25">
      <c r="A1320" t="s">
        <v>41</v>
      </c>
      <c r="B1320" t="s">
        <v>45</v>
      </c>
      <c r="C1320">
        <v>2015</v>
      </c>
      <c r="D1320">
        <v>15</v>
      </c>
      <c r="E1320">
        <v>2030</v>
      </c>
      <c r="F1320">
        <v>16</v>
      </c>
    </row>
    <row r="1321" spans="1:6" x14ac:dyDescent="0.25">
      <c r="A1321" t="s">
        <v>41</v>
      </c>
      <c r="B1321" t="s">
        <v>45</v>
      </c>
      <c r="C1321">
        <v>2015</v>
      </c>
      <c r="D1321">
        <v>20</v>
      </c>
      <c r="E1321">
        <v>2035</v>
      </c>
      <c r="F1321">
        <v>31</v>
      </c>
    </row>
    <row r="1322" spans="1:6" x14ac:dyDescent="0.25">
      <c r="A1322" t="s">
        <v>41</v>
      </c>
      <c r="B1322" t="s">
        <v>45</v>
      </c>
      <c r="C1322">
        <v>2015</v>
      </c>
      <c r="D1322">
        <v>25</v>
      </c>
      <c r="E1322">
        <v>2040</v>
      </c>
      <c r="F1322">
        <v>51</v>
      </c>
    </row>
    <row r="1323" spans="1:6" x14ac:dyDescent="0.25">
      <c r="A1323" t="s">
        <v>25</v>
      </c>
      <c r="B1323" t="s">
        <v>46</v>
      </c>
      <c r="C1323">
        <v>2015</v>
      </c>
      <c r="D1323">
        <v>5</v>
      </c>
      <c r="E1323">
        <v>2020</v>
      </c>
      <c r="F1323">
        <v>10918</v>
      </c>
    </row>
    <row r="1324" spans="1:6" x14ac:dyDescent="0.25">
      <c r="A1324" t="s">
        <v>25</v>
      </c>
      <c r="B1324" t="s">
        <v>46</v>
      </c>
      <c r="C1324">
        <v>2015</v>
      </c>
      <c r="D1324">
        <v>15</v>
      </c>
      <c r="E1324">
        <v>2030</v>
      </c>
      <c r="F1324">
        <v>13690</v>
      </c>
    </row>
    <row r="1325" spans="1:6" x14ac:dyDescent="0.25">
      <c r="A1325" t="s">
        <v>25</v>
      </c>
      <c r="B1325" t="s">
        <v>46</v>
      </c>
      <c r="C1325">
        <v>2015</v>
      </c>
      <c r="D1325">
        <v>25</v>
      </c>
      <c r="E1325">
        <v>2040</v>
      </c>
      <c r="F1325">
        <v>16534</v>
      </c>
    </row>
    <row r="1326" spans="1:6" x14ac:dyDescent="0.25">
      <c r="A1326" t="s">
        <v>26</v>
      </c>
      <c r="B1326" t="s">
        <v>46</v>
      </c>
      <c r="C1326">
        <v>2015</v>
      </c>
      <c r="D1326">
        <v>5</v>
      </c>
      <c r="E1326">
        <v>2020</v>
      </c>
      <c r="F1326">
        <v>849</v>
      </c>
    </row>
    <row r="1327" spans="1:6" x14ac:dyDescent="0.25">
      <c r="A1327" t="s">
        <v>26</v>
      </c>
      <c r="B1327" t="s">
        <v>46</v>
      </c>
      <c r="C1327">
        <v>2015</v>
      </c>
      <c r="D1327">
        <v>15</v>
      </c>
      <c r="E1327">
        <v>2030</v>
      </c>
      <c r="F1327">
        <v>669</v>
      </c>
    </row>
    <row r="1328" spans="1:6" x14ac:dyDescent="0.25">
      <c r="A1328" t="s">
        <v>26</v>
      </c>
      <c r="B1328" t="s">
        <v>46</v>
      </c>
      <c r="C1328">
        <v>2015</v>
      </c>
      <c r="D1328">
        <v>25</v>
      </c>
      <c r="E1328">
        <v>2040</v>
      </c>
      <c r="F1328">
        <v>590</v>
      </c>
    </row>
    <row r="1329" spans="1:6" x14ac:dyDescent="0.25">
      <c r="A1329" t="s">
        <v>27</v>
      </c>
      <c r="B1329" t="s">
        <v>46</v>
      </c>
      <c r="C1329">
        <v>2015</v>
      </c>
      <c r="D1329">
        <v>5</v>
      </c>
      <c r="E1329">
        <v>2020</v>
      </c>
      <c r="F1329">
        <v>6006</v>
      </c>
    </row>
    <row r="1330" spans="1:6" x14ac:dyDescent="0.25">
      <c r="A1330" t="s">
        <v>27</v>
      </c>
      <c r="B1330" t="s">
        <v>46</v>
      </c>
      <c r="C1330">
        <v>2015</v>
      </c>
      <c r="D1330">
        <v>15</v>
      </c>
      <c r="E1330">
        <v>2030</v>
      </c>
      <c r="F1330">
        <v>8236</v>
      </c>
    </row>
    <row r="1331" spans="1:6" x14ac:dyDescent="0.25">
      <c r="A1331" t="s">
        <v>27</v>
      </c>
      <c r="B1331" t="s">
        <v>46</v>
      </c>
      <c r="C1331">
        <v>2015</v>
      </c>
      <c r="D1331">
        <v>25</v>
      </c>
      <c r="E1331">
        <v>2040</v>
      </c>
      <c r="F1331">
        <v>10534</v>
      </c>
    </row>
    <row r="1332" spans="1:6" x14ac:dyDescent="0.25">
      <c r="A1332" t="s">
        <v>28</v>
      </c>
      <c r="B1332" t="s">
        <v>46</v>
      </c>
      <c r="C1332">
        <v>2015</v>
      </c>
      <c r="D1332">
        <v>5</v>
      </c>
      <c r="E1332">
        <v>2020</v>
      </c>
      <c r="F1332">
        <v>3174</v>
      </c>
    </row>
    <row r="1333" spans="1:6" x14ac:dyDescent="0.25">
      <c r="A1333" t="s">
        <v>28</v>
      </c>
      <c r="B1333" t="s">
        <v>46</v>
      </c>
      <c r="C1333">
        <v>2015</v>
      </c>
      <c r="D1333">
        <v>15</v>
      </c>
      <c r="E1333">
        <v>2030</v>
      </c>
      <c r="F1333">
        <v>3679</v>
      </c>
    </row>
    <row r="1334" spans="1:6" x14ac:dyDescent="0.25">
      <c r="A1334" t="s">
        <v>28</v>
      </c>
      <c r="B1334" t="s">
        <v>46</v>
      </c>
      <c r="C1334">
        <v>2015</v>
      </c>
      <c r="D1334">
        <v>25</v>
      </c>
      <c r="E1334">
        <v>2040</v>
      </c>
      <c r="F1334">
        <v>3974</v>
      </c>
    </row>
    <row r="1335" spans="1:6" x14ac:dyDescent="0.25">
      <c r="A1335" t="s">
        <v>29</v>
      </c>
      <c r="B1335" t="s">
        <v>46</v>
      </c>
      <c r="C1335">
        <v>2015</v>
      </c>
      <c r="D1335">
        <v>5</v>
      </c>
      <c r="E1335">
        <v>2020</v>
      </c>
      <c r="F1335">
        <v>4423</v>
      </c>
    </row>
    <row r="1336" spans="1:6" x14ac:dyDescent="0.25">
      <c r="A1336" t="s">
        <v>29</v>
      </c>
      <c r="B1336" t="s">
        <v>46</v>
      </c>
      <c r="C1336">
        <v>2015</v>
      </c>
      <c r="D1336">
        <v>15</v>
      </c>
      <c r="E1336">
        <v>2030</v>
      </c>
      <c r="F1336">
        <v>5221</v>
      </c>
    </row>
    <row r="1337" spans="1:6" x14ac:dyDescent="0.25">
      <c r="A1337" t="s">
        <v>29</v>
      </c>
      <c r="B1337" t="s">
        <v>46</v>
      </c>
      <c r="C1337">
        <v>2015</v>
      </c>
      <c r="D1337">
        <v>25</v>
      </c>
      <c r="E1337">
        <v>2040</v>
      </c>
      <c r="F1337">
        <v>5902</v>
      </c>
    </row>
    <row r="1338" spans="1:6" x14ac:dyDescent="0.25">
      <c r="A1338" t="s">
        <v>38</v>
      </c>
      <c r="B1338" t="s">
        <v>46</v>
      </c>
      <c r="C1338">
        <v>2015</v>
      </c>
      <c r="D1338">
        <v>5</v>
      </c>
      <c r="E1338">
        <v>2020</v>
      </c>
      <c r="F1338">
        <v>717</v>
      </c>
    </row>
    <row r="1339" spans="1:6" x14ac:dyDescent="0.25">
      <c r="A1339" t="s">
        <v>38</v>
      </c>
      <c r="B1339" t="s">
        <v>46</v>
      </c>
      <c r="C1339">
        <v>2015</v>
      </c>
      <c r="D1339">
        <v>15</v>
      </c>
      <c r="E1339">
        <v>2030</v>
      </c>
      <c r="F1339">
        <v>993</v>
      </c>
    </row>
    <row r="1340" spans="1:6" x14ac:dyDescent="0.25">
      <c r="A1340" t="s">
        <v>38</v>
      </c>
      <c r="B1340" t="s">
        <v>46</v>
      </c>
      <c r="C1340">
        <v>2015</v>
      </c>
      <c r="D1340">
        <v>25</v>
      </c>
      <c r="E1340">
        <v>2040</v>
      </c>
      <c r="F1340">
        <v>1258</v>
      </c>
    </row>
    <row r="1341" spans="1:6" x14ac:dyDescent="0.25">
      <c r="A1341" t="s">
        <v>32</v>
      </c>
      <c r="B1341" t="s">
        <v>46</v>
      </c>
      <c r="C1341">
        <v>2015</v>
      </c>
      <c r="D1341">
        <v>5</v>
      </c>
      <c r="E1341">
        <v>2020</v>
      </c>
      <c r="F1341">
        <v>1319</v>
      </c>
    </row>
    <row r="1342" spans="1:6" x14ac:dyDescent="0.25">
      <c r="A1342" t="s">
        <v>32</v>
      </c>
      <c r="B1342" t="s">
        <v>46</v>
      </c>
      <c r="C1342">
        <v>2015</v>
      </c>
      <c r="D1342">
        <v>15</v>
      </c>
      <c r="E1342">
        <v>2030</v>
      </c>
      <c r="F1342">
        <v>2056</v>
      </c>
    </row>
    <row r="1343" spans="1:6" x14ac:dyDescent="0.25">
      <c r="A1343" t="s">
        <v>32</v>
      </c>
      <c r="B1343" t="s">
        <v>46</v>
      </c>
      <c r="C1343">
        <v>2015</v>
      </c>
      <c r="D1343">
        <v>25</v>
      </c>
      <c r="E1343">
        <v>2040</v>
      </c>
      <c r="F1343">
        <v>2778</v>
      </c>
    </row>
    <row r="1344" spans="1:6" x14ac:dyDescent="0.25">
      <c r="A1344" t="s">
        <v>33</v>
      </c>
      <c r="B1344" t="s">
        <v>46</v>
      </c>
      <c r="C1344">
        <v>2015</v>
      </c>
      <c r="D1344">
        <v>5</v>
      </c>
      <c r="E1344">
        <v>2020</v>
      </c>
      <c r="F1344">
        <v>110</v>
      </c>
    </row>
    <row r="1345" spans="1:6" x14ac:dyDescent="0.25">
      <c r="A1345" t="s">
        <v>33</v>
      </c>
      <c r="B1345" t="s">
        <v>46</v>
      </c>
      <c r="C1345">
        <v>2015</v>
      </c>
      <c r="D1345">
        <v>15</v>
      </c>
      <c r="E1345">
        <v>2030</v>
      </c>
      <c r="F1345">
        <v>189</v>
      </c>
    </row>
    <row r="1346" spans="1:6" x14ac:dyDescent="0.25">
      <c r="A1346" t="s">
        <v>33</v>
      </c>
      <c r="B1346" t="s">
        <v>46</v>
      </c>
      <c r="C1346">
        <v>2015</v>
      </c>
      <c r="D1346">
        <v>25</v>
      </c>
      <c r="E1346">
        <v>2040</v>
      </c>
      <c r="F1346">
        <v>299</v>
      </c>
    </row>
    <row r="1347" spans="1:6" x14ac:dyDescent="0.25">
      <c r="A1347" t="s">
        <v>39</v>
      </c>
      <c r="B1347" t="s">
        <v>46</v>
      </c>
      <c r="C1347">
        <v>2015</v>
      </c>
      <c r="D1347">
        <v>5</v>
      </c>
      <c r="E1347">
        <v>2020</v>
      </c>
      <c r="F1347">
        <v>446</v>
      </c>
    </row>
    <row r="1348" spans="1:6" x14ac:dyDescent="0.25">
      <c r="A1348" t="s">
        <v>39</v>
      </c>
      <c r="B1348" t="s">
        <v>46</v>
      </c>
      <c r="C1348">
        <v>2015</v>
      </c>
      <c r="D1348">
        <v>15</v>
      </c>
      <c r="E1348">
        <v>2030</v>
      </c>
      <c r="F1348">
        <v>739</v>
      </c>
    </row>
    <row r="1349" spans="1:6" x14ac:dyDescent="0.25">
      <c r="A1349" t="s">
        <v>39</v>
      </c>
      <c r="B1349" t="s">
        <v>46</v>
      </c>
      <c r="C1349">
        <v>2015</v>
      </c>
      <c r="D1349">
        <v>25</v>
      </c>
      <c r="E1349">
        <v>2040</v>
      </c>
      <c r="F1349">
        <v>1066</v>
      </c>
    </row>
    <row r="1350" spans="1:6" x14ac:dyDescent="0.25">
      <c r="A1350" t="s">
        <v>40</v>
      </c>
      <c r="B1350" t="s">
        <v>46</v>
      </c>
      <c r="C1350">
        <v>2015</v>
      </c>
      <c r="D1350">
        <v>5</v>
      </c>
      <c r="E1350">
        <v>2020</v>
      </c>
      <c r="F1350">
        <v>25</v>
      </c>
    </row>
    <row r="1351" spans="1:6" x14ac:dyDescent="0.25">
      <c r="A1351" t="s">
        <v>40</v>
      </c>
      <c r="B1351" t="s">
        <v>46</v>
      </c>
      <c r="C1351">
        <v>2015</v>
      </c>
      <c r="D1351">
        <v>15</v>
      </c>
      <c r="E1351">
        <v>2030</v>
      </c>
      <c r="F1351">
        <v>64</v>
      </c>
    </row>
    <row r="1352" spans="1:6" x14ac:dyDescent="0.25">
      <c r="A1352" t="s">
        <v>40</v>
      </c>
      <c r="B1352" t="s">
        <v>46</v>
      </c>
      <c r="C1352">
        <v>2015</v>
      </c>
      <c r="D1352">
        <v>25</v>
      </c>
      <c r="E1352">
        <v>2040</v>
      </c>
      <c r="F1352">
        <v>147</v>
      </c>
    </row>
    <row r="1353" spans="1:6" x14ac:dyDescent="0.25">
      <c r="A1353" t="s">
        <v>41</v>
      </c>
      <c r="B1353" t="s">
        <v>46</v>
      </c>
      <c r="C1353">
        <v>2015</v>
      </c>
      <c r="D1353">
        <v>5</v>
      </c>
      <c r="E1353">
        <v>2020</v>
      </c>
      <c r="F1353">
        <v>3</v>
      </c>
    </row>
    <row r="1354" spans="1:6" x14ac:dyDescent="0.25">
      <c r="A1354" t="s">
        <v>41</v>
      </c>
      <c r="B1354" t="s">
        <v>46</v>
      </c>
      <c r="C1354">
        <v>2015</v>
      </c>
      <c r="D1354">
        <v>15</v>
      </c>
      <c r="E1354">
        <v>2030</v>
      </c>
      <c r="F1354">
        <v>10</v>
      </c>
    </row>
    <row r="1355" spans="1:6" x14ac:dyDescent="0.25">
      <c r="A1355" t="s">
        <v>41</v>
      </c>
      <c r="B1355" t="s">
        <v>46</v>
      </c>
      <c r="C1355">
        <v>2015</v>
      </c>
      <c r="D1355">
        <v>25</v>
      </c>
      <c r="E1355">
        <v>2040</v>
      </c>
      <c r="F1355">
        <v>37</v>
      </c>
    </row>
    <row r="1356" spans="1:6" x14ac:dyDescent="0.25">
      <c r="A1356" t="s">
        <v>25</v>
      </c>
      <c r="B1356" t="s">
        <v>48</v>
      </c>
      <c r="C1356">
        <v>2015</v>
      </c>
      <c r="D1356">
        <v>5</v>
      </c>
      <c r="E1356">
        <v>2020</v>
      </c>
      <c r="F1356">
        <v>9185</v>
      </c>
    </row>
    <row r="1357" spans="1:6" x14ac:dyDescent="0.25">
      <c r="A1357" t="s">
        <v>25</v>
      </c>
      <c r="B1357" t="s">
        <v>48</v>
      </c>
      <c r="C1357">
        <v>2015</v>
      </c>
      <c r="D1357">
        <v>15</v>
      </c>
      <c r="E1357">
        <v>2030</v>
      </c>
      <c r="F1357">
        <v>5776</v>
      </c>
    </row>
    <row r="1358" spans="1:6" x14ac:dyDescent="0.25">
      <c r="A1358" t="s">
        <v>25</v>
      </c>
      <c r="B1358" t="s">
        <v>48</v>
      </c>
      <c r="C1358">
        <v>2015</v>
      </c>
      <c r="D1358">
        <v>25</v>
      </c>
      <c r="E1358">
        <v>2040</v>
      </c>
      <c r="F1358">
        <v>4107</v>
      </c>
    </row>
    <row r="1359" spans="1:6" x14ac:dyDescent="0.25">
      <c r="A1359" t="s">
        <v>26</v>
      </c>
      <c r="B1359" t="s">
        <v>48</v>
      </c>
      <c r="C1359">
        <v>2015</v>
      </c>
      <c r="D1359">
        <v>5</v>
      </c>
      <c r="E1359">
        <v>2020</v>
      </c>
      <c r="F1359">
        <v>760</v>
      </c>
    </row>
    <row r="1360" spans="1:6" x14ac:dyDescent="0.25">
      <c r="A1360" t="s">
        <v>26</v>
      </c>
      <c r="B1360" t="s">
        <v>48</v>
      </c>
      <c r="C1360">
        <v>2015</v>
      </c>
      <c r="D1360">
        <v>15</v>
      </c>
      <c r="E1360">
        <v>2030</v>
      </c>
      <c r="F1360">
        <v>403</v>
      </c>
    </row>
    <row r="1361" spans="1:6" x14ac:dyDescent="0.25">
      <c r="A1361" t="s">
        <v>26</v>
      </c>
      <c r="B1361" t="s">
        <v>48</v>
      </c>
      <c r="C1361">
        <v>2015</v>
      </c>
      <c r="D1361">
        <v>25</v>
      </c>
      <c r="E1361">
        <v>2040</v>
      </c>
      <c r="F1361">
        <v>279</v>
      </c>
    </row>
    <row r="1362" spans="1:6" x14ac:dyDescent="0.25">
      <c r="A1362" t="s">
        <v>27</v>
      </c>
      <c r="B1362" t="s">
        <v>48</v>
      </c>
      <c r="C1362">
        <v>2015</v>
      </c>
      <c r="D1362">
        <v>5</v>
      </c>
      <c r="E1362">
        <v>2020</v>
      </c>
      <c r="F1362">
        <v>5658</v>
      </c>
    </row>
    <row r="1363" spans="1:6" x14ac:dyDescent="0.25">
      <c r="A1363" t="s">
        <v>27</v>
      </c>
      <c r="B1363" t="s">
        <v>48</v>
      </c>
      <c r="C1363">
        <v>2015</v>
      </c>
      <c r="D1363">
        <v>15</v>
      </c>
      <c r="E1363">
        <v>2030</v>
      </c>
      <c r="F1363">
        <v>6451</v>
      </c>
    </row>
    <row r="1364" spans="1:6" x14ac:dyDescent="0.25">
      <c r="A1364" t="s">
        <v>27</v>
      </c>
      <c r="B1364" t="s">
        <v>48</v>
      </c>
      <c r="C1364">
        <v>2015</v>
      </c>
      <c r="D1364">
        <v>25</v>
      </c>
      <c r="E1364">
        <v>2040</v>
      </c>
      <c r="F1364">
        <v>5465</v>
      </c>
    </row>
    <row r="1365" spans="1:6" x14ac:dyDescent="0.25">
      <c r="A1365" t="s">
        <v>28</v>
      </c>
      <c r="B1365" t="s">
        <v>48</v>
      </c>
      <c r="C1365">
        <v>2015</v>
      </c>
      <c r="D1365">
        <v>5</v>
      </c>
      <c r="E1365">
        <v>2020</v>
      </c>
      <c r="F1365">
        <v>3218</v>
      </c>
    </row>
    <row r="1366" spans="1:6" x14ac:dyDescent="0.25">
      <c r="A1366" t="s">
        <v>28</v>
      </c>
      <c r="B1366" t="s">
        <v>48</v>
      </c>
      <c r="C1366">
        <v>2015</v>
      </c>
      <c r="D1366">
        <v>15</v>
      </c>
      <c r="E1366">
        <v>2030</v>
      </c>
      <c r="F1366">
        <v>4861</v>
      </c>
    </row>
    <row r="1367" spans="1:6" x14ac:dyDescent="0.25">
      <c r="A1367" t="s">
        <v>28</v>
      </c>
      <c r="B1367" t="s">
        <v>48</v>
      </c>
      <c r="C1367">
        <v>2015</v>
      </c>
      <c r="D1367">
        <v>25</v>
      </c>
      <c r="E1367">
        <v>2040</v>
      </c>
      <c r="F1367">
        <v>6243</v>
      </c>
    </row>
    <row r="1368" spans="1:6" x14ac:dyDescent="0.25">
      <c r="A1368" t="s">
        <v>29</v>
      </c>
      <c r="B1368" t="s">
        <v>48</v>
      </c>
      <c r="C1368">
        <v>2015</v>
      </c>
      <c r="D1368">
        <v>5</v>
      </c>
      <c r="E1368">
        <v>2020</v>
      </c>
      <c r="F1368">
        <v>4465</v>
      </c>
    </row>
    <row r="1369" spans="1:6" x14ac:dyDescent="0.25">
      <c r="A1369" t="s">
        <v>29</v>
      </c>
      <c r="B1369" t="s">
        <v>48</v>
      </c>
      <c r="C1369">
        <v>2015</v>
      </c>
      <c r="D1369">
        <v>15</v>
      </c>
      <c r="E1369">
        <v>2030</v>
      </c>
      <c r="F1369">
        <v>5699</v>
      </c>
    </row>
    <row r="1370" spans="1:6" x14ac:dyDescent="0.25">
      <c r="A1370" t="s">
        <v>29</v>
      </c>
      <c r="B1370" t="s">
        <v>48</v>
      </c>
      <c r="C1370">
        <v>2015</v>
      </c>
      <c r="D1370">
        <v>25</v>
      </c>
      <c r="E1370">
        <v>2040</v>
      </c>
      <c r="F1370">
        <v>6836</v>
      </c>
    </row>
    <row r="1371" spans="1:6" x14ac:dyDescent="0.25">
      <c r="A1371" t="s">
        <v>38</v>
      </c>
      <c r="B1371" t="s">
        <v>48</v>
      </c>
      <c r="C1371">
        <v>2015</v>
      </c>
      <c r="D1371">
        <v>5</v>
      </c>
      <c r="E1371">
        <v>2020</v>
      </c>
      <c r="F1371">
        <v>732</v>
      </c>
    </row>
    <row r="1372" spans="1:6" x14ac:dyDescent="0.25">
      <c r="A1372" t="s">
        <v>38</v>
      </c>
      <c r="B1372" t="s">
        <v>48</v>
      </c>
      <c r="C1372">
        <v>2015</v>
      </c>
      <c r="D1372">
        <v>15</v>
      </c>
      <c r="E1372">
        <v>2030</v>
      </c>
      <c r="F1372">
        <v>1318</v>
      </c>
    </row>
    <row r="1373" spans="1:6" x14ac:dyDescent="0.25">
      <c r="A1373" t="s">
        <v>38</v>
      </c>
      <c r="B1373" t="s">
        <v>48</v>
      </c>
      <c r="C1373">
        <v>2015</v>
      </c>
      <c r="D1373">
        <v>25</v>
      </c>
      <c r="E1373">
        <v>2040</v>
      </c>
      <c r="F1373">
        <v>2077</v>
      </c>
    </row>
    <row r="1374" spans="1:6" x14ac:dyDescent="0.25">
      <c r="A1374" t="s">
        <v>32</v>
      </c>
      <c r="B1374" t="s">
        <v>48</v>
      </c>
      <c r="C1374">
        <v>2015</v>
      </c>
      <c r="D1374">
        <v>5</v>
      </c>
      <c r="E1374">
        <v>2020</v>
      </c>
      <c r="F1374">
        <v>1507</v>
      </c>
    </row>
    <row r="1375" spans="1:6" x14ac:dyDescent="0.25">
      <c r="A1375" t="s">
        <v>32</v>
      </c>
      <c r="B1375" t="s">
        <v>48</v>
      </c>
      <c r="C1375">
        <v>2015</v>
      </c>
      <c r="D1375">
        <v>15</v>
      </c>
      <c r="E1375">
        <v>2030</v>
      </c>
      <c r="F1375">
        <v>3325</v>
      </c>
    </row>
    <row r="1376" spans="1:6" x14ac:dyDescent="0.25">
      <c r="A1376" t="s">
        <v>32</v>
      </c>
      <c r="B1376" t="s">
        <v>48</v>
      </c>
      <c r="C1376">
        <v>2015</v>
      </c>
      <c r="D1376">
        <v>25</v>
      </c>
      <c r="E1376">
        <v>2040</v>
      </c>
      <c r="F1376">
        <v>5101</v>
      </c>
    </row>
    <row r="1377" spans="1:6" x14ac:dyDescent="0.25">
      <c r="A1377" t="s">
        <v>33</v>
      </c>
      <c r="B1377" t="s">
        <v>48</v>
      </c>
      <c r="C1377">
        <v>2015</v>
      </c>
      <c r="D1377">
        <v>5</v>
      </c>
      <c r="E1377">
        <v>2020</v>
      </c>
      <c r="F1377">
        <v>119</v>
      </c>
    </row>
    <row r="1378" spans="1:6" x14ac:dyDescent="0.25">
      <c r="A1378" t="s">
        <v>33</v>
      </c>
      <c r="B1378" t="s">
        <v>48</v>
      </c>
      <c r="C1378">
        <v>2015</v>
      </c>
      <c r="D1378">
        <v>15</v>
      </c>
      <c r="E1378">
        <v>2030</v>
      </c>
      <c r="F1378">
        <v>314</v>
      </c>
    </row>
    <row r="1379" spans="1:6" x14ac:dyDescent="0.25">
      <c r="A1379" t="s">
        <v>33</v>
      </c>
      <c r="B1379" t="s">
        <v>48</v>
      </c>
      <c r="C1379">
        <v>2015</v>
      </c>
      <c r="D1379">
        <v>25</v>
      </c>
      <c r="E1379">
        <v>2040</v>
      </c>
      <c r="F1379">
        <v>541</v>
      </c>
    </row>
    <row r="1380" spans="1:6" x14ac:dyDescent="0.25">
      <c r="A1380" t="s">
        <v>39</v>
      </c>
      <c r="B1380" t="s">
        <v>48</v>
      </c>
      <c r="C1380">
        <v>2015</v>
      </c>
      <c r="D1380">
        <v>5</v>
      </c>
      <c r="E1380">
        <v>2020</v>
      </c>
      <c r="F1380">
        <v>529</v>
      </c>
    </row>
    <row r="1381" spans="1:6" x14ac:dyDescent="0.25">
      <c r="A1381" t="s">
        <v>39</v>
      </c>
      <c r="B1381" t="s">
        <v>48</v>
      </c>
      <c r="C1381">
        <v>2015</v>
      </c>
      <c r="D1381">
        <v>15</v>
      </c>
      <c r="E1381">
        <v>2030</v>
      </c>
      <c r="F1381">
        <v>1297</v>
      </c>
    </row>
    <row r="1382" spans="1:6" x14ac:dyDescent="0.25">
      <c r="A1382" t="s">
        <v>39</v>
      </c>
      <c r="B1382" t="s">
        <v>48</v>
      </c>
      <c r="C1382">
        <v>2015</v>
      </c>
      <c r="D1382">
        <v>25</v>
      </c>
      <c r="E1382">
        <v>2040</v>
      </c>
      <c r="F1382">
        <v>2232</v>
      </c>
    </row>
    <row r="1383" spans="1:6" x14ac:dyDescent="0.25">
      <c r="A1383" t="s">
        <v>40</v>
      </c>
      <c r="B1383" t="s">
        <v>48</v>
      </c>
      <c r="C1383">
        <v>2015</v>
      </c>
      <c r="D1383">
        <v>5</v>
      </c>
      <c r="E1383">
        <v>2020</v>
      </c>
      <c r="F1383">
        <v>32</v>
      </c>
    </row>
    <row r="1384" spans="1:6" x14ac:dyDescent="0.25">
      <c r="A1384" t="s">
        <v>40</v>
      </c>
      <c r="B1384" t="s">
        <v>48</v>
      </c>
      <c r="C1384">
        <v>2015</v>
      </c>
      <c r="D1384">
        <v>15</v>
      </c>
      <c r="E1384">
        <v>2030</v>
      </c>
      <c r="F1384">
        <v>218</v>
      </c>
    </row>
    <row r="1385" spans="1:6" x14ac:dyDescent="0.25">
      <c r="A1385" t="s">
        <v>40</v>
      </c>
      <c r="B1385" t="s">
        <v>48</v>
      </c>
      <c r="C1385">
        <v>2015</v>
      </c>
      <c r="D1385">
        <v>25</v>
      </c>
      <c r="E1385">
        <v>2040</v>
      </c>
      <c r="F1385">
        <v>937</v>
      </c>
    </row>
    <row r="1386" spans="1:6" x14ac:dyDescent="0.25">
      <c r="A1386" t="s">
        <v>41</v>
      </c>
      <c r="B1386" t="s">
        <v>48</v>
      </c>
      <c r="C1386">
        <v>2015</v>
      </c>
      <c r="D1386">
        <v>5</v>
      </c>
      <c r="E1386">
        <v>2020</v>
      </c>
      <c r="F1386">
        <v>3</v>
      </c>
    </row>
    <row r="1387" spans="1:6" x14ac:dyDescent="0.25">
      <c r="A1387" t="s">
        <v>41</v>
      </c>
      <c r="B1387" t="s">
        <v>48</v>
      </c>
      <c r="C1387">
        <v>2015</v>
      </c>
      <c r="D1387">
        <v>15</v>
      </c>
      <c r="E1387">
        <v>2030</v>
      </c>
      <c r="F1387">
        <v>21</v>
      </c>
    </row>
    <row r="1388" spans="1:6" x14ac:dyDescent="0.25">
      <c r="A1388" t="s">
        <v>41</v>
      </c>
      <c r="B1388" t="s">
        <v>48</v>
      </c>
      <c r="C1388">
        <v>2015</v>
      </c>
      <c r="D1388">
        <v>25</v>
      </c>
      <c r="E1388">
        <v>2040</v>
      </c>
      <c r="F1388">
        <v>93</v>
      </c>
    </row>
    <row r="1389" spans="1:6" x14ac:dyDescent="0.25">
      <c r="A1389" t="s">
        <v>25</v>
      </c>
      <c r="B1389" t="s">
        <v>45</v>
      </c>
      <c r="C1389">
        <v>2016</v>
      </c>
      <c r="D1389">
        <v>-2</v>
      </c>
      <c r="E1389">
        <v>2014</v>
      </c>
      <c r="F1389">
        <v>9707</v>
      </c>
    </row>
    <row r="1390" spans="1:6" x14ac:dyDescent="0.25">
      <c r="A1390" t="s">
        <v>25</v>
      </c>
      <c r="B1390" t="s">
        <v>45</v>
      </c>
      <c r="C1390">
        <v>2016</v>
      </c>
      <c r="D1390">
        <v>4</v>
      </c>
      <c r="E1390">
        <v>2020</v>
      </c>
      <c r="F1390">
        <v>9741</v>
      </c>
    </row>
    <row r="1391" spans="1:6" x14ac:dyDescent="0.25">
      <c r="A1391" t="s">
        <v>25</v>
      </c>
      <c r="B1391" t="s">
        <v>45</v>
      </c>
      <c r="C1391">
        <v>2016</v>
      </c>
      <c r="D1391">
        <v>9</v>
      </c>
      <c r="E1391">
        <v>2025</v>
      </c>
      <c r="F1391">
        <v>9934</v>
      </c>
    </row>
    <row r="1392" spans="1:6" x14ac:dyDescent="0.25">
      <c r="A1392" t="s">
        <v>25</v>
      </c>
      <c r="B1392" t="s">
        <v>45</v>
      </c>
      <c r="C1392">
        <v>2016</v>
      </c>
      <c r="D1392">
        <v>14</v>
      </c>
      <c r="E1392">
        <v>2030</v>
      </c>
      <c r="F1392">
        <v>10245</v>
      </c>
    </row>
    <row r="1393" spans="1:6" x14ac:dyDescent="0.25">
      <c r="A1393" t="s">
        <v>25</v>
      </c>
      <c r="B1393" t="s">
        <v>45</v>
      </c>
      <c r="C1393">
        <v>2016</v>
      </c>
      <c r="D1393">
        <v>19</v>
      </c>
      <c r="E1393">
        <v>2035</v>
      </c>
      <c r="F1393">
        <v>10547</v>
      </c>
    </row>
    <row r="1394" spans="1:6" x14ac:dyDescent="0.25">
      <c r="A1394" t="s">
        <v>25</v>
      </c>
      <c r="B1394" t="s">
        <v>45</v>
      </c>
      <c r="C1394">
        <v>2016</v>
      </c>
      <c r="D1394">
        <v>24</v>
      </c>
      <c r="E1394">
        <v>2040</v>
      </c>
      <c r="F1394">
        <v>10786</v>
      </c>
    </row>
    <row r="1395" spans="1:6" x14ac:dyDescent="0.25">
      <c r="A1395" t="s">
        <v>26</v>
      </c>
      <c r="B1395" t="s">
        <v>45</v>
      </c>
      <c r="C1395">
        <v>2016</v>
      </c>
      <c r="D1395">
        <v>-2</v>
      </c>
      <c r="E1395">
        <v>2014</v>
      </c>
      <c r="F1395">
        <v>1035</v>
      </c>
    </row>
    <row r="1396" spans="1:6" x14ac:dyDescent="0.25">
      <c r="A1396" t="s">
        <v>26</v>
      </c>
      <c r="B1396" t="s">
        <v>45</v>
      </c>
      <c r="C1396">
        <v>2016</v>
      </c>
      <c r="D1396">
        <v>4</v>
      </c>
      <c r="E1396">
        <v>2020</v>
      </c>
      <c r="F1396">
        <v>727</v>
      </c>
    </row>
    <row r="1397" spans="1:6" x14ac:dyDescent="0.25">
      <c r="A1397" t="s">
        <v>26</v>
      </c>
      <c r="B1397" t="s">
        <v>45</v>
      </c>
      <c r="C1397">
        <v>2016</v>
      </c>
      <c r="D1397">
        <v>9</v>
      </c>
      <c r="E1397">
        <v>2025</v>
      </c>
      <c r="F1397">
        <v>727</v>
      </c>
    </row>
    <row r="1398" spans="1:6" x14ac:dyDescent="0.25">
      <c r="A1398" t="s">
        <v>26</v>
      </c>
      <c r="B1398" t="s">
        <v>45</v>
      </c>
      <c r="C1398">
        <v>2016</v>
      </c>
      <c r="D1398">
        <v>14</v>
      </c>
      <c r="E1398">
        <v>2030</v>
      </c>
      <c r="F1398">
        <v>633</v>
      </c>
    </row>
    <row r="1399" spans="1:6" x14ac:dyDescent="0.25">
      <c r="A1399" t="s">
        <v>26</v>
      </c>
      <c r="B1399" t="s">
        <v>45</v>
      </c>
      <c r="C1399">
        <v>2016</v>
      </c>
      <c r="D1399">
        <v>19</v>
      </c>
      <c r="E1399">
        <v>2035</v>
      </c>
      <c r="F1399">
        <v>585</v>
      </c>
    </row>
    <row r="1400" spans="1:6" x14ac:dyDescent="0.25">
      <c r="A1400" t="s">
        <v>26</v>
      </c>
      <c r="B1400" t="s">
        <v>45</v>
      </c>
      <c r="C1400">
        <v>2016</v>
      </c>
      <c r="D1400">
        <v>24</v>
      </c>
      <c r="E1400">
        <v>2040</v>
      </c>
      <c r="F1400">
        <v>547</v>
      </c>
    </row>
    <row r="1401" spans="1:6" x14ac:dyDescent="0.25">
      <c r="A1401" t="s">
        <v>27</v>
      </c>
      <c r="B1401" t="s">
        <v>45</v>
      </c>
      <c r="C1401">
        <v>2016</v>
      </c>
      <c r="D1401">
        <v>-2</v>
      </c>
      <c r="E1401">
        <v>2014</v>
      </c>
      <c r="F1401">
        <v>5148</v>
      </c>
    </row>
    <row r="1402" spans="1:6" x14ac:dyDescent="0.25">
      <c r="A1402" t="s">
        <v>27</v>
      </c>
      <c r="B1402" t="s">
        <v>45</v>
      </c>
      <c r="C1402">
        <v>2016</v>
      </c>
      <c r="D1402">
        <v>4</v>
      </c>
      <c r="E1402">
        <v>2020</v>
      </c>
      <c r="F1402">
        <v>6513</v>
      </c>
    </row>
    <row r="1403" spans="1:6" x14ac:dyDescent="0.25">
      <c r="A1403" t="s">
        <v>27</v>
      </c>
      <c r="B1403" t="s">
        <v>45</v>
      </c>
      <c r="C1403">
        <v>2016</v>
      </c>
      <c r="D1403">
        <v>9</v>
      </c>
      <c r="E1403">
        <v>2025</v>
      </c>
      <c r="F1403">
        <v>6513</v>
      </c>
    </row>
    <row r="1404" spans="1:6" x14ac:dyDescent="0.25">
      <c r="A1404" t="s">
        <v>27</v>
      </c>
      <c r="B1404" t="s">
        <v>45</v>
      </c>
      <c r="C1404">
        <v>2016</v>
      </c>
      <c r="D1404">
        <v>14</v>
      </c>
      <c r="E1404">
        <v>2030</v>
      </c>
      <c r="F1404">
        <v>7305</v>
      </c>
    </row>
    <row r="1405" spans="1:6" x14ac:dyDescent="0.25">
      <c r="A1405" t="s">
        <v>27</v>
      </c>
      <c r="B1405" t="s">
        <v>45</v>
      </c>
      <c r="C1405">
        <v>2016</v>
      </c>
      <c r="D1405">
        <v>19</v>
      </c>
      <c r="E1405">
        <v>2035</v>
      </c>
      <c r="F1405">
        <v>8155</v>
      </c>
    </row>
    <row r="1406" spans="1:6" x14ac:dyDescent="0.25">
      <c r="A1406" t="s">
        <v>27</v>
      </c>
      <c r="B1406" t="s">
        <v>45</v>
      </c>
      <c r="C1406">
        <v>2016</v>
      </c>
      <c r="D1406">
        <v>24</v>
      </c>
      <c r="E1406">
        <v>2040</v>
      </c>
      <c r="F1406">
        <v>8909</v>
      </c>
    </row>
    <row r="1407" spans="1:6" x14ac:dyDescent="0.25">
      <c r="A1407" t="s">
        <v>28</v>
      </c>
      <c r="B1407" t="s">
        <v>45</v>
      </c>
      <c r="C1407">
        <v>2016</v>
      </c>
      <c r="D1407">
        <v>-2</v>
      </c>
      <c r="E1407">
        <v>2014</v>
      </c>
      <c r="F1407">
        <v>2535</v>
      </c>
    </row>
    <row r="1408" spans="1:6" x14ac:dyDescent="0.25">
      <c r="A1408" t="s">
        <v>28</v>
      </c>
      <c r="B1408" t="s">
        <v>45</v>
      </c>
      <c r="C1408">
        <v>2016</v>
      </c>
      <c r="D1408">
        <v>4</v>
      </c>
      <c r="E1408">
        <v>2020</v>
      </c>
      <c r="F1408">
        <v>3405</v>
      </c>
    </row>
    <row r="1409" spans="1:6" x14ac:dyDescent="0.25">
      <c r="A1409" t="s">
        <v>28</v>
      </c>
      <c r="B1409" t="s">
        <v>45</v>
      </c>
      <c r="C1409">
        <v>2016</v>
      </c>
      <c r="D1409">
        <v>9</v>
      </c>
      <c r="E1409">
        <v>2025</v>
      </c>
      <c r="F1409">
        <v>3405</v>
      </c>
    </row>
    <row r="1410" spans="1:6" x14ac:dyDescent="0.25">
      <c r="A1410" t="s">
        <v>28</v>
      </c>
      <c r="B1410" t="s">
        <v>45</v>
      </c>
      <c r="C1410">
        <v>2016</v>
      </c>
      <c r="D1410">
        <v>14</v>
      </c>
      <c r="E1410">
        <v>2030</v>
      </c>
      <c r="F1410">
        <v>3847</v>
      </c>
    </row>
    <row r="1411" spans="1:6" x14ac:dyDescent="0.25">
      <c r="A1411" t="s">
        <v>28</v>
      </c>
      <c r="B1411" t="s">
        <v>45</v>
      </c>
      <c r="C1411">
        <v>2016</v>
      </c>
      <c r="D1411">
        <v>19</v>
      </c>
      <c r="E1411">
        <v>2035</v>
      </c>
      <c r="F1411">
        <v>5204</v>
      </c>
    </row>
    <row r="1412" spans="1:6" x14ac:dyDescent="0.25">
      <c r="A1412" t="s">
        <v>28</v>
      </c>
      <c r="B1412" t="s">
        <v>45</v>
      </c>
      <c r="C1412">
        <v>2016</v>
      </c>
      <c r="D1412">
        <v>24</v>
      </c>
      <c r="E1412">
        <v>2040</v>
      </c>
      <c r="F1412">
        <v>4532</v>
      </c>
    </row>
    <row r="1413" spans="1:6" x14ac:dyDescent="0.25">
      <c r="A1413" t="s">
        <v>29</v>
      </c>
      <c r="B1413" t="s">
        <v>45</v>
      </c>
      <c r="C1413">
        <v>2016</v>
      </c>
      <c r="D1413">
        <v>-2</v>
      </c>
      <c r="E1413">
        <v>2014</v>
      </c>
      <c r="F1413">
        <v>3894</v>
      </c>
    </row>
    <row r="1414" spans="1:6" x14ac:dyDescent="0.25">
      <c r="A1414" t="s">
        <v>29</v>
      </c>
      <c r="B1414" t="s">
        <v>45</v>
      </c>
      <c r="C1414">
        <v>2016</v>
      </c>
      <c r="D1414">
        <v>4</v>
      </c>
      <c r="E1414">
        <v>2020</v>
      </c>
      <c r="F1414">
        <v>4887</v>
      </c>
    </row>
    <row r="1415" spans="1:6" x14ac:dyDescent="0.25">
      <c r="A1415" t="s">
        <v>29</v>
      </c>
      <c r="B1415" t="s">
        <v>45</v>
      </c>
      <c r="C1415">
        <v>2016</v>
      </c>
      <c r="D1415">
        <v>9</v>
      </c>
      <c r="E1415">
        <v>2025</v>
      </c>
      <c r="F1415">
        <v>4887</v>
      </c>
    </row>
    <row r="1416" spans="1:6" x14ac:dyDescent="0.25">
      <c r="A1416" t="s">
        <v>29</v>
      </c>
      <c r="B1416" t="s">
        <v>45</v>
      </c>
      <c r="C1416">
        <v>2016</v>
      </c>
      <c r="D1416">
        <v>14</v>
      </c>
      <c r="E1416">
        <v>2030</v>
      </c>
      <c r="F1416">
        <v>5382</v>
      </c>
    </row>
    <row r="1417" spans="1:6" x14ac:dyDescent="0.25">
      <c r="A1417" t="s">
        <v>29</v>
      </c>
      <c r="B1417" t="s">
        <v>45</v>
      </c>
      <c r="C1417">
        <v>2016</v>
      </c>
      <c r="D1417">
        <v>19</v>
      </c>
      <c r="E1417">
        <v>2035</v>
      </c>
      <c r="F1417">
        <v>5834</v>
      </c>
    </row>
    <row r="1418" spans="1:6" x14ac:dyDescent="0.25">
      <c r="A1418" t="s">
        <v>29</v>
      </c>
      <c r="B1418" t="s">
        <v>45</v>
      </c>
      <c r="C1418">
        <v>2016</v>
      </c>
      <c r="D1418">
        <v>24</v>
      </c>
      <c r="E1418">
        <v>2040</v>
      </c>
      <c r="F1418">
        <v>6230</v>
      </c>
    </row>
    <row r="1419" spans="1:6" x14ac:dyDescent="0.25">
      <c r="A1419" t="s">
        <v>38</v>
      </c>
      <c r="B1419" t="s">
        <v>45</v>
      </c>
      <c r="C1419">
        <v>2016</v>
      </c>
      <c r="D1419">
        <v>-2</v>
      </c>
      <c r="E1419">
        <v>2014</v>
      </c>
      <c r="F1419">
        <v>495</v>
      </c>
    </row>
    <row r="1420" spans="1:6" x14ac:dyDescent="0.25">
      <c r="A1420" t="s">
        <v>38</v>
      </c>
      <c r="B1420" t="s">
        <v>45</v>
      </c>
      <c r="C1420">
        <v>2016</v>
      </c>
      <c r="D1420">
        <v>4</v>
      </c>
      <c r="E1420">
        <v>2020</v>
      </c>
      <c r="F1420">
        <v>785</v>
      </c>
    </row>
    <row r="1421" spans="1:6" x14ac:dyDescent="0.25">
      <c r="A1421" t="s">
        <v>38</v>
      </c>
      <c r="B1421" t="s">
        <v>45</v>
      </c>
      <c r="C1421">
        <v>2016</v>
      </c>
      <c r="D1421">
        <v>9</v>
      </c>
      <c r="E1421">
        <v>2025</v>
      </c>
      <c r="F1421">
        <v>785</v>
      </c>
    </row>
    <row r="1422" spans="1:6" x14ac:dyDescent="0.25">
      <c r="A1422" t="s">
        <v>38</v>
      </c>
      <c r="B1422" t="s">
        <v>45</v>
      </c>
      <c r="C1422">
        <v>2016</v>
      </c>
      <c r="D1422">
        <v>14</v>
      </c>
      <c r="E1422">
        <v>2030</v>
      </c>
      <c r="F1422">
        <v>954</v>
      </c>
    </row>
    <row r="1423" spans="1:6" x14ac:dyDescent="0.25">
      <c r="A1423" t="s">
        <v>38</v>
      </c>
      <c r="B1423" t="s">
        <v>45</v>
      </c>
      <c r="C1423">
        <v>2016</v>
      </c>
      <c r="D1423">
        <v>19</v>
      </c>
      <c r="E1423">
        <v>2035</v>
      </c>
      <c r="F1423">
        <v>1147</v>
      </c>
    </row>
    <row r="1424" spans="1:6" x14ac:dyDescent="0.25">
      <c r="A1424" t="s">
        <v>38</v>
      </c>
      <c r="B1424" t="s">
        <v>45</v>
      </c>
      <c r="C1424">
        <v>2016</v>
      </c>
      <c r="D1424">
        <v>24</v>
      </c>
      <c r="E1424">
        <v>2040</v>
      </c>
      <c r="F1424">
        <v>1353</v>
      </c>
    </row>
    <row r="1425" spans="1:6" x14ac:dyDescent="0.25">
      <c r="A1425" t="s">
        <v>32</v>
      </c>
      <c r="B1425" t="s">
        <v>45</v>
      </c>
      <c r="C1425">
        <v>2016</v>
      </c>
      <c r="D1425">
        <v>-2</v>
      </c>
      <c r="E1425">
        <v>2014</v>
      </c>
      <c r="F1425">
        <v>717</v>
      </c>
    </row>
    <row r="1426" spans="1:6" x14ac:dyDescent="0.25">
      <c r="A1426" t="s">
        <v>32</v>
      </c>
      <c r="B1426" t="s">
        <v>45</v>
      </c>
      <c r="C1426">
        <v>2016</v>
      </c>
      <c r="D1426">
        <v>4</v>
      </c>
      <c r="E1426">
        <v>2020</v>
      </c>
      <c r="F1426">
        <v>2118</v>
      </c>
    </row>
    <row r="1427" spans="1:6" x14ac:dyDescent="0.25">
      <c r="A1427" t="s">
        <v>32</v>
      </c>
      <c r="B1427" t="s">
        <v>45</v>
      </c>
      <c r="C1427">
        <v>2016</v>
      </c>
      <c r="D1427">
        <v>9</v>
      </c>
      <c r="E1427">
        <v>2025</v>
      </c>
      <c r="F1427">
        <v>2118</v>
      </c>
    </row>
    <row r="1428" spans="1:6" x14ac:dyDescent="0.25">
      <c r="A1428" t="s">
        <v>32</v>
      </c>
      <c r="B1428" t="s">
        <v>45</v>
      </c>
      <c r="C1428">
        <v>2016</v>
      </c>
      <c r="D1428">
        <v>14</v>
      </c>
      <c r="E1428">
        <v>2030</v>
      </c>
      <c r="F1428">
        <v>2706</v>
      </c>
    </row>
    <row r="1429" spans="1:6" x14ac:dyDescent="0.25">
      <c r="A1429" t="s">
        <v>32</v>
      </c>
      <c r="B1429" t="s">
        <v>45</v>
      </c>
      <c r="C1429">
        <v>2016</v>
      </c>
      <c r="D1429">
        <v>19</v>
      </c>
      <c r="E1429">
        <v>2035</v>
      </c>
      <c r="F1429">
        <v>2396</v>
      </c>
    </row>
    <row r="1430" spans="1:6" x14ac:dyDescent="0.25">
      <c r="A1430" t="s">
        <v>32</v>
      </c>
      <c r="B1430" t="s">
        <v>45</v>
      </c>
      <c r="C1430">
        <v>2016</v>
      </c>
      <c r="D1430">
        <v>24</v>
      </c>
      <c r="E1430">
        <v>2040</v>
      </c>
      <c r="F1430">
        <v>3881</v>
      </c>
    </row>
    <row r="1431" spans="1:6" x14ac:dyDescent="0.25">
      <c r="A1431" t="s">
        <v>33</v>
      </c>
      <c r="B1431" t="s">
        <v>45</v>
      </c>
      <c r="C1431">
        <v>2016</v>
      </c>
      <c r="D1431">
        <v>-2</v>
      </c>
      <c r="E1431">
        <v>2014</v>
      </c>
      <c r="F1431">
        <v>77</v>
      </c>
    </row>
    <row r="1432" spans="1:6" x14ac:dyDescent="0.25">
      <c r="A1432" t="s">
        <v>33</v>
      </c>
      <c r="B1432" t="s">
        <v>45</v>
      </c>
      <c r="C1432">
        <v>2016</v>
      </c>
      <c r="D1432">
        <v>4</v>
      </c>
      <c r="E1432">
        <v>2020</v>
      </c>
      <c r="F1432">
        <v>150</v>
      </c>
    </row>
    <row r="1433" spans="1:6" x14ac:dyDescent="0.25">
      <c r="A1433" t="s">
        <v>33</v>
      </c>
      <c r="B1433" t="s">
        <v>45</v>
      </c>
      <c r="C1433">
        <v>2016</v>
      </c>
      <c r="D1433">
        <v>9</v>
      </c>
      <c r="E1433">
        <v>2025</v>
      </c>
      <c r="F1433">
        <v>150</v>
      </c>
    </row>
    <row r="1434" spans="1:6" x14ac:dyDescent="0.25">
      <c r="A1434" t="s">
        <v>33</v>
      </c>
      <c r="B1434" t="s">
        <v>45</v>
      </c>
      <c r="C1434">
        <v>2016</v>
      </c>
      <c r="D1434">
        <v>14</v>
      </c>
      <c r="E1434">
        <v>2030</v>
      </c>
      <c r="F1434">
        <v>207</v>
      </c>
    </row>
    <row r="1435" spans="1:6" x14ac:dyDescent="0.25">
      <c r="A1435" t="s">
        <v>33</v>
      </c>
      <c r="B1435" t="s">
        <v>45</v>
      </c>
      <c r="C1435">
        <v>2016</v>
      </c>
      <c r="D1435">
        <v>19</v>
      </c>
      <c r="E1435">
        <v>2035</v>
      </c>
      <c r="F1435">
        <v>283</v>
      </c>
    </row>
    <row r="1436" spans="1:6" x14ac:dyDescent="0.25">
      <c r="A1436" t="s">
        <v>33</v>
      </c>
      <c r="B1436" t="s">
        <v>45</v>
      </c>
      <c r="C1436">
        <v>2016</v>
      </c>
      <c r="D1436">
        <v>24</v>
      </c>
      <c r="E1436">
        <v>2040</v>
      </c>
      <c r="F1436">
        <v>361</v>
      </c>
    </row>
    <row r="1437" spans="1:6" x14ac:dyDescent="0.25">
      <c r="A1437" t="s">
        <v>39</v>
      </c>
      <c r="B1437" t="s">
        <v>45</v>
      </c>
      <c r="C1437">
        <v>2016</v>
      </c>
      <c r="D1437">
        <v>-2</v>
      </c>
      <c r="E1437">
        <v>2014</v>
      </c>
      <c r="F1437">
        <v>190</v>
      </c>
    </row>
    <row r="1438" spans="1:6" x14ac:dyDescent="0.25">
      <c r="A1438" t="s">
        <v>39</v>
      </c>
      <c r="B1438" t="s">
        <v>45</v>
      </c>
      <c r="C1438">
        <v>2016</v>
      </c>
      <c r="D1438">
        <v>4</v>
      </c>
      <c r="E1438">
        <v>2020</v>
      </c>
      <c r="F1438">
        <v>953</v>
      </c>
    </row>
    <row r="1439" spans="1:6" x14ac:dyDescent="0.25">
      <c r="A1439" t="s">
        <v>39</v>
      </c>
      <c r="B1439" t="s">
        <v>45</v>
      </c>
      <c r="C1439">
        <v>2016</v>
      </c>
      <c r="D1439">
        <v>9</v>
      </c>
      <c r="E1439">
        <v>2025</v>
      </c>
      <c r="F1439">
        <v>953</v>
      </c>
    </row>
    <row r="1440" spans="1:6" x14ac:dyDescent="0.25">
      <c r="A1440" t="s">
        <v>39</v>
      </c>
      <c r="B1440" t="s">
        <v>45</v>
      </c>
      <c r="C1440">
        <v>2016</v>
      </c>
      <c r="D1440">
        <v>14</v>
      </c>
      <c r="E1440">
        <v>2030</v>
      </c>
      <c r="F1440">
        <v>1329</v>
      </c>
    </row>
    <row r="1441" spans="1:6" x14ac:dyDescent="0.25">
      <c r="A1441" t="s">
        <v>39</v>
      </c>
      <c r="B1441" t="s">
        <v>45</v>
      </c>
      <c r="C1441">
        <v>2016</v>
      </c>
      <c r="D1441">
        <v>19</v>
      </c>
      <c r="E1441">
        <v>2035</v>
      </c>
      <c r="F1441">
        <v>1731</v>
      </c>
    </row>
    <row r="1442" spans="1:6" x14ac:dyDescent="0.25">
      <c r="A1442" t="s">
        <v>39</v>
      </c>
      <c r="B1442" t="s">
        <v>45</v>
      </c>
      <c r="C1442">
        <v>2016</v>
      </c>
      <c r="D1442">
        <v>24</v>
      </c>
      <c r="E1442">
        <v>2040</v>
      </c>
      <c r="F1442">
        <v>2137</v>
      </c>
    </row>
    <row r="1443" spans="1:6" x14ac:dyDescent="0.25">
      <c r="A1443" t="s">
        <v>40</v>
      </c>
      <c r="B1443" t="s">
        <v>45</v>
      </c>
      <c r="C1443">
        <v>2016</v>
      </c>
      <c r="D1443">
        <v>-2</v>
      </c>
      <c r="E1443">
        <v>2014</v>
      </c>
      <c r="F1443">
        <v>9</v>
      </c>
    </row>
    <row r="1444" spans="1:6" x14ac:dyDescent="0.25">
      <c r="A1444" t="s">
        <v>40</v>
      </c>
      <c r="B1444" t="s">
        <v>45</v>
      </c>
      <c r="C1444">
        <v>2016</v>
      </c>
      <c r="D1444">
        <v>4</v>
      </c>
      <c r="E1444">
        <v>2020</v>
      </c>
      <c r="F1444">
        <v>61</v>
      </c>
    </row>
    <row r="1445" spans="1:6" x14ac:dyDescent="0.25">
      <c r="A1445" t="s">
        <v>40</v>
      </c>
      <c r="B1445" t="s">
        <v>45</v>
      </c>
      <c r="C1445">
        <v>2016</v>
      </c>
      <c r="D1445">
        <v>9</v>
      </c>
      <c r="E1445">
        <v>2025</v>
      </c>
      <c r="F1445">
        <v>61</v>
      </c>
    </row>
    <row r="1446" spans="1:6" x14ac:dyDescent="0.25">
      <c r="A1446" t="s">
        <v>40</v>
      </c>
      <c r="B1446" t="s">
        <v>45</v>
      </c>
      <c r="C1446">
        <v>2016</v>
      </c>
      <c r="D1446">
        <v>14</v>
      </c>
      <c r="E1446">
        <v>2030</v>
      </c>
      <c r="F1446">
        <v>109</v>
      </c>
    </row>
    <row r="1447" spans="1:6" x14ac:dyDescent="0.25">
      <c r="A1447" t="s">
        <v>40</v>
      </c>
      <c r="B1447" t="s">
        <v>45</v>
      </c>
      <c r="C1447">
        <v>2016</v>
      </c>
      <c r="D1447">
        <v>19</v>
      </c>
      <c r="E1447">
        <v>2035</v>
      </c>
      <c r="F1447">
        <v>175</v>
      </c>
    </row>
    <row r="1448" spans="1:6" x14ac:dyDescent="0.25">
      <c r="A1448" t="s">
        <v>40</v>
      </c>
      <c r="B1448" t="s">
        <v>45</v>
      </c>
      <c r="C1448">
        <v>2016</v>
      </c>
      <c r="D1448">
        <v>24</v>
      </c>
      <c r="E1448">
        <v>2040</v>
      </c>
      <c r="F1448">
        <v>254</v>
      </c>
    </row>
    <row r="1449" spans="1:6" x14ac:dyDescent="0.25">
      <c r="A1449" t="s">
        <v>41</v>
      </c>
      <c r="B1449" t="s">
        <v>45</v>
      </c>
      <c r="C1449">
        <v>2016</v>
      </c>
      <c r="D1449">
        <v>-2</v>
      </c>
      <c r="E1449">
        <v>2014</v>
      </c>
      <c r="F1449">
        <v>1</v>
      </c>
    </row>
    <row r="1450" spans="1:6" x14ac:dyDescent="0.25">
      <c r="A1450" t="s">
        <v>41</v>
      </c>
      <c r="B1450" t="s">
        <v>45</v>
      </c>
      <c r="C1450">
        <v>2016</v>
      </c>
      <c r="D1450">
        <v>4</v>
      </c>
      <c r="E1450">
        <v>2020</v>
      </c>
      <c r="F1450">
        <v>6</v>
      </c>
    </row>
    <row r="1451" spans="1:6" x14ac:dyDescent="0.25">
      <c r="A1451" t="s">
        <v>41</v>
      </c>
      <c r="B1451" t="s">
        <v>45</v>
      </c>
      <c r="C1451">
        <v>2016</v>
      </c>
      <c r="D1451">
        <v>9</v>
      </c>
      <c r="E1451">
        <v>2025</v>
      </c>
      <c r="F1451">
        <v>6</v>
      </c>
    </row>
    <row r="1452" spans="1:6" x14ac:dyDescent="0.25">
      <c r="A1452" t="s">
        <v>41</v>
      </c>
      <c r="B1452" t="s">
        <v>45</v>
      </c>
      <c r="C1452">
        <v>2016</v>
      </c>
      <c r="D1452">
        <v>14</v>
      </c>
      <c r="E1452">
        <v>2030</v>
      </c>
      <c r="F1452">
        <v>15</v>
      </c>
    </row>
    <row r="1453" spans="1:6" x14ac:dyDescent="0.25">
      <c r="A1453" t="s">
        <v>41</v>
      </c>
      <c r="B1453" t="s">
        <v>45</v>
      </c>
      <c r="C1453">
        <v>2016</v>
      </c>
      <c r="D1453">
        <v>19</v>
      </c>
      <c r="E1453">
        <v>2035</v>
      </c>
      <c r="F1453">
        <v>30</v>
      </c>
    </row>
    <row r="1454" spans="1:6" x14ac:dyDescent="0.25">
      <c r="A1454" t="s">
        <v>41</v>
      </c>
      <c r="B1454" t="s">
        <v>45</v>
      </c>
      <c r="C1454">
        <v>2016</v>
      </c>
      <c r="D1454">
        <v>24</v>
      </c>
      <c r="E1454">
        <v>2040</v>
      </c>
      <c r="F1454">
        <v>54</v>
      </c>
    </row>
    <row r="1455" spans="1:6" x14ac:dyDescent="0.25">
      <c r="A1455" t="s">
        <v>25</v>
      </c>
      <c r="B1455" t="s">
        <v>46</v>
      </c>
      <c r="C1455">
        <v>2016</v>
      </c>
      <c r="D1455">
        <v>4</v>
      </c>
      <c r="E1455">
        <v>2020</v>
      </c>
      <c r="F1455">
        <v>10275</v>
      </c>
    </row>
    <row r="1456" spans="1:6" x14ac:dyDescent="0.25">
      <c r="A1456" t="s">
        <v>25</v>
      </c>
      <c r="B1456" t="s">
        <v>46</v>
      </c>
      <c r="C1456">
        <v>2016</v>
      </c>
      <c r="D1456">
        <v>14</v>
      </c>
      <c r="E1456">
        <v>2030</v>
      </c>
      <c r="F1456">
        <v>12770</v>
      </c>
    </row>
    <row r="1457" spans="1:6" x14ac:dyDescent="0.25">
      <c r="A1457" t="s">
        <v>25</v>
      </c>
      <c r="B1457" t="s">
        <v>46</v>
      </c>
      <c r="C1457">
        <v>2016</v>
      </c>
      <c r="D1457">
        <v>24</v>
      </c>
      <c r="E1457">
        <v>2040</v>
      </c>
      <c r="F1457">
        <v>15305</v>
      </c>
    </row>
    <row r="1458" spans="1:6" x14ac:dyDescent="0.25">
      <c r="A1458" t="s">
        <v>26</v>
      </c>
      <c r="B1458" t="s">
        <v>46</v>
      </c>
      <c r="C1458">
        <v>2016</v>
      </c>
      <c r="D1458">
        <v>4</v>
      </c>
      <c r="E1458">
        <v>2020</v>
      </c>
      <c r="F1458">
        <v>835</v>
      </c>
    </row>
    <row r="1459" spans="1:6" x14ac:dyDescent="0.25">
      <c r="A1459" t="s">
        <v>26</v>
      </c>
      <c r="B1459" t="s">
        <v>46</v>
      </c>
      <c r="C1459">
        <v>2016</v>
      </c>
      <c r="D1459">
        <v>14</v>
      </c>
      <c r="E1459">
        <v>2030</v>
      </c>
      <c r="F1459">
        <v>661</v>
      </c>
    </row>
    <row r="1460" spans="1:6" x14ac:dyDescent="0.25">
      <c r="A1460" t="s">
        <v>26</v>
      </c>
      <c r="B1460" t="s">
        <v>46</v>
      </c>
      <c r="C1460">
        <v>2016</v>
      </c>
      <c r="D1460">
        <v>24</v>
      </c>
      <c r="E1460">
        <v>2040</v>
      </c>
      <c r="F1460">
        <v>580</v>
      </c>
    </row>
    <row r="1461" spans="1:6" x14ac:dyDescent="0.25">
      <c r="A1461" t="s">
        <v>27</v>
      </c>
      <c r="B1461" t="s">
        <v>46</v>
      </c>
      <c r="C1461">
        <v>2016</v>
      </c>
      <c r="D1461">
        <v>4</v>
      </c>
      <c r="E1461">
        <v>2020</v>
      </c>
      <c r="F1461">
        <v>6014</v>
      </c>
    </row>
    <row r="1462" spans="1:6" x14ac:dyDescent="0.25">
      <c r="A1462" t="s">
        <v>27</v>
      </c>
      <c r="B1462" t="s">
        <v>46</v>
      </c>
      <c r="C1462">
        <v>2016</v>
      </c>
      <c r="D1462">
        <v>14</v>
      </c>
      <c r="E1462">
        <v>2030</v>
      </c>
      <c r="F1462">
        <v>8093</v>
      </c>
    </row>
    <row r="1463" spans="1:6" x14ac:dyDescent="0.25">
      <c r="A1463" t="s">
        <v>27</v>
      </c>
      <c r="B1463" t="s">
        <v>46</v>
      </c>
      <c r="C1463">
        <v>2016</v>
      </c>
      <c r="D1463">
        <v>24</v>
      </c>
      <c r="E1463">
        <v>2040</v>
      </c>
      <c r="F1463">
        <v>10361</v>
      </c>
    </row>
    <row r="1464" spans="1:6" x14ac:dyDescent="0.25">
      <c r="A1464" t="s">
        <v>28</v>
      </c>
      <c r="B1464" t="s">
        <v>46</v>
      </c>
      <c r="C1464">
        <v>2016</v>
      </c>
      <c r="D1464">
        <v>4</v>
      </c>
      <c r="E1464">
        <v>2020</v>
      </c>
      <c r="F1464">
        <v>3041</v>
      </c>
    </row>
    <row r="1465" spans="1:6" x14ac:dyDescent="0.25">
      <c r="A1465" t="s">
        <v>28</v>
      </c>
      <c r="B1465" t="s">
        <v>46</v>
      </c>
      <c r="C1465">
        <v>2016</v>
      </c>
      <c r="D1465">
        <v>14</v>
      </c>
      <c r="E1465">
        <v>2030</v>
      </c>
      <c r="F1465">
        <v>3590</v>
      </c>
    </row>
    <row r="1466" spans="1:6" x14ac:dyDescent="0.25">
      <c r="A1466" t="s">
        <v>28</v>
      </c>
      <c r="B1466" t="s">
        <v>46</v>
      </c>
      <c r="C1466">
        <v>2016</v>
      </c>
      <c r="D1466">
        <v>24</v>
      </c>
      <c r="E1466">
        <v>2040</v>
      </c>
      <c r="F1466">
        <v>3960</v>
      </c>
    </row>
    <row r="1467" spans="1:6" x14ac:dyDescent="0.25">
      <c r="A1467" t="s">
        <v>29</v>
      </c>
      <c r="B1467" t="s">
        <v>46</v>
      </c>
      <c r="C1467">
        <v>2016</v>
      </c>
      <c r="D1467">
        <v>4</v>
      </c>
      <c r="E1467">
        <v>2020</v>
      </c>
      <c r="F1467">
        <v>4363</v>
      </c>
    </row>
    <row r="1468" spans="1:6" x14ac:dyDescent="0.25">
      <c r="A1468" t="s">
        <v>29</v>
      </c>
      <c r="B1468" t="s">
        <v>46</v>
      </c>
      <c r="C1468">
        <v>2016</v>
      </c>
      <c r="D1468">
        <v>14</v>
      </c>
      <c r="E1468">
        <v>2030</v>
      </c>
      <c r="F1468">
        <v>5232</v>
      </c>
    </row>
    <row r="1469" spans="1:6" x14ac:dyDescent="0.25">
      <c r="A1469" t="s">
        <v>29</v>
      </c>
      <c r="B1469" t="s">
        <v>46</v>
      </c>
      <c r="C1469">
        <v>2016</v>
      </c>
      <c r="D1469">
        <v>24</v>
      </c>
      <c r="E1469">
        <v>2040</v>
      </c>
      <c r="F1469">
        <v>5984</v>
      </c>
    </row>
    <row r="1470" spans="1:6" x14ac:dyDescent="0.25">
      <c r="A1470" t="s">
        <v>38</v>
      </c>
      <c r="B1470" t="s">
        <v>46</v>
      </c>
      <c r="C1470">
        <v>2016</v>
      </c>
      <c r="D1470">
        <v>4</v>
      </c>
      <c r="E1470">
        <v>2020</v>
      </c>
      <c r="F1470">
        <v>635</v>
      </c>
    </row>
    <row r="1471" spans="1:6" x14ac:dyDescent="0.25">
      <c r="A1471" t="s">
        <v>38</v>
      </c>
      <c r="B1471" t="s">
        <v>46</v>
      </c>
      <c r="C1471">
        <v>2016</v>
      </c>
      <c r="D1471">
        <v>14</v>
      </c>
      <c r="E1471">
        <v>2030</v>
      </c>
      <c r="F1471">
        <v>878</v>
      </c>
    </row>
    <row r="1472" spans="1:6" x14ac:dyDescent="0.25">
      <c r="A1472" t="s">
        <v>38</v>
      </c>
      <c r="B1472" t="s">
        <v>46</v>
      </c>
      <c r="C1472">
        <v>2016</v>
      </c>
      <c r="D1472">
        <v>24</v>
      </c>
      <c r="E1472">
        <v>2040</v>
      </c>
      <c r="F1472">
        <v>1151</v>
      </c>
    </row>
    <row r="1473" spans="1:6" x14ac:dyDescent="0.25">
      <c r="A1473" t="s">
        <v>32</v>
      </c>
      <c r="B1473" t="s">
        <v>46</v>
      </c>
      <c r="C1473">
        <v>2016</v>
      </c>
      <c r="D1473">
        <v>4</v>
      </c>
      <c r="E1473">
        <v>2020</v>
      </c>
      <c r="F1473">
        <v>1411</v>
      </c>
    </row>
    <row r="1474" spans="1:6" x14ac:dyDescent="0.25">
      <c r="A1474" t="s">
        <v>32</v>
      </c>
      <c r="B1474" t="s">
        <v>46</v>
      </c>
      <c r="C1474">
        <v>2016</v>
      </c>
      <c r="D1474">
        <v>14</v>
      </c>
      <c r="E1474">
        <v>2030</v>
      </c>
      <c r="F1474">
        <v>2276</v>
      </c>
    </row>
    <row r="1475" spans="1:6" x14ac:dyDescent="0.25">
      <c r="A1475" t="s">
        <v>32</v>
      </c>
      <c r="B1475" t="s">
        <v>46</v>
      </c>
      <c r="C1475">
        <v>2016</v>
      </c>
      <c r="D1475">
        <v>24</v>
      </c>
      <c r="E1475">
        <v>2040</v>
      </c>
      <c r="F1475">
        <v>3132</v>
      </c>
    </row>
    <row r="1476" spans="1:6" x14ac:dyDescent="0.25">
      <c r="A1476" t="s">
        <v>33</v>
      </c>
      <c r="B1476" t="s">
        <v>46</v>
      </c>
      <c r="C1476">
        <v>2016</v>
      </c>
      <c r="D1476">
        <v>4</v>
      </c>
      <c r="E1476">
        <v>2020</v>
      </c>
      <c r="F1476">
        <v>108</v>
      </c>
    </row>
    <row r="1477" spans="1:6" x14ac:dyDescent="0.25">
      <c r="A1477" t="s">
        <v>33</v>
      </c>
      <c r="B1477" t="s">
        <v>46</v>
      </c>
      <c r="C1477">
        <v>2016</v>
      </c>
      <c r="D1477">
        <v>14</v>
      </c>
      <c r="E1477">
        <v>2030</v>
      </c>
      <c r="F1477">
        <v>185</v>
      </c>
    </row>
    <row r="1478" spans="1:6" x14ac:dyDescent="0.25">
      <c r="A1478" t="s">
        <v>33</v>
      </c>
      <c r="B1478" t="s">
        <v>46</v>
      </c>
      <c r="C1478">
        <v>2016</v>
      </c>
      <c r="D1478">
        <v>24</v>
      </c>
      <c r="E1478">
        <v>2040</v>
      </c>
      <c r="F1478">
        <v>299</v>
      </c>
    </row>
    <row r="1479" spans="1:6" x14ac:dyDescent="0.25">
      <c r="A1479" t="s">
        <v>39</v>
      </c>
      <c r="B1479" t="s">
        <v>46</v>
      </c>
      <c r="C1479">
        <v>2016</v>
      </c>
      <c r="D1479">
        <v>4</v>
      </c>
      <c r="E1479">
        <v>2020</v>
      </c>
      <c r="F1479">
        <v>533</v>
      </c>
    </row>
    <row r="1480" spans="1:6" x14ac:dyDescent="0.25">
      <c r="A1480" t="s">
        <v>39</v>
      </c>
      <c r="B1480" t="s">
        <v>46</v>
      </c>
      <c r="C1480">
        <v>2016</v>
      </c>
      <c r="D1480">
        <v>14</v>
      </c>
      <c r="E1480">
        <v>2030</v>
      </c>
      <c r="F1480">
        <v>996</v>
      </c>
    </row>
    <row r="1481" spans="1:6" x14ac:dyDescent="0.25">
      <c r="A1481" t="s">
        <v>39</v>
      </c>
      <c r="B1481" t="s">
        <v>46</v>
      </c>
      <c r="C1481">
        <v>2016</v>
      </c>
      <c r="D1481">
        <v>24</v>
      </c>
      <c r="E1481">
        <v>2040</v>
      </c>
      <c r="F1481">
        <v>1539</v>
      </c>
    </row>
    <row r="1482" spans="1:6" x14ac:dyDescent="0.25">
      <c r="A1482" t="s">
        <v>40</v>
      </c>
      <c r="B1482" t="s">
        <v>46</v>
      </c>
      <c r="C1482">
        <v>2016</v>
      </c>
      <c r="D1482">
        <v>4</v>
      </c>
      <c r="E1482">
        <v>2020</v>
      </c>
      <c r="F1482">
        <v>27</v>
      </c>
    </row>
    <row r="1483" spans="1:6" x14ac:dyDescent="0.25">
      <c r="A1483" t="s">
        <v>40</v>
      </c>
      <c r="B1483" t="s">
        <v>46</v>
      </c>
      <c r="C1483">
        <v>2016</v>
      </c>
      <c r="D1483">
        <v>14</v>
      </c>
      <c r="E1483">
        <v>2030</v>
      </c>
      <c r="F1483">
        <v>77</v>
      </c>
    </row>
    <row r="1484" spans="1:6" x14ac:dyDescent="0.25">
      <c r="A1484" t="s">
        <v>40</v>
      </c>
      <c r="B1484" t="s">
        <v>46</v>
      </c>
      <c r="C1484">
        <v>2016</v>
      </c>
      <c r="D1484">
        <v>24</v>
      </c>
      <c r="E1484">
        <v>2040</v>
      </c>
      <c r="F1484">
        <v>170</v>
      </c>
    </row>
    <row r="1485" spans="1:6" x14ac:dyDescent="0.25">
      <c r="A1485" t="s">
        <v>41</v>
      </c>
      <c r="B1485" t="s">
        <v>46</v>
      </c>
      <c r="C1485">
        <v>2016</v>
      </c>
      <c r="D1485">
        <v>4</v>
      </c>
      <c r="E1485">
        <v>2020</v>
      </c>
      <c r="F1485">
        <v>2</v>
      </c>
    </row>
    <row r="1486" spans="1:6" x14ac:dyDescent="0.25">
      <c r="A1486" t="s">
        <v>41</v>
      </c>
      <c r="B1486" t="s">
        <v>46</v>
      </c>
      <c r="C1486">
        <v>2016</v>
      </c>
      <c r="D1486">
        <v>14</v>
      </c>
      <c r="E1486">
        <v>2030</v>
      </c>
      <c r="F1486">
        <v>8</v>
      </c>
    </row>
    <row r="1487" spans="1:6" x14ac:dyDescent="0.25">
      <c r="A1487" t="s">
        <v>41</v>
      </c>
      <c r="B1487" t="s">
        <v>46</v>
      </c>
      <c r="C1487">
        <v>2016</v>
      </c>
      <c r="D1487">
        <v>24</v>
      </c>
      <c r="E1487">
        <v>2040</v>
      </c>
      <c r="F1487">
        <v>30</v>
      </c>
    </row>
    <row r="1488" spans="1:6" x14ac:dyDescent="0.25">
      <c r="A1488" t="s">
        <v>25</v>
      </c>
      <c r="B1488" t="s">
        <v>48</v>
      </c>
      <c r="C1488">
        <v>2016</v>
      </c>
      <c r="D1488">
        <v>4</v>
      </c>
      <c r="E1488">
        <v>2020</v>
      </c>
      <c r="F1488">
        <v>8702</v>
      </c>
    </row>
    <row r="1489" spans="1:6" x14ac:dyDescent="0.25">
      <c r="A1489" t="s">
        <v>25</v>
      </c>
      <c r="B1489" t="s">
        <v>48</v>
      </c>
      <c r="C1489">
        <v>2016</v>
      </c>
      <c r="D1489">
        <v>14</v>
      </c>
      <c r="E1489">
        <v>2030</v>
      </c>
      <c r="F1489">
        <v>4966</v>
      </c>
    </row>
    <row r="1490" spans="1:6" x14ac:dyDescent="0.25">
      <c r="A1490" t="s">
        <v>25</v>
      </c>
      <c r="B1490" t="s">
        <v>48</v>
      </c>
      <c r="C1490">
        <v>2016</v>
      </c>
      <c r="D1490">
        <v>24</v>
      </c>
      <c r="E1490">
        <v>2040</v>
      </c>
      <c r="F1490">
        <v>2518</v>
      </c>
    </row>
    <row r="1491" spans="1:6" x14ac:dyDescent="0.25">
      <c r="A1491" t="s">
        <v>26</v>
      </c>
      <c r="B1491" t="s">
        <v>48</v>
      </c>
      <c r="C1491">
        <v>2016</v>
      </c>
      <c r="D1491">
        <v>4</v>
      </c>
      <c r="E1491">
        <v>2020</v>
      </c>
      <c r="F1491">
        <v>783</v>
      </c>
    </row>
    <row r="1492" spans="1:6" x14ac:dyDescent="0.25">
      <c r="A1492" t="s">
        <v>26</v>
      </c>
      <c r="B1492" t="s">
        <v>48</v>
      </c>
      <c r="C1492">
        <v>2016</v>
      </c>
      <c r="D1492">
        <v>14</v>
      </c>
      <c r="E1492">
        <v>2030</v>
      </c>
      <c r="F1492">
        <v>396</v>
      </c>
    </row>
    <row r="1493" spans="1:6" x14ac:dyDescent="0.25">
      <c r="A1493" t="s">
        <v>26</v>
      </c>
      <c r="B1493" t="s">
        <v>48</v>
      </c>
      <c r="C1493">
        <v>2016</v>
      </c>
      <c r="D1493">
        <v>24</v>
      </c>
      <c r="E1493">
        <v>2040</v>
      </c>
      <c r="F1493">
        <v>200</v>
      </c>
    </row>
    <row r="1494" spans="1:6" x14ac:dyDescent="0.25">
      <c r="A1494" t="s">
        <v>27</v>
      </c>
      <c r="B1494" t="s">
        <v>48</v>
      </c>
      <c r="C1494">
        <v>2016</v>
      </c>
      <c r="D1494">
        <v>4</v>
      </c>
      <c r="E1494">
        <v>2020</v>
      </c>
      <c r="F1494">
        <v>5898</v>
      </c>
    </row>
    <row r="1495" spans="1:6" x14ac:dyDescent="0.25">
      <c r="A1495" t="s">
        <v>27</v>
      </c>
      <c r="B1495" t="s">
        <v>48</v>
      </c>
      <c r="C1495">
        <v>2016</v>
      </c>
      <c r="D1495">
        <v>14</v>
      </c>
      <c r="E1495">
        <v>2030</v>
      </c>
      <c r="F1495">
        <v>6475</v>
      </c>
    </row>
    <row r="1496" spans="1:6" x14ac:dyDescent="0.25">
      <c r="A1496" t="s">
        <v>27</v>
      </c>
      <c r="B1496" t="s">
        <v>48</v>
      </c>
      <c r="C1496">
        <v>2016</v>
      </c>
      <c r="D1496">
        <v>24</v>
      </c>
      <c r="E1496">
        <v>2040</v>
      </c>
      <c r="F1496">
        <v>5389</v>
      </c>
    </row>
    <row r="1497" spans="1:6" x14ac:dyDescent="0.25">
      <c r="A1497" t="s">
        <v>28</v>
      </c>
      <c r="B1497" t="s">
        <v>48</v>
      </c>
      <c r="C1497">
        <v>2016</v>
      </c>
      <c r="D1497">
        <v>4</v>
      </c>
      <c r="E1497">
        <v>2020</v>
      </c>
      <c r="F1497">
        <v>3128</v>
      </c>
    </row>
    <row r="1498" spans="1:6" x14ac:dyDescent="0.25">
      <c r="A1498" t="s">
        <v>28</v>
      </c>
      <c r="B1498" t="s">
        <v>48</v>
      </c>
      <c r="C1498">
        <v>2016</v>
      </c>
      <c r="D1498">
        <v>14</v>
      </c>
      <c r="E1498">
        <v>2030</v>
      </c>
      <c r="F1498">
        <v>4734</v>
      </c>
    </row>
    <row r="1499" spans="1:6" x14ac:dyDescent="0.25">
      <c r="A1499" t="s">
        <v>28</v>
      </c>
      <c r="B1499" t="s">
        <v>48</v>
      </c>
      <c r="C1499">
        <v>2016</v>
      </c>
      <c r="D1499">
        <v>24</v>
      </c>
      <c r="E1499">
        <v>2040</v>
      </c>
      <c r="F1499">
        <v>6101</v>
      </c>
    </row>
    <row r="1500" spans="1:6" x14ac:dyDescent="0.25">
      <c r="A1500" t="s">
        <v>29</v>
      </c>
      <c r="B1500" t="s">
        <v>48</v>
      </c>
      <c r="C1500">
        <v>2016</v>
      </c>
      <c r="D1500">
        <v>4</v>
      </c>
      <c r="E1500">
        <v>2020</v>
      </c>
      <c r="F1500">
        <v>4392</v>
      </c>
    </row>
    <row r="1501" spans="1:6" x14ac:dyDescent="0.25">
      <c r="A1501" t="s">
        <v>29</v>
      </c>
      <c r="B1501" t="s">
        <v>48</v>
      </c>
      <c r="C1501">
        <v>2016</v>
      </c>
      <c r="D1501">
        <v>14</v>
      </c>
      <c r="E1501">
        <v>2030</v>
      </c>
      <c r="F1501">
        <v>5655</v>
      </c>
    </row>
    <row r="1502" spans="1:6" x14ac:dyDescent="0.25">
      <c r="A1502" t="s">
        <v>29</v>
      </c>
      <c r="B1502" t="s">
        <v>48</v>
      </c>
      <c r="C1502">
        <v>2016</v>
      </c>
      <c r="D1502">
        <v>24</v>
      </c>
      <c r="E1502">
        <v>2040</v>
      </c>
      <c r="F1502">
        <v>6891</v>
      </c>
    </row>
    <row r="1503" spans="1:6" x14ac:dyDescent="0.25">
      <c r="A1503" t="s">
        <v>38</v>
      </c>
      <c r="B1503" t="s">
        <v>48</v>
      </c>
      <c r="C1503">
        <v>2016</v>
      </c>
      <c r="D1503">
        <v>4</v>
      </c>
      <c r="E1503">
        <v>2020</v>
      </c>
      <c r="F1503">
        <v>646</v>
      </c>
    </row>
    <row r="1504" spans="1:6" x14ac:dyDescent="0.25">
      <c r="A1504" t="s">
        <v>38</v>
      </c>
      <c r="B1504" t="s">
        <v>48</v>
      </c>
      <c r="C1504">
        <v>2016</v>
      </c>
      <c r="D1504">
        <v>14</v>
      </c>
      <c r="E1504">
        <v>2030</v>
      </c>
      <c r="F1504">
        <v>1153</v>
      </c>
    </row>
    <row r="1505" spans="1:6" x14ac:dyDescent="0.25">
      <c r="A1505" t="s">
        <v>38</v>
      </c>
      <c r="B1505" t="s">
        <v>48</v>
      </c>
      <c r="C1505">
        <v>2016</v>
      </c>
      <c r="D1505">
        <v>24</v>
      </c>
      <c r="E1505">
        <v>2040</v>
      </c>
      <c r="F1505">
        <v>1899</v>
      </c>
    </row>
    <row r="1506" spans="1:6" x14ac:dyDescent="0.25">
      <c r="A1506" t="s">
        <v>32</v>
      </c>
      <c r="B1506" t="s">
        <v>48</v>
      </c>
      <c r="C1506">
        <v>2016</v>
      </c>
      <c r="D1506">
        <v>4</v>
      </c>
      <c r="E1506">
        <v>2020</v>
      </c>
      <c r="F1506">
        <v>1585</v>
      </c>
    </row>
    <row r="1507" spans="1:6" x14ac:dyDescent="0.25">
      <c r="A1507" t="s">
        <v>32</v>
      </c>
      <c r="B1507" t="s">
        <v>48</v>
      </c>
      <c r="C1507">
        <v>2016</v>
      </c>
      <c r="D1507">
        <v>14</v>
      </c>
      <c r="E1507">
        <v>2030</v>
      </c>
      <c r="F1507">
        <v>3846</v>
      </c>
    </row>
    <row r="1508" spans="1:6" x14ac:dyDescent="0.25">
      <c r="A1508" t="s">
        <v>32</v>
      </c>
      <c r="B1508" t="s">
        <v>48</v>
      </c>
      <c r="C1508">
        <v>2016</v>
      </c>
      <c r="D1508">
        <v>24</v>
      </c>
      <c r="E1508">
        <v>2040</v>
      </c>
      <c r="F1508">
        <v>6127</v>
      </c>
    </row>
    <row r="1509" spans="1:6" x14ac:dyDescent="0.25">
      <c r="A1509" t="s">
        <v>33</v>
      </c>
      <c r="B1509" t="s">
        <v>48</v>
      </c>
      <c r="C1509">
        <v>2016</v>
      </c>
      <c r="D1509">
        <v>4</v>
      </c>
      <c r="E1509">
        <v>2020</v>
      </c>
      <c r="F1509">
        <v>114</v>
      </c>
    </row>
    <row r="1510" spans="1:6" x14ac:dyDescent="0.25">
      <c r="A1510" t="s">
        <v>33</v>
      </c>
      <c r="B1510" t="s">
        <v>48</v>
      </c>
      <c r="C1510">
        <v>2016</v>
      </c>
      <c r="D1510">
        <v>14</v>
      </c>
      <c r="E1510">
        <v>2030</v>
      </c>
      <c r="F1510">
        <v>292</v>
      </c>
    </row>
    <row r="1511" spans="1:6" x14ac:dyDescent="0.25">
      <c r="A1511" t="s">
        <v>33</v>
      </c>
      <c r="B1511" t="s">
        <v>48</v>
      </c>
      <c r="C1511">
        <v>2016</v>
      </c>
      <c r="D1511">
        <v>24</v>
      </c>
      <c r="E1511">
        <v>2040</v>
      </c>
      <c r="F1511">
        <v>548</v>
      </c>
    </row>
    <row r="1512" spans="1:6" x14ac:dyDescent="0.25">
      <c r="A1512" t="s">
        <v>39</v>
      </c>
      <c r="B1512" t="s">
        <v>48</v>
      </c>
      <c r="C1512">
        <v>2016</v>
      </c>
      <c r="D1512">
        <v>4</v>
      </c>
      <c r="E1512">
        <v>2020</v>
      </c>
      <c r="F1512">
        <v>638</v>
      </c>
    </row>
    <row r="1513" spans="1:6" x14ac:dyDescent="0.25">
      <c r="A1513" t="s">
        <v>39</v>
      </c>
      <c r="B1513" t="s">
        <v>48</v>
      </c>
      <c r="C1513">
        <v>2016</v>
      </c>
      <c r="D1513">
        <v>14</v>
      </c>
      <c r="E1513">
        <v>2030</v>
      </c>
      <c r="F1513">
        <v>1794</v>
      </c>
    </row>
    <row r="1514" spans="1:6" x14ac:dyDescent="0.25">
      <c r="A1514" t="s">
        <v>39</v>
      </c>
      <c r="B1514" t="s">
        <v>48</v>
      </c>
      <c r="C1514">
        <v>2016</v>
      </c>
      <c r="D1514">
        <v>24</v>
      </c>
      <c r="E1514">
        <v>2040</v>
      </c>
      <c r="F1514">
        <v>3209</v>
      </c>
    </row>
    <row r="1515" spans="1:6" x14ac:dyDescent="0.25">
      <c r="A1515" t="s">
        <v>40</v>
      </c>
      <c r="B1515" t="s">
        <v>48</v>
      </c>
      <c r="C1515">
        <v>2016</v>
      </c>
      <c r="D1515">
        <v>4</v>
      </c>
      <c r="E1515">
        <v>2020</v>
      </c>
      <c r="F1515">
        <v>39</v>
      </c>
    </row>
    <row r="1516" spans="1:6" x14ac:dyDescent="0.25">
      <c r="A1516" t="s">
        <v>40</v>
      </c>
      <c r="B1516" t="s">
        <v>48</v>
      </c>
      <c r="C1516">
        <v>2016</v>
      </c>
      <c r="D1516">
        <v>14</v>
      </c>
      <c r="E1516">
        <v>2030</v>
      </c>
      <c r="F1516">
        <v>325</v>
      </c>
    </row>
    <row r="1517" spans="1:6" x14ac:dyDescent="0.25">
      <c r="A1517" t="s">
        <v>40</v>
      </c>
      <c r="B1517" t="s">
        <v>48</v>
      </c>
      <c r="C1517">
        <v>2016</v>
      </c>
      <c r="D1517">
        <v>24</v>
      </c>
      <c r="E1517">
        <v>2040</v>
      </c>
      <c r="F1517">
        <v>1118</v>
      </c>
    </row>
    <row r="1518" spans="1:6" x14ac:dyDescent="0.25">
      <c r="A1518" t="s">
        <v>41</v>
      </c>
      <c r="B1518" t="s">
        <v>48</v>
      </c>
      <c r="C1518">
        <v>2016</v>
      </c>
      <c r="D1518">
        <v>4</v>
      </c>
      <c r="E1518">
        <v>2020</v>
      </c>
      <c r="F1518">
        <v>3</v>
      </c>
    </row>
    <row r="1519" spans="1:6" x14ac:dyDescent="0.25">
      <c r="A1519" t="s">
        <v>41</v>
      </c>
      <c r="B1519" t="s">
        <v>48</v>
      </c>
      <c r="C1519">
        <v>2016</v>
      </c>
      <c r="D1519">
        <v>14</v>
      </c>
      <c r="E1519">
        <v>2030</v>
      </c>
      <c r="F1519">
        <v>19</v>
      </c>
    </row>
    <row r="1520" spans="1:6" x14ac:dyDescent="0.25">
      <c r="A1520" t="s">
        <v>41</v>
      </c>
      <c r="B1520" t="s">
        <v>48</v>
      </c>
      <c r="C1520">
        <v>2016</v>
      </c>
      <c r="D1520">
        <v>24</v>
      </c>
      <c r="E1520">
        <v>2040</v>
      </c>
      <c r="F1520">
        <v>92</v>
      </c>
    </row>
    <row r="1521" spans="1:6" x14ac:dyDescent="0.25">
      <c r="A1521" t="s">
        <v>25</v>
      </c>
      <c r="B1521" t="s">
        <v>45</v>
      </c>
      <c r="C1521">
        <v>2017</v>
      </c>
      <c r="D1521">
        <v>-17</v>
      </c>
      <c r="E1521">
        <v>2000</v>
      </c>
      <c r="F1521">
        <v>6005</v>
      </c>
    </row>
    <row r="1522" spans="1:6" x14ac:dyDescent="0.25">
      <c r="A1522" t="s">
        <v>25</v>
      </c>
      <c r="B1522" t="s">
        <v>45</v>
      </c>
      <c r="C1522">
        <v>2017</v>
      </c>
      <c r="D1522">
        <v>-2</v>
      </c>
      <c r="E1522">
        <v>2015</v>
      </c>
      <c r="F1522">
        <v>9532</v>
      </c>
    </row>
    <row r="1523" spans="1:6" x14ac:dyDescent="0.25">
      <c r="A1523" t="s">
        <v>25</v>
      </c>
      <c r="B1523" t="s">
        <v>45</v>
      </c>
      <c r="C1523">
        <v>2017</v>
      </c>
      <c r="D1523">
        <v>-1</v>
      </c>
      <c r="E1523">
        <v>2016</v>
      </c>
      <c r="F1523">
        <v>9282</v>
      </c>
    </row>
    <row r="1524" spans="1:6" x14ac:dyDescent="0.25">
      <c r="A1524" t="s">
        <v>25</v>
      </c>
      <c r="B1524" t="s">
        <v>45</v>
      </c>
      <c r="C1524">
        <v>2017</v>
      </c>
      <c r="D1524">
        <v>8</v>
      </c>
      <c r="E1524">
        <v>2025</v>
      </c>
      <c r="F1524">
        <v>9675</v>
      </c>
    </row>
    <row r="1525" spans="1:6" x14ac:dyDescent="0.25">
      <c r="A1525" t="s">
        <v>25</v>
      </c>
      <c r="B1525" t="s">
        <v>45</v>
      </c>
      <c r="C1525">
        <v>2017</v>
      </c>
      <c r="D1525">
        <v>13</v>
      </c>
      <c r="E1525">
        <v>2030</v>
      </c>
      <c r="F1525">
        <v>9880</v>
      </c>
    </row>
    <row r="1526" spans="1:6" x14ac:dyDescent="0.25">
      <c r="A1526" t="s">
        <v>25</v>
      </c>
      <c r="B1526" t="s">
        <v>45</v>
      </c>
      <c r="C1526">
        <v>2017</v>
      </c>
      <c r="D1526">
        <v>18</v>
      </c>
      <c r="E1526">
        <v>2035</v>
      </c>
      <c r="F1526">
        <v>9968</v>
      </c>
    </row>
    <row r="1527" spans="1:6" x14ac:dyDescent="0.25">
      <c r="A1527" t="s">
        <v>25</v>
      </c>
      <c r="B1527" t="s">
        <v>45</v>
      </c>
      <c r="C1527">
        <v>2017</v>
      </c>
      <c r="D1527">
        <v>23</v>
      </c>
      <c r="E1527">
        <v>2040</v>
      </c>
      <c r="F1527">
        <v>10086</v>
      </c>
    </row>
    <row r="1528" spans="1:6" x14ac:dyDescent="0.25">
      <c r="A1528" t="s">
        <v>26</v>
      </c>
      <c r="B1528" t="s">
        <v>45</v>
      </c>
      <c r="C1528">
        <v>2017</v>
      </c>
      <c r="D1528">
        <v>-17</v>
      </c>
      <c r="E1528">
        <v>2000</v>
      </c>
      <c r="F1528">
        <v>1259</v>
      </c>
    </row>
    <row r="1529" spans="1:6" x14ac:dyDescent="0.25">
      <c r="A1529" t="s">
        <v>26</v>
      </c>
      <c r="B1529" t="s">
        <v>45</v>
      </c>
      <c r="C1529">
        <v>2017</v>
      </c>
      <c r="D1529">
        <v>-2</v>
      </c>
      <c r="E1529">
        <v>2015</v>
      </c>
      <c r="F1529">
        <v>1022</v>
      </c>
    </row>
    <row r="1530" spans="1:6" x14ac:dyDescent="0.25">
      <c r="A1530" t="s">
        <v>26</v>
      </c>
      <c r="B1530" t="s">
        <v>45</v>
      </c>
      <c r="C1530">
        <v>2017</v>
      </c>
      <c r="D1530">
        <v>-1</v>
      </c>
      <c r="E1530">
        <v>2016</v>
      </c>
      <c r="F1530">
        <v>1006</v>
      </c>
    </row>
    <row r="1531" spans="1:6" x14ac:dyDescent="0.25">
      <c r="A1531" t="s">
        <v>26</v>
      </c>
      <c r="B1531" t="s">
        <v>45</v>
      </c>
      <c r="C1531">
        <v>2017</v>
      </c>
      <c r="D1531">
        <v>8</v>
      </c>
      <c r="E1531">
        <v>2025</v>
      </c>
      <c r="F1531">
        <v>719</v>
      </c>
    </row>
    <row r="1532" spans="1:6" x14ac:dyDescent="0.25">
      <c r="A1532" t="s">
        <v>26</v>
      </c>
      <c r="B1532" t="s">
        <v>45</v>
      </c>
      <c r="C1532">
        <v>2017</v>
      </c>
      <c r="D1532">
        <v>13</v>
      </c>
      <c r="E1532">
        <v>2030</v>
      </c>
      <c r="F1532">
        <v>621</v>
      </c>
    </row>
    <row r="1533" spans="1:6" x14ac:dyDescent="0.25">
      <c r="A1533" t="s">
        <v>26</v>
      </c>
      <c r="B1533" t="s">
        <v>45</v>
      </c>
      <c r="C1533">
        <v>2017</v>
      </c>
      <c r="D1533">
        <v>18</v>
      </c>
      <c r="E1533">
        <v>2035</v>
      </c>
      <c r="F1533">
        <v>549</v>
      </c>
    </row>
    <row r="1534" spans="1:6" x14ac:dyDescent="0.25">
      <c r="A1534" t="s">
        <v>26</v>
      </c>
      <c r="B1534" t="s">
        <v>45</v>
      </c>
      <c r="C1534">
        <v>2017</v>
      </c>
      <c r="D1534">
        <v>23</v>
      </c>
      <c r="E1534">
        <v>2040</v>
      </c>
      <c r="F1534">
        <v>491</v>
      </c>
    </row>
    <row r="1535" spans="1:6" x14ac:dyDescent="0.25">
      <c r="A1535" t="s">
        <v>27</v>
      </c>
      <c r="B1535" t="s">
        <v>45</v>
      </c>
      <c r="C1535">
        <v>2017</v>
      </c>
      <c r="D1535">
        <v>-17</v>
      </c>
      <c r="E1535">
        <v>2000</v>
      </c>
      <c r="F1535">
        <v>2753</v>
      </c>
    </row>
    <row r="1536" spans="1:6" x14ac:dyDescent="0.25">
      <c r="A1536" t="s">
        <v>27</v>
      </c>
      <c r="B1536" t="s">
        <v>45</v>
      </c>
      <c r="C1536">
        <v>2017</v>
      </c>
      <c r="D1536">
        <v>-2</v>
      </c>
      <c r="E1536">
        <v>2015</v>
      </c>
      <c r="F1536">
        <v>5519</v>
      </c>
    </row>
    <row r="1537" spans="1:6" x14ac:dyDescent="0.25">
      <c r="A1537" t="s">
        <v>27</v>
      </c>
      <c r="B1537" t="s">
        <v>45</v>
      </c>
      <c r="C1537">
        <v>2017</v>
      </c>
      <c r="D1537">
        <v>-1</v>
      </c>
      <c r="E1537">
        <v>2016</v>
      </c>
      <c r="F1537">
        <v>5850</v>
      </c>
    </row>
    <row r="1538" spans="1:6" x14ac:dyDescent="0.25">
      <c r="A1538" t="s">
        <v>27</v>
      </c>
      <c r="B1538" t="s">
        <v>45</v>
      </c>
      <c r="C1538">
        <v>2017</v>
      </c>
      <c r="D1538">
        <v>8</v>
      </c>
      <c r="E1538">
        <v>2025</v>
      </c>
      <c r="F1538">
        <v>6730</v>
      </c>
    </row>
    <row r="1539" spans="1:6" x14ac:dyDescent="0.25">
      <c r="A1539" t="s">
        <v>27</v>
      </c>
      <c r="B1539" t="s">
        <v>45</v>
      </c>
      <c r="C1539">
        <v>2017</v>
      </c>
      <c r="D1539">
        <v>13</v>
      </c>
      <c r="E1539">
        <v>2030</v>
      </c>
      <c r="F1539">
        <v>7581</v>
      </c>
    </row>
    <row r="1540" spans="1:6" x14ac:dyDescent="0.25">
      <c r="A1540" t="s">
        <v>27</v>
      </c>
      <c r="B1540" t="s">
        <v>45</v>
      </c>
      <c r="C1540">
        <v>2017</v>
      </c>
      <c r="D1540">
        <v>18</v>
      </c>
      <c r="E1540">
        <v>2035</v>
      </c>
      <c r="F1540">
        <v>8443</v>
      </c>
    </row>
    <row r="1541" spans="1:6" x14ac:dyDescent="0.25">
      <c r="A1541" t="s">
        <v>27</v>
      </c>
      <c r="B1541" t="s">
        <v>45</v>
      </c>
      <c r="C1541">
        <v>2017</v>
      </c>
      <c r="D1541">
        <v>23</v>
      </c>
      <c r="E1541">
        <v>2040</v>
      </c>
      <c r="F1541">
        <v>9181</v>
      </c>
    </row>
    <row r="1542" spans="1:6" x14ac:dyDescent="0.25">
      <c r="A1542" t="s">
        <v>28</v>
      </c>
      <c r="B1542" t="s">
        <v>45</v>
      </c>
      <c r="C1542">
        <v>2017</v>
      </c>
      <c r="D1542">
        <v>-17</v>
      </c>
      <c r="E1542">
        <v>2000</v>
      </c>
      <c r="F1542">
        <v>2591</v>
      </c>
    </row>
    <row r="1543" spans="1:6" x14ac:dyDescent="0.25">
      <c r="A1543" t="s">
        <v>28</v>
      </c>
      <c r="B1543" t="s">
        <v>45</v>
      </c>
      <c r="C1543">
        <v>2017</v>
      </c>
      <c r="D1543">
        <v>-2</v>
      </c>
      <c r="E1543">
        <v>2015</v>
      </c>
      <c r="F1543">
        <v>2571</v>
      </c>
    </row>
    <row r="1544" spans="1:6" x14ac:dyDescent="0.25">
      <c r="A1544" t="s">
        <v>28</v>
      </c>
      <c r="B1544" t="s">
        <v>45</v>
      </c>
      <c r="C1544">
        <v>2017</v>
      </c>
      <c r="D1544">
        <v>-1</v>
      </c>
      <c r="E1544">
        <v>2016</v>
      </c>
      <c r="F1544">
        <v>2611</v>
      </c>
    </row>
    <row r="1545" spans="1:6" x14ac:dyDescent="0.25">
      <c r="A1545" t="s">
        <v>28</v>
      </c>
      <c r="B1545" t="s">
        <v>45</v>
      </c>
      <c r="C1545">
        <v>2017</v>
      </c>
      <c r="D1545">
        <v>8</v>
      </c>
      <c r="E1545">
        <v>2025</v>
      </c>
      <c r="F1545">
        <v>3217</v>
      </c>
    </row>
    <row r="1546" spans="1:6" x14ac:dyDescent="0.25">
      <c r="A1546" t="s">
        <v>28</v>
      </c>
      <c r="B1546" t="s">
        <v>45</v>
      </c>
      <c r="C1546">
        <v>2017</v>
      </c>
      <c r="D1546">
        <v>13</v>
      </c>
      <c r="E1546">
        <v>2030</v>
      </c>
      <c r="F1546">
        <v>3440</v>
      </c>
    </row>
    <row r="1547" spans="1:6" x14ac:dyDescent="0.25">
      <c r="A1547" t="s">
        <v>28</v>
      </c>
      <c r="B1547" t="s">
        <v>45</v>
      </c>
      <c r="C1547">
        <v>2017</v>
      </c>
      <c r="D1547">
        <v>18</v>
      </c>
      <c r="E1547">
        <v>2035</v>
      </c>
      <c r="F1547">
        <v>3642</v>
      </c>
    </row>
    <row r="1548" spans="1:6" x14ac:dyDescent="0.25">
      <c r="A1548" t="s">
        <v>28</v>
      </c>
      <c r="B1548" t="s">
        <v>45</v>
      </c>
      <c r="C1548">
        <v>2017</v>
      </c>
      <c r="D1548">
        <v>23</v>
      </c>
      <c r="E1548">
        <v>2040</v>
      </c>
      <c r="F1548">
        <v>3844</v>
      </c>
    </row>
    <row r="1549" spans="1:6" x14ac:dyDescent="0.25">
      <c r="A1549" t="s">
        <v>29</v>
      </c>
      <c r="B1549" t="s">
        <v>45</v>
      </c>
      <c r="C1549">
        <v>2017</v>
      </c>
      <c r="D1549">
        <v>-17</v>
      </c>
      <c r="E1549">
        <v>2000</v>
      </c>
      <c r="F1549">
        <v>2619</v>
      </c>
    </row>
    <row r="1550" spans="1:6" x14ac:dyDescent="0.25">
      <c r="A1550" t="s">
        <v>29</v>
      </c>
      <c r="B1550" t="s">
        <v>45</v>
      </c>
      <c r="C1550">
        <v>2017</v>
      </c>
      <c r="D1550">
        <v>-2</v>
      </c>
      <c r="E1550">
        <v>2015</v>
      </c>
      <c r="F1550">
        <v>3888</v>
      </c>
    </row>
    <row r="1551" spans="1:6" x14ac:dyDescent="0.25">
      <c r="A1551" t="s">
        <v>29</v>
      </c>
      <c r="B1551" t="s">
        <v>45</v>
      </c>
      <c r="C1551">
        <v>2017</v>
      </c>
      <c r="D1551">
        <v>-1</v>
      </c>
      <c r="E1551">
        <v>2016</v>
      </c>
      <c r="F1551">
        <v>4070</v>
      </c>
    </row>
    <row r="1552" spans="1:6" x14ac:dyDescent="0.25">
      <c r="A1552" t="s">
        <v>29</v>
      </c>
      <c r="B1552" t="s">
        <v>45</v>
      </c>
      <c r="C1552">
        <v>2017</v>
      </c>
      <c r="D1552">
        <v>8</v>
      </c>
      <c r="E1552">
        <v>2025</v>
      </c>
      <c r="F1552">
        <v>4804</v>
      </c>
    </row>
    <row r="1553" spans="1:6" x14ac:dyDescent="0.25">
      <c r="A1553" t="s">
        <v>29</v>
      </c>
      <c r="B1553" t="s">
        <v>45</v>
      </c>
      <c r="C1553">
        <v>2017</v>
      </c>
      <c r="D1553">
        <v>13</v>
      </c>
      <c r="E1553">
        <v>2030</v>
      </c>
      <c r="F1553">
        <v>5344</v>
      </c>
    </row>
    <row r="1554" spans="1:6" x14ac:dyDescent="0.25">
      <c r="A1554" t="s">
        <v>29</v>
      </c>
      <c r="B1554" t="s">
        <v>45</v>
      </c>
      <c r="C1554">
        <v>2017</v>
      </c>
      <c r="D1554">
        <v>18</v>
      </c>
      <c r="E1554">
        <v>2035</v>
      </c>
      <c r="F1554">
        <v>5801</v>
      </c>
    </row>
    <row r="1555" spans="1:6" x14ac:dyDescent="0.25">
      <c r="A1555" t="s">
        <v>29</v>
      </c>
      <c r="B1555" t="s">
        <v>45</v>
      </c>
      <c r="C1555">
        <v>2017</v>
      </c>
      <c r="D1555">
        <v>23</v>
      </c>
      <c r="E1555">
        <v>2040</v>
      </c>
      <c r="F1555">
        <v>6193</v>
      </c>
    </row>
    <row r="1556" spans="1:6" x14ac:dyDescent="0.25">
      <c r="A1556" t="s">
        <v>38</v>
      </c>
      <c r="B1556" t="s">
        <v>45</v>
      </c>
      <c r="C1556">
        <v>2017</v>
      </c>
      <c r="D1556">
        <v>-17</v>
      </c>
      <c r="E1556">
        <v>2000</v>
      </c>
      <c r="F1556">
        <v>164</v>
      </c>
    </row>
    <row r="1557" spans="1:6" x14ac:dyDescent="0.25">
      <c r="A1557" t="s">
        <v>38</v>
      </c>
      <c r="B1557" t="s">
        <v>45</v>
      </c>
      <c r="C1557">
        <v>2017</v>
      </c>
      <c r="D1557">
        <v>-2</v>
      </c>
      <c r="E1557">
        <v>2015</v>
      </c>
      <c r="F1557">
        <v>531</v>
      </c>
    </row>
    <row r="1558" spans="1:6" x14ac:dyDescent="0.25">
      <c r="A1558" t="s">
        <v>38</v>
      </c>
      <c r="B1558" t="s">
        <v>45</v>
      </c>
      <c r="C1558">
        <v>2017</v>
      </c>
      <c r="D1558">
        <v>-1</v>
      </c>
      <c r="E1558">
        <v>2016</v>
      </c>
      <c r="F1558">
        <v>570</v>
      </c>
    </row>
    <row r="1559" spans="1:6" x14ac:dyDescent="0.25">
      <c r="A1559" t="s">
        <v>38</v>
      </c>
      <c r="B1559" t="s">
        <v>45</v>
      </c>
      <c r="C1559">
        <v>2017</v>
      </c>
      <c r="D1559">
        <v>8</v>
      </c>
      <c r="E1559">
        <v>2025</v>
      </c>
      <c r="F1559">
        <v>867</v>
      </c>
    </row>
    <row r="1560" spans="1:6" x14ac:dyDescent="0.25">
      <c r="A1560" t="s">
        <v>38</v>
      </c>
      <c r="B1560" t="s">
        <v>45</v>
      </c>
      <c r="C1560">
        <v>2017</v>
      </c>
      <c r="D1560">
        <v>13</v>
      </c>
      <c r="E1560">
        <v>2030</v>
      </c>
      <c r="F1560">
        <v>1036</v>
      </c>
    </row>
    <row r="1561" spans="1:6" x14ac:dyDescent="0.25">
      <c r="A1561" t="s">
        <v>38</v>
      </c>
      <c r="B1561" t="s">
        <v>45</v>
      </c>
      <c r="C1561">
        <v>2017</v>
      </c>
      <c r="D1561">
        <v>18</v>
      </c>
      <c r="E1561">
        <v>2035</v>
      </c>
      <c r="F1561">
        <v>1225</v>
      </c>
    </row>
    <row r="1562" spans="1:6" x14ac:dyDescent="0.25">
      <c r="A1562" t="s">
        <v>38</v>
      </c>
      <c r="B1562" t="s">
        <v>45</v>
      </c>
      <c r="C1562">
        <v>2017</v>
      </c>
      <c r="D1562">
        <v>23</v>
      </c>
      <c r="E1562">
        <v>2040</v>
      </c>
      <c r="F1562">
        <v>1424</v>
      </c>
    </row>
    <row r="1563" spans="1:6" x14ac:dyDescent="0.25">
      <c r="A1563" t="s">
        <v>32</v>
      </c>
      <c r="B1563" t="s">
        <v>45</v>
      </c>
      <c r="C1563">
        <v>2017</v>
      </c>
      <c r="D1563">
        <v>-17</v>
      </c>
      <c r="E1563">
        <v>2000</v>
      </c>
      <c r="F1563">
        <v>31</v>
      </c>
    </row>
    <row r="1564" spans="1:6" x14ac:dyDescent="0.25">
      <c r="A1564" t="s">
        <v>32</v>
      </c>
      <c r="B1564" t="s">
        <v>45</v>
      </c>
      <c r="C1564">
        <v>2017</v>
      </c>
      <c r="D1564">
        <v>-2</v>
      </c>
      <c r="E1564">
        <v>2015</v>
      </c>
      <c r="F1564">
        <v>838</v>
      </c>
    </row>
    <row r="1565" spans="1:6" x14ac:dyDescent="0.25">
      <c r="A1565" t="s">
        <v>32</v>
      </c>
      <c r="B1565" t="s">
        <v>45</v>
      </c>
      <c r="C1565">
        <v>2017</v>
      </c>
      <c r="D1565">
        <v>-1</v>
      </c>
      <c r="E1565">
        <v>2016</v>
      </c>
      <c r="F1565">
        <v>981</v>
      </c>
    </row>
    <row r="1566" spans="1:6" x14ac:dyDescent="0.25">
      <c r="A1566" t="s">
        <v>32</v>
      </c>
      <c r="B1566" t="s">
        <v>45</v>
      </c>
      <c r="C1566">
        <v>2017</v>
      </c>
      <c r="D1566">
        <v>8</v>
      </c>
      <c r="E1566">
        <v>2025</v>
      </c>
      <c r="F1566">
        <v>2192</v>
      </c>
    </row>
    <row r="1567" spans="1:6" x14ac:dyDescent="0.25">
      <c r="A1567" t="s">
        <v>32</v>
      </c>
      <c r="B1567" t="s">
        <v>45</v>
      </c>
      <c r="C1567">
        <v>2017</v>
      </c>
      <c r="D1567">
        <v>13</v>
      </c>
      <c r="E1567">
        <v>2030</v>
      </c>
      <c r="F1567">
        <v>2837</v>
      </c>
    </row>
    <row r="1568" spans="1:6" x14ac:dyDescent="0.25">
      <c r="A1568" t="s">
        <v>32</v>
      </c>
      <c r="B1568" t="s">
        <v>45</v>
      </c>
      <c r="C1568">
        <v>2017</v>
      </c>
      <c r="D1568">
        <v>18</v>
      </c>
      <c r="E1568">
        <v>2035</v>
      </c>
      <c r="F1568">
        <v>3547</v>
      </c>
    </row>
    <row r="1569" spans="1:6" x14ac:dyDescent="0.25">
      <c r="A1569" t="s">
        <v>32</v>
      </c>
      <c r="B1569" t="s">
        <v>45</v>
      </c>
      <c r="C1569">
        <v>2017</v>
      </c>
      <c r="D1569">
        <v>23</v>
      </c>
      <c r="E1569">
        <v>2040</v>
      </c>
      <c r="F1569">
        <v>4270</v>
      </c>
    </row>
    <row r="1570" spans="1:6" x14ac:dyDescent="0.25">
      <c r="A1570" t="s">
        <v>33</v>
      </c>
      <c r="B1570" t="s">
        <v>45</v>
      </c>
      <c r="C1570">
        <v>2017</v>
      </c>
      <c r="D1570">
        <v>-17</v>
      </c>
      <c r="E1570">
        <v>2000</v>
      </c>
      <c r="F1570">
        <v>52</v>
      </c>
    </row>
    <row r="1571" spans="1:6" x14ac:dyDescent="0.25">
      <c r="A1571" t="s">
        <v>33</v>
      </c>
      <c r="B1571" t="s">
        <v>45</v>
      </c>
      <c r="C1571">
        <v>2017</v>
      </c>
      <c r="D1571">
        <v>-2</v>
      </c>
      <c r="E1571">
        <v>2015</v>
      </c>
      <c r="F1571">
        <v>80</v>
      </c>
    </row>
    <row r="1572" spans="1:6" x14ac:dyDescent="0.25">
      <c r="A1572" t="s">
        <v>33</v>
      </c>
      <c r="B1572" t="s">
        <v>45</v>
      </c>
      <c r="C1572">
        <v>2017</v>
      </c>
      <c r="D1572">
        <v>-1</v>
      </c>
      <c r="E1572">
        <v>2016</v>
      </c>
      <c r="F1572">
        <v>86</v>
      </c>
    </row>
    <row r="1573" spans="1:6" x14ac:dyDescent="0.25">
      <c r="A1573" t="s">
        <v>33</v>
      </c>
      <c r="B1573" t="s">
        <v>45</v>
      </c>
      <c r="C1573">
        <v>2017</v>
      </c>
      <c r="D1573">
        <v>8</v>
      </c>
      <c r="E1573">
        <v>2025</v>
      </c>
      <c r="F1573">
        <v>140</v>
      </c>
    </row>
    <row r="1574" spans="1:6" x14ac:dyDescent="0.25">
      <c r="A1574" t="s">
        <v>33</v>
      </c>
      <c r="B1574" t="s">
        <v>45</v>
      </c>
      <c r="C1574">
        <v>2017</v>
      </c>
      <c r="D1574">
        <v>13</v>
      </c>
      <c r="E1574">
        <v>2030</v>
      </c>
      <c r="F1574">
        <v>197</v>
      </c>
    </row>
    <row r="1575" spans="1:6" x14ac:dyDescent="0.25">
      <c r="A1575" t="s">
        <v>33</v>
      </c>
      <c r="B1575" t="s">
        <v>45</v>
      </c>
      <c r="C1575">
        <v>2017</v>
      </c>
      <c r="D1575">
        <v>18</v>
      </c>
      <c r="E1575">
        <v>2035</v>
      </c>
      <c r="F1575">
        <v>269</v>
      </c>
    </row>
    <row r="1576" spans="1:6" x14ac:dyDescent="0.25">
      <c r="A1576" t="s">
        <v>33</v>
      </c>
      <c r="B1576" t="s">
        <v>45</v>
      </c>
      <c r="C1576">
        <v>2017</v>
      </c>
      <c r="D1576">
        <v>23</v>
      </c>
      <c r="E1576">
        <v>2040</v>
      </c>
      <c r="F1576">
        <v>349</v>
      </c>
    </row>
    <row r="1577" spans="1:6" x14ac:dyDescent="0.25">
      <c r="A1577" t="s">
        <v>39</v>
      </c>
      <c r="B1577" t="s">
        <v>45</v>
      </c>
      <c r="C1577">
        <v>2017</v>
      </c>
      <c r="D1577">
        <v>-17</v>
      </c>
      <c r="E1577">
        <v>2000</v>
      </c>
      <c r="F1577">
        <v>1</v>
      </c>
    </row>
    <row r="1578" spans="1:6" x14ac:dyDescent="0.25">
      <c r="A1578" t="s">
        <v>39</v>
      </c>
      <c r="B1578" t="s">
        <v>45</v>
      </c>
      <c r="C1578">
        <v>2017</v>
      </c>
      <c r="D1578">
        <v>-2</v>
      </c>
      <c r="E1578">
        <v>2015</v>
      </c>
      <c r="F1578">
        <v>247</v>
      </c>
    </row>
    <row r="1579" spans="1:6" x14ac:dyDescent="0.25">
      <c r="A1579" t="s">
        <v>39</v>
      </c>
      <c r="B1579" t="s">
        <v>45</v>
      </c>
      <c r="C1579">
        <v>2017</v>
      </c>
      <c r="D1579">
        <v>-1</v>
      </c>
      <c r="E1579">
        <v>2016</v>
      </c>
      <c r="F1579">
        <v>303</v>
      </c>
    </row>
    <row r="1580" spans="1:6" x14ac:dyDescent="0.25">
      <c r="A1580" t="s">
        <v>39</v>
      </c>
      <c r="B1580" t="s">
        <v>45</v>
      </c>
      <c r="C1580">
        <v>2017</v>
      </c>
      <c r="D1580">
        <v>8</v>
      </c>
      <c r="E1580">
        <v>2025</v>
      </c>
      <c r="F1580">
        <v>1264</v>
      </c>
    </row>
    <row r="1581" spans="1:6" x14ac:dyDescent="0.25">
      <c r="A1581" t="s">
        <v>39</v>
      </c>
      <c r="B1581" t="s">
        <v>45</v>
      </c>
      <c r="C1581">
        <v>2017</v>
      </c>
      <c r="D1581">
        <v>13</v>
      </c>
      <c r="E1581">
        <v>2030</v>
      </c>
      <c r="F1581">
        <v>1827</v>
      </c>
    </row>
    <row r="1582" spans="1:6" x14ac:dyDescent="0.25">
      <c r="A1582" t="s">
        <v>39</v>
      </c>
      <c r="B1582" t="s">
        <v>45</v>
      </c>
      <c r="C1582">
        <v>2017</v>
      </c>
      <c r="D1582">
        <v>18</v>
      </c>
      <c r="E1582">
        <v>2035</v>
      </c>
      <c r="F1582">
        <v>2471</v>
      </c>
    </row>
    <row r="1583" spans="1:6" x14ac:dyDescent="0.25">
      <c r="A1583" t="s">
        <v>39</v>
      </c>
      <c r="B1583" t="s">
        <v>45</v>
      </c>
      <c r="C1583">
        <v>2017</v>
      </c>
      <c r="D1583">
        <v>23</v>
      </c>
      <c r="E1583">
        <v>2040</v>
      </c>
      <c r="F1583">
        <v>3162</v>
      </c>
    </row>
    <row r="1584" spans="1:6" x14ac:dyDescent="0.25">
      <c r="A1584" t="s">
        <v>40</v>
      </c>
      <c r="B1584" t="s">
        <v>45</v>
      </c>
      <c r="C1584">
        <v>2017</v>
      </c>
      <c r="D1584">
        <v>-17</v>
      </c>
      <c r="E1584">
        <v>2000</v>
      </c>
      <c r="F1584">
        <v>1</v>
      </c>
    </row>
    <row r="1585" spans="1:6" x14ac:dyDescent="0.25">
      <c r="A1585" t="s">
        <v>40</v>
      </c>
      <c r="B1585" t="s">
        <v>45</v>
      </c>
      <c r="C1585">
        <v>2017</v>
      </c>
      <c r="D1585">
        <v>-2</v>
      </c>
      <c r="E1585">
        <v>2015</v>
      </c>
      <c r="F1585">
        <v>10</v>
      </c>
    </row>
    <row r="1586" spans="1:6" x14ac:dyDescent="0.25">
      <c r="A1586" t="s">
        <v>40</v>
      </c>
      <c r="B1586" t="s">
        <v>45</v>
      </c>
      <c r="C1586">
        <v>2017</v>
      </c>
      <c r="D1586">
        <v>-1</v>
      </c>
      <c r="E1586">
        <v>2016</v>
      </c>
      <c r="F1586">
        <v>11</v>
      </c>
    </row>
    <row r="1587" spans="1:6" x14ac:dyDescent="0.25">
      <c r="A1587" t="s">
        <v>40</v>
      </c>
      <c r="B1587" t="s">
        <v>45</v>
      </c>
      <c r="C1587">
        <v>2017</v>
      </c>
      <c r="D1587">
        <v>8</v>
      </c>
      <c r="E1587">
        <v>2025</v>
      </c>
      <c r="F1587">
        <v>44</v>
      </c>
    </row>
    <row r="1588" spans="1:6" x14ac:dyDescent="0.25">
      <c r="A1588" t="s">
        <v>40</v>
      </c>
      <c r="B1588" t="s">
        <v>45</v>
      </c>
      <c r="C1588">
        <v>2017</v>
      </c>
      <c r="D1588">
        <v>13</v>
      </c>
      <c r="E1588">
        <v>2030</v>
      </c>
      <c r="F1588">
        <v>89</v>
      </c>
    </row>
    <row r="1589" spans="1:6" x14ac:dyDescent="0.25">
      <c r="A1589" t="s">
        <v>40</v>
      </c>
      <c r="B1589" t="s">
        <v>45</v>
      </c>
      <c r="C1589">
        <v>2017</v>
      </c>
      <c r="D1589">
        <v>18</v>
      </c>
      <c r="E1589">
        <v>2035</v>
      </c>
      <c r="F1589">
        <v>154</v>
      </c>
    </row>
    <row r="1590" spans="1:6" x14ac:dyDescent="0.25">
      <c r="A1590" t="s">
        <v>40</v>
      </c>
      <c r="B1590" t="s">
        <v>45</v>
      </c>
      <c r="C1590">
        <v>2017</v>
      </c>
      <c r="D1590">
        <v>23</v>
      </c>
      <c r="E1590">
        <v>2040</v>
      </c>
      <c r="F1590">
        <v>237</v>
      </c>
    </row>
    <row r="1591" spans="1:6" x14ac:dyDescent="0.25">
      <c r="A1591" t="s">
        <v>41</v>
      </c>
      <c r="B1591" t="s">
        <v>45</v>
      </c>
      <c r="C1591">
        <v>2017</v>
      </c>
      <c r="D1591">
        <v>-17</v>
      </c>
      <c r="E1591">
        <v>2000</v>
      </c>
      <c r="F1591">
        <v>1</v>
      </c>
    </row>
    <row r="1592" spans="1:6" x14ac:dyDescent="0.25">
      <c r="A1592" t="s">
        <v>41</v>
      </c>
      <c r="B1592" t="s">
        <v>45</v>
      </c>
      <c r="C1592">
        <v>2017</v>
      </c>
      <c r="D1592">
        <v>-2</v>
      </c>
      <c r="E1592">
        <v>2015</v>
      </c>
      <c r="F1592">
        <v>1</v>
      </c>
    </row>
    <row r="1593" spans="1:6" x14ac:dyDescent="0.25">
      <c r="A1593" t="s">
        <v>41</v>
      </c>
      <c r="B1593" t="s">
        <v>45</v>
      </c>
      <c r="C1593">
        <v>2017</v>
      </c>
      <c r="D1593">
        <v>-1</v>
      </c>
      <c r="E1593">
        <v>2016</v>
      </c>
      <c r="F1593">
        <v>1</v>
      </c>
    </row>
    <row r="1594" spans="1:6" x14ac:dyDescent="0.25">
      <c r="A1594" t="s">
        <v>41</v>
      </c>
      <c r="B1594" t="s">
        <v>45</v>
      </c>
      <c r="C1594">
        <v>2017</v>
      </c>
      <c r="D1594">
        <v>8</v>
      </c>
      <c r="E1594">
        <v>2025</v>
      </c>
      <c r="F1594">
        <v>4</v>
      </c>
    </row>
    <row r="1595" spans="1:6" x14ac:dyDescent="0.25">
      <c r="A1595" t="s">
        <v>41</v>
      </c>
      <c r="B1595" t="s">
        <v>45</v>
      </c>
      <c r="C1595">
        <v>2017</v>
      </c>
      <c r="D1595">
        <v>13</v>
      </c>
      <c r="E1595">
        <v>2030</v>
      </c>
      <c r="F1595">
        <v>12</v>
      </c>
    </row>
    <row r="1596" spans="1:6" x14ac:dyDescent="0.25">
      <c r="A1596" t="s">
        <v>41</v>
      </c>
      <c r="B1596" t="s">
        <v>45</v>
      </c>
      <c r="C1596">
        <v>2017</v>
      </c>
      <c r="D1596">
        <v>18</v>
      </c>
      <c r="E1596">
        <v>2035</v>
      </c>
      <c r="F1596">
        <v>28</v>
      </c>
    </row>
    <row r="1597" spans="1:6" x14ac:dyDescent="0.25">
      <c r="A1597" t="s">
        <v>41</v>
      </c>
      <c r="B1597" t="s">
        <v>45</v>
      </c>
      <c r="C1597">
        <v>2017</v>
      </c>
      <c r="D1597">
        <v>23</v>
      </c>
      <c r="E1597">
        <v>2040</v>
      </c>
      <c r="F1597">
        <v>53</v>
      </c>
    </row>
    <row r="1598" spans="1:6" x14ac:dyDescent="0.25">
      <c r="A1598" t="s">
        <v>25</v>
      </c>
      <c r="B1598" t="s">
        <v>46</v>
      </c>
      <c r="C1598">
        <v>2017</v>
      </c>
      <c r="D1598">
        <v>8</v>
      </c>
      <c r="E1598">
        <v>2025</v>
      </c>
      <c r="F1598">
        <v>10897</v>
      </c>
    </row>
    <row r="1599" spans="1:6" x14ac:dyDescent="0.25">
      <c r="A1599" t="s">
        <v>25</v>
      </c>
      <c r="B1599" t="s">
        <v>46</v>
      </c>
      <c r="C1599">
        <v>2017</v>
      </c>
      <c r="D1599">
        <v>13</v>
      </c>
      <c r="E1599">
        <v>2030</v>
      </c>
      <c r="F1599">
        <v>12039</v>
      </c>
    </row>
    <row r="1600" spans="1:6" x14ac:dyDescent="0.25">
      <c r="A1600" t="s">
        <v>25</v>
      </c>
      <c r="B1600" t="s">
        <v>46</v>
      </c>
      <c r="C1600">
        <v>2017</v>
      </c>
      <c r="D1600">
        <v>23</v>
      </c>
      <c r="E1600">
        <v>2040</v>
      </c>
      <c r="F1600">
        <v>14386</v>
      </c>
    </row>
    <row r="1601" spans="1:6" x14ac:dyDescent="0.25">
      <c r="A1601" t="s">
        <v>26</v>
      </c>
      <c r="B1601" t="s">
        <v>46</v>
      </c>
      <c r="C1601">
        <v>2017</v>
      </c>
      <c r="D1601">
        <v>8</v>
      </c>
      <c r="E1601">
        <v>2025</v>
      </c>
      <c r="F1601">
        <v>736</v>
      </c>
    </row>
    <row r="1602" spans="1:6" x14ac:dyDescent="0.25">
      <c r="A1602" t="s">
        <v>26</v>
      </c>
      <c r="B1602" t="s">
        <v>46</v>
      </c>
      <c r="C1602">
        <v>2017</v>
      </c>
      <c r="D1602">
        <v>13</v>
      </c>
      <c r="E1602">
        <v>2030</v>
      </c>
      <c r="F1602">
        <v>643</v>
      </c>
    </row>
    <row r="1603" spans="1:6" x14ac:dyDescent="0.25">
      <c r="A1603" t="s">
        <v>26</v>
      </c>
      <c r="B1603" t="s">
        <v>46</v>
      </c>
      <c r="C1603">
        <v>2017</v>
      </c>
      <c r="D1603">
        <v>23</v>
      </c>
      <c r="E1603">
        <v>2040</v>
      </c>
      <c r="F1603">
        <v>523</v>
      </c>
    </row>
    <row r="1604" spans="1:6" x14ac:dyDescent="0.25">
      <c r="A1604" t="s">
        <v>27</v>
      </c>
      <c r="B1604" t="s">
        <v>46</v>
      </c>
      <c r="C1604">
        <v>2017</v>
      </c>
      <c r="D1604">
        <v>8</v>
      </c>
      <c r="E1604">
        <v>2025</v>
      </c>
      <c r="F1604">
        <v>7033</v>
      </c>
    </row>
    <row r="1605" spans="1:6" x14ac:dyDescent="0.25">
      <c r="A1605" t="s">
        <v>27</v>
      </c>
      <c r="B1605" t="s">
        <v>46</v>
      </c>
      <c r="C1605">
        <v>2017</v>
      </c>
      <c r="D1605">
        <v>13</v>
      </c>
      <c r="E1605">
        <v>2030</v>
      </c>
      <c r="F1605">
        <v>8159</v>
      </c>
    </row>
    <row r="1606" spans="1:6" x14ac:dyDescent="0.25">
      <c r="A1606" t="s">
        <v>27</v>
      </c>
      <c r="B1606" t="s">
        <v>46</v>
      </c>
      <c r="C1606">
        <v>2017</v>
      </c>
      <c r="D1606">
        <v>23</v>
      </c>
      <c r="E1606">
        <v>2040</v>
      </c>
      <c r="F1606">
        <v>10428</v>
      </c>
    </row>
    <row r="1607" spans="1:6" x14ac:dyDescent="0.25">
      <c r="A1607" t="s">
        <v>28</v>
      </c>
      <c r="B1607" t="s">
        <v>46</v>
      </c>
      <c r="C1607">
        <v>2017</v>
      </c>
      <c r="D1607">
        <v>8</v>
      </c>
      <c r="E1607">
        <v>2025</v>
      </c>
      <c r="F1607">
        <v>3218</v>
      </c>
    </row>
    <row r="1608" spans="1:6" x14ac:dyDescent="0.25">
      <c r="A1608" t="s">
        <v>28</v>
      </c>
      <c r="B1608" t="s">
        <v>46</v>
      </c>
      <c r="C1608">
        <v>2017</v>
      </c>
      <c r="D1608">
        <v>13</v>
      </c>
      <c r="E1608">
        <v>2030</v>
      </c>
      <c r="F1608">
        <v>3452</v>
      </c>
    </row>
    <row r="1609" spans="1:6" x14ac:dyDescent="0.25">
      <c r="A1609" t="s">
        <v>28</v>
      </c>
      <c r="B1609" t="s">
        <v>46</v>
      </c>
      <c r="C1609">
        <v>2017</v>
      </c>
      <c r="D1609">
        <v>23</v>
      </c>
      <c r="E1609">
        <v>2040</v>
      </c>
      <c r="F1609">
        <v>3825</v>
      </c>
    </row>
    <row r="1610" spans="1:6" x14ac:dyDescent="0.25">
      <c r="A1610" t="s">
        <v>29</v>
      </c>
      <c r="B1610" t="s">
        <v>46</v>
      </c>
      <c r="C1610">
        <v>2017</v>
      </c>
      <c r="D1610">
        <v>8</v>
      </c>
      <c r="E1610">
        <v>2025</v>
      </c>
      <c r="F1610">
        <v>4855</v>
      </c>
    </row>
    <row r="1611" spans="1:6" x14ac:dyDescent="0.25">
      <c r="A1611" t="s">
        <v>29</v>
      </c>
      <c r="B1611" t="s">
        <v>46</v>
      </c>
      <c r="C1611">
        <v>2017</v>
      </c>
      <c r="D1611">
        <v>13</v>
      </c>
      <c r="E1611">
        <v>2030</v>
      </c>
      <c r="F1611">
        <v>5202</v>
      </c>
    </row>
    <row r="1612" spans="1:6" x14ac:dyDescent="0.25">
      <c r="A1612" t="s">
        <v>29</v>
      </c>
      <c r="B1612" t="s">
        <v>46</v>
      </c>
      <c r="C1612">
        <v>2017</v>
      </c>
      <c r="D1612">
        <v>23</v>
      </c>
      <c r="E1612">
        <v>2040</v>
      </c>
      <c r="F1612">
        <v>5964</v>
      </c>
    </row>
    <row r="1613" spans="1:6" x14ac:dyDescent="0.25">
      <c r="A1613" t="s">
        <v>38</v>
      </c>
      <c r="B1613" t="s">
        <v>46</v>
      </c>
      <c r="C1613">
        <v>2017</v>
      </c>
      <c r="D1613">
        <v>8</v>
      </c>
      <c r="E1613">
        <v>2025</v>
      </c>
      <c r="F1613">
        <v>833</v>
      </c>
    </row>
    <row r="1614" spans="1:6" x14ac:dyDescent="0.25">
      <c r="A1614" t="s">
        <v>38</v>
      </c>
      <c r="B1614" t="s">
        <v>46</v>
      </c>
      <c r="C1614">
        <v>2017</v>
      </c>
      <c r="D1614">
        <v>13</v>
      </c>
      <c r="E1614">
        <v>2030</v>
      </c>
      <c r="F1614">
        <v>953</v>
      </c>
    </row>
    <row r="1615" spans="1:6" x14ac:dyDescent="0.25">
      <c r="A1615" t="s">
        <v>38</v>
      </c>
      <c r="B1615" t="s">
        <v>46</v>
      </c>
      <c r="C1615">
        <v>2017</v>
      </c>
      <c r="D1615">
        <v>23</v>
      </c>
      <c r="E1615">
        <v>2040</v>
      </c>
      <c r="F1615">
        <v>1211</v>
      </c>
    </row>
    <row r="1616" spans="1:6" x14ac:dyDescent="0.25">
      <c r="A1616" t="s">
        <v>32</v>
      </c>
      <c r="B1616" t="s">
        <v>46</v>
      </c>
      <c r="C1616">
        <v>2017</v>
      </c>
      <c r="D1616">
        <v>8</v>
      </c>
      <c r="E1616">
        <v>2025</v>
      </c>
      <c r="F1616">
        <v>1983</v>
      </c>
    </row>
    <row r="1617" spans="1:6" x14ac:dyDescent="0.25">
      <c r="A1617" t="s">
        <v>32</v>
      </c>
      <c r="B1617" t="s">
        <v>46</v>
      </c>
      <c r="C1617">
        <v>2017</v>
      </c>
      <c r="D1617">
        <v>13</v>
      </c>
      <c r="E1617">
        <v>2030</v>
      </c>
      <c r="F1617">
        <v>2431</v>
      </c>
    </row>
    <row r="1618" spans="1:6" x14ac:dyDescent="0.25">
      <c r="A1618" t="s">
        <v>32</v>
      </c>
      <c r="B1618" t="s">
        <v>46</v>
      </c>
      <c r="C1618">
        <v>2017</v>
      </c>
      <c r="D1618">
        <v>23</v>
      </c>
      <c r="E1618">
        <v>2040</v>
      </c>
      <c r="F1618">
        <v>3358</v>
      </c>
    </row>
    <row r="1619" spans="1:6" x14ac:dyDescent="0.25">
      <c r="A1619" t="s">
        <v>33</v>
      </c>
      <c r="B1619" t="s">
        <v>46</v>
      </c>
      <c r="C1619">
        <v>2017</v>
      </c>
      <c r="D1619">
        <v>8</v>
      </c>
      <c r="E1619">
        <v>2025</v>
      </c>
      <c r="F1619">
        <v>134</v>
      </c>
    </row>
    <row r="1620" spans="1:6" x14ac:dyDescent="0.25">
      <c r="A1620" t="s">
        <v>33</v>
      </c>
      <c r="B1620" t="s">
        <v>46</v>
      </c>
      <c r="C1620">
        <v>2017</v>
      </c>
      <c r="D1620">
        <v>13</v>
      </c>
      <c r="E1620">
        <v>2030</v>
      </c>
      <c r="F1620">
        <v>178</v>
      </c>
    </row>
    <row r="1621" spans="1:6" x14ac:dyDescent="0.25">
      <c r="A1621" t="s">
        <v>33</v>
      </c>
      <c r="B1621" t="s">
        <v>46</v>
      </c>
      <c r="C1621">
        <v>2017</v>
      </c>
      <c r="D1621">
        <v>23</v>
      </c>
      <c r="E1621">
        <v>2040</v>
      </c>
      <c r="F1621">
        <v>281</v>
      </c>
    </row>
    <row r="1622" spans="1:6" x14ac:dyDescent="0.25">
      <c r="A1622" t="s">
        <v>39</v>
      </c>
      <c r="B1622" t="s">
        <v>46</v>
      </c>
      <c r="C1622">
        <v>2017</v>
      </c>
      <c r="D1622">
        <v>8</v>
      </c>
      <c r="E1622">
        <v>2025</v>
      </c>
      <c r="F1622">
        <v>1096</v>
      </c>
    </row>
    <row r="1623" spans="1:6" x14ac:dyDescent="0.25">
      <c r="A1623" t="s">
        <v>39</v>
      </c>
      <c r="B1623" t="s">
        <v>46</v>
      </c>
      <c r="C1623">
        <v>2017</v>
      </c>
      <c r="D1623">
        <v>13</v>
      </c>
      <c r="E1623">
        <v>2030</v>
      </c>
      <c r="F1623">
        <v>1460</v>
      </c>
    </row>
    <row r="1624" spans="1:6" x14ac:dyDescent="0.25">
      <c r="A1624" t="s">
        <v>39</v>
      </c>
      <c r="B1624" t="s">
        <v>46</v>
      </c>
      <c r="C1624">
        <v>2017</v>
      </c>
      <c r="D1624">
        <v>23</v>
      </c>
      <c r="E1624">
        <v>2040</v>
      </c>
      <c r="F1624">
        <v>2192</v>
      </c>
    </row>
    <row r="1625" spans="1:6" x14ac:dyDescent="0.25">
      <c r="A1625" t="s">
        <v>40</v>
      </c>
      <c r="B1625" t="s">
        <v>46</v>
      </c>
      <c r="C1625">
        <v>2017</v>
      </c>
      <c r="D1625">
        <v>8</v>
      </c>
      <c r="E1625">
        <v>2025</v>
      </c>
      <c r="F1625">
        <v>36</v>
      </c>
    </row>
    <row r="1626" spans="1:6" x14ac:dyDescent="0.25">
      <c r="A1626" t="s">
        <v>40</v>
      </c>
      <c r="B1626" t="s">
        <v>46</v>
      </c>
      <c r="C1626">
        <v>2017</v>
      </c>
      <c r="D1626">
        <v>13</v>
      </c>
      <c r="E1626">
        <v>2030</v>
      </c>
      <c r="F1626">
        <v>58</v>
      </c>
    </row>
    <row r="1627" spans="1:6" x14ac:dyDescent="0.25">
      <c r="A1627" t="s">
        <v>40</v>
      </c>
      <c r="B1627" t="s">
        <v>46</v>
      </c>
      <c r="C1627">
        <v>2017</v>
      </c>
      <c r="D1627">
        <v>23</v>
      </c>
      <c r="E1627">
        <v>2040</v>
      </c>
      <c r="F1627">
        <v>130</v>
      </c>
    </row>
    <row r="1628" spans="1:6" x14ac:dyDescent="0.25">
      <c r="A1628" t="s">
        <v>41</v>
      </c>
      <c r="B1628" t="s">
        <v>46</v>
      </c>
      <c r="C1628">
        <v>2017</v>
      </c>
      <c r="D1628">
        <v>8</v>
      </c>
      <c r="E1628">
        <v>2025</v>
      </c>
      <c r="F1628">
        <v>3</v>
      </c>
    </row>
    <row r="1629" spans="1:6" x14ac:dyDescent="0.25">
      <c r="A1629" t="s">
        <v>41</v>
      </c>
      <c r="B1629" t="s">
        <v>46</v>
      </c>
      <c r="C1629">
        <v>2017</v>
      </c>
      <c r="D1629">
        <v>13</v>
      </c>
      <c r="E1629">
        <v>2030</v>
      </c>
      <c r="F1629">
        <v>7</v>
      </c>
    </row>
    <row r="1630" spans="1:6" x14ac:dyDescent="0.25">
      <c r="A1630" t="s">
        <v>41</v>
      </c>
      <c r="B1630" t="s">
        <v>46</v>
      </c>
      <c r="C1630">
        <v>2017</v>
      </c>
      <c r="D1630">
        <v>23</v>
      </c>
      <c r="E1630">
        <v>2040</v>
      </c>
      <c r="F1630">
        <v>25</v>
      </c>
    </row>
    <row r="1631" spans="1:6" x14ac:dyDescent="0.25">
      <c r="A1631" t="s">
        <v>25</v>
      </c>
      <c r="B1631" t="s">
        <v>48</v>
      </c>
      <c r="C1631">
        <v>2017</v>
      </c>
      <c r="D1631">
        <v>8</v>
      </c>
      <c r="E1631">
        <v>2025</v>
      </c>
      <c r="F1631">
        <v>6575</v>
      </c>
    </row>
    <row r="1632" spans="1:6" x14ac:dyDescent="0.25">
      <c r="A1632" t="s">
        <v>25</v>
      </c>
      <c r="B1632" t="s">
        <v>48</v>
      </c>
      <c r="C1632">
        <v>2017</v>
      </c>
      <c r="D1632">
        <v>13</v>
      </c>
      <c r="E1632">
        <v>2030</v>
      </c>
      <c r="F1632">
        <v>4427</v>
      </c>
    </row>
    <row r="1633" spans="1:6" x14ac:dyDescent="0.25">
      <c r="A1633" t="s">
        <v>25</v>
      </c>
      <c r="B1633" t="s">
        <v>48</v>
      </c>
      <c r="C1633">
        <v>2017</v>
      </c>
      <c r="D1633">
        <v>23</v>
      </c>
      <c r="E1633">
        <v>2040</v>
      </c>
      <c r="F1633">
        <v>2195</v>
      </c>
    </row>
    <row r="1634" spans="1:6" x14ac:dyDescent="0.25">
      <c r="A1634" t="s">
        <v>26</v>
      </c>
      <c r="B1634" t="s">
        <v>48</v>
      </c>
      <c r="C1634">
        <v>2017</v>
      </c>
      <c r="D1634">
        <v>8</v>
      </c>
      <c r="E1634">
        <v>2025</v>
      </c>
      <c r="F1634">
        <v>593</v>
      </c>
    </row>
    <row r="1635" spans="1:6" x14ac:dyDescent="0.25">
      <c r="A1635" t="s">
        <v>26</v>
      </c>
      <c r="B1635" t="s">
        <v>48</v>
      </c>
      <c r="C1635">
        <v>2017</v>
      </c>
      <c r="D1635">
        <v>13</v>
      </c>
      <c r="E1635">
        <v>2030</v>
      </c>
      <c r="F1635">
        <v>412</v>
      </c>
    </row>
    <row r="1636" spans="1:6" x14ac:dyDescent="0.25">
      <c r="A1636" t="s">
        <v>26</v>
      </c>
      <c r="B1636" t="s">
        <v>48</v>
      </c>
      <c r="C1636">
        <v>2017</v>
      </c>
      <c r="D1636">
        <v>23</v>
      </c>
      <c r="E1636">
        <v>2040</v>
      </c>
      <c r="F1636">
        <v>192</v>
      </c>
    </row>
    <row r="1637" spans="1:6" x14ac:dyDescent="0.25">
      <c r="A1637" t="s">
        <v>27</v>
      </c>
      <c r="B1637" t="s">
        <v>48</v>
      </c>
      <c r="C1637">
        <v>2017</v>
      </c>
      <c r="D1637">
        <v>8</v>
      </c>
      <c r="E1637">
        <v>2025</v>
      </c>
      <c r="F1637">
        <v>6903</v>
      </c>
    </row>
    <row r="1638" spans="1:6" x14ac:dyDescent="0.25">
      <c r="A1638" t="s">
        <v>27</v>
      </c>
      <c r="B1638" t="s">
        <v>48</v>
      </c>
      <c r="C1638">
        <v>2017</v>
      </c>
      <c r="D1638">
        <v>13</v>
      </c>
      <c r="E1638">
        <v>2030</v>
      </c>
      <c r="F1638">
        <v>6950</v>
      </c>
    </row>
    <row r="1639" spans="1:6" x14ac:dyDescent="0.25">
      <c r="A1639" t="s">
        <v>27</v>
      </c>
      <c r="B1639" t="s">
        <v>48</v>
      </c>
      <c r="C1639">
        <v>2017</v>
      </c>
      <c r="D1639">
        <v>23</v>
      </c>
      <c r="E1639">
        <v>2040</v>
      </c>
      <c r="F1639">
        <v>5585</v>
      </c>
    </row>
    <row r="1640" spans="1:6" x14ac:dyDescent="0.25">
      <c r="A1640" t="s">
        <v>28</v>
      </c>
      <c r="B1640" t="s">
        <v>48</v>
      </c>
      <c r="C1640">
        <v>2017</v>
      </c>
      <c r="D1640">
        <v>8</v>
      </c>
      <c r="E1640">
        <v>2025</v>
      </c>
      <c r="F1640">
        <v>3531</v>
      </c>
    </row>
    <row r="1641" spans="1:6" x14ac:dyDescent="0.25">
      <c r="A1641" t="s">
        <v>28</v>
      </c>
      <c r="B1641" t="s">
        <v>48</v>
      </c>
      <c r="C1641">
        <v>2017</v>
      </c>
      <c r="D1641">
        <v>13</v>
      </c>
      <c r="E1641">
        <v>2030</v>
      </c>
      <c r="F1641">
        <v>4295</v>
      </c>
    </row>
    <row r="1642" spans="1:6" x14ac:dyDescent="0.25">
      <c r="A1642" t="s">
        <v>28</v>
      </c>
      <c r="B1642" t="s">
        <v>48</v>
      </c>
      <c r="C1642">
        <v>2017</v>
      </c>
      <c r="D1642">
        <v>23</v>
      </c>
      <c r="E1642">
        <v>2040</v>
      </c>
      <c r="F1642">
        <v>5345</v>
      </c>
    </row>
    <row r="1643" spans="1:6" x14ac:dyDescent="0.25">
      <c r="A1643" t="s">
        <v>29</v>
      </c>
      <c r="B1643" t="s">
        <v>48</v>
      </c>
      <c r="C1643">
        <v>2017</v>
      </c>
      <c r="D1643">
        <v>8</v>
      </c>
      <c r="E1643">
        <v>2025</v>
      </c>
      <c r="F1643">
        <v>4986</v>
      </c>
    </row>
    <row r="1644" spans="1:6" x14ac:dyDescent="0.25">
      <c r="A1644" t="s">
        <v>29</v>
      </c>
      <c r="B1644" t="s">
        <v>48</v>
      </c>
      <c r="C1644">
        <v>2017</v>
      </c>
      <c r="D1644">
        <v>13</v>
      </c>
      <c r="E1644">
        <v>2030</v>
      </c>
      <c r="F1644">
        <v>5688</v>
      </c>
    </row>
    <row r="1645" spans="1:6" x14ac:dyDescent="0.25">
      <c r="A1645" t="s">
        <v>29</v>
      </c>
      <c r="B1645" t="s">
        <v>48</v>
      </c>
      <c r="C1645">
        <v>2017</v>
      </c>
      <c r="D1645">
        <v>23</v>
      </c>
      <c r="E1645">
        <v>2040</v>
      </c>
      <c r="F1645">
        <v>6928</v>
      </c>
    </row>
    <row r="1646" spans="1:6" x14ac:dyDescent="0.25">
      <c r="A1646" t="s">
        <v>38</v>
      </c>
      <c r="B1646" t="s">
        <v>48</v>
      </c>
      <c r="C1646">
        <v>2017</v>
      </c>
      <c r="D1646">
        <v>8</v>
      </c>
      <c r="E1646">
        <v>2025</v>
      </c>
      <c r="F1646">
        <v>952</v>
      </c>
    </row>
    <row r="1647" spans="1:6" x14ac:dyDescent="0.25">
      <c r="A1647" t="s">
        <v>38</v>
      </c>
      <c r="B1647" t="s">
        <v>48</v>
      </c>
      <c r="C1647">
        <v>2017</v>
      </c>
      <c r="D1647">
        <v>13</v>
      </c>
      <c r="E1647">
        <v>2030</v>
      </c>
      <c r="F1647">
        <v>1209</v>
      </c>
    </row>
    <row r="1648" spans="1:6" x14ac:dyDescent="0.25">
      <c r="A1648" t="s">
        <v>38</v>
      </c>
      <c r="B1648" t="s">
        <v>48</v>
      </c>
      <c r="C1648">
        <v>2017</v>
      </c>
      <c r="D1648">
        <v>23</v>
      </c>
      <c r="E1648">
        <v>2040</v>
      </c>
      <c r="F1648">
        <v>1807</v>
      </c>
    </row>
    <row r="1649" spans="1:6" x14ac:dyDescent="0.25">
      <c r="A1649" t="s">
        <v>32</v>
      </c>
      <c r="B1649" t="s">
        <v>48</v>
      </c>
      <c r="C1649">
        <v>2017</v>
      </c>
      <c r="D1649">
        <v>8</v>
      </c>
      <c r="E1649">
        <v>2025</v>
      </c>
      <c r="F1649">
        <v>2785</v>
      </c>
    </row>
    <row r="1650" spans="1:6" x14ac:dyDescent="0.25">
      <c r="A1650" t="s">
        <v>32</v>
      </c>
      <c r="B1650" t="s">
        <v>48</v>
      </c>
      <c r="C1650">
        <v>2017</v>
      </c>
      <c r="D1650">
        <v>13</v>
      </c>
      <c r="E1650">
        <v>2030</v>
      </c>
      <c r="F1650">
        <v>4193</v>
      </c>
    </row>
    <row r="1651" spans="1:6" x14ac:dyDescent="0.25">
      <c r="A1651" t="s">
        <v>32</v>
      </c>
      <c r="B1651" t="s">
        <v>48</v>
      </c>
      <c r="C1651">
        <v>2017</v>
      </c>
      <c r="D1651">
        <v>23</v>
      </c>
      <c r="E1651">
        <v>2040</v>
      </c>
      <c r="F1651">
        <v>6950</v>
      </c>
    </row>
    <row r="1652" spans="1:6" x14ac:dyDescent="0.25">
      <c r="A1652" t="s">
        <v>33</v>
      </c>
      <c r="B1652" t="s">
        <v>48</v>
      </c>
      <c r="C1652">
        <v>2017</v>
      </c>
      <c r="D1652">
        <v>8</v>
      </c>
      <c r="E1652">
        <v>2025</v>
      </c>
      <c r="F1652">
        <v>170</v>
      </c>
    </row>
    <row r="1653" spans="1:6" x14ac:dyDescent="0.25">
      <c r="A1653" t="s">
        <v>33</v>
      </c>
      <c r="B1653" t="s">
        <v>48</v>
      </c>
      <c r="C1653">
        <v>2017</v>
      </c>
      <c r="D1653">
        <v>13</v>
      </c>
      <c r="E1653">
        <v>2030</v>
      </c>
      <c r="F1653">
        <v>292</v>
      </c>
    </row>
    <row r="1654" spans="1:6" x14ac:dyDescent="0.25">
      <c r="A1654" t="s">
        <v>33</v>
      </c>
      <c r="B1654" t="s">
        <v>48</v>
      </c>
      <c r="C1654">
        <v>2017</v>
      </c>
      <c r="D1654">
        <v>23</v>
      </c>
      <c r="E1654">
        <v>2040</v>
      </c>
      <c r="F1654">
        <v>565</v>
      </c>
    </row>
    <row r="1655" spans="1:6" x14ac:dyDescent="0.25">
      <c r="A1655" t="s">
        <v>39</v>
      </c>
      <c r="B1655" t="s">
        <v>48</v>
      </c>
      <c r="C1655">
        <v>2017</v>
      </c>
      <c r="D1655">
        <v>8</v>
      </c>
      <c r="E1655">
        <v>2025</v>
      </c>
      <c r="F1655">
        <v>1629</v>
      </c>
    </row>
    <row r="1656" spans="1:6" x14ac:dyDescent="0.25">
      <c r="A1656" t="s">
        <v>39</v>
      </c>
      <c r="B1656" t="s">
        <v>48</v>
      </c>
      <c r="C1656">
        <v>2017</v>
      </c>
      <c r="D1656">
        <v>13</v>
      </c>
      <c r="E1656">
        <v>2030</v>
      </c>
      <c r="F1656">
        <v>2732</v>
      </c>
    </row>
    <row r="1657" spans="1:6" x14ac:dyDescent="0.25">
      <c r="A1657" t="s">
        <v>39</v>
      </c>
      <c r="B1657" t="s">
        <v>48</v>
      </c>
      <c r="C1657">
        <v>2017</v>
      </c>
      <c r="D1657">
        <v>23</v>
      </c>
      <c r="E1657">
        <v>2040</v>
      </c>
      <c r="F1657">
        <v>5265</v>
      </c>
    </row>
    <row r="1658" spans="1:6" x14ac:dyDescent="0.25">
      <c r="A1658" t="s">
        <v>40</v>
      </c>
      <c r="B1658" t="s">
        <v>48</v>
      </c>
      <c r="C1658">
        <v>2017</v>
      </c>
      <c r="D1658">
        <v>8</v>
      </c>
      <c r="E1658">
        <v>2025</v>
      </c>
      <c r="F1658">
        <v>99</v>
      </c>
    </row>
    <row r="1659" spans="1:6" x14ac:dyDescent="0.25">
      <c r="A1659" t="s">
        <v>40</v>
      </c>
      <c r="B1659" t="s">
        <v>48</v>
      </c>
      <c r="C1659">
        <v>2017</v>
      </c>
      <c r="D1659">
        <v>13</v>
      </c>
      <c r="E1659">
        <v>2030</v>
      </c>
      <c r="F1659">
        <v>287</v>
      </c>
    </row>
    <row r="1660" spans="1:6" x14ac:dyDescent="0.25">
      <c r="A1660" t="s">
        <v>40</v>
      </c>
      <c r="B1660" t="s">
        <v>48</v>
      </c>
      <c r="C1660">
        <v>2017</v>
      </c>
      <c r="D1660">
        <v>23</v>
      </c>
      <c r="E1660">
        <v>2040</v>
      </c>
      <c r="F1660">
        <v>1066</v>
      </c>
    </row>
    <row r="1661" spans="1:6" x14ac:dyDescent="0.25">
      <c r="A1661" t="s">
        <v>41</v>
      </c>
      <c r="B1661" t="s">
        <v>48</v>
      </c>
      <c r="C1661">
        <v>2017</v>
      </c>
      <c r="D1661">
        <v>8</v>
      </c>
      <c r="E1661">
        <v>2025</v>
      </c>
      <c r="F1661">
        <v>5</v>
      </c>
    </row>
    <row r="1662" spans="1:6" x14ac:dyDescent="0.25">
      <c r="A1662" t="s">
        <v>41</v>
      </c>
      <c r="B1662" t="s">
        <v>48</v>
      </c>
      <c r="C1662">
        <v>2017</v>
      </c>
      <c r="D1662">
        <v>13</v>
      </c>
      <c r="E1662">
        <v>2030</v>
      </c>
      <c r="F1662">
        <v>17</v>
      </c>
    </row>
    <row r="1663" spans="1:6" x14ac:dyDescent="0.25">
      <c r="A1663" t="s">
        <v>41</v>
      </c>
      <c r="B1663" t="s">
        <v>48</v>
      </c>
      <c r="C1663">
        <v>2017</v>
      </c>
      <c r="D1663">
        <v>23</v>
      </c>
      <c r="E1663">
        <v>2040</v>
      </c>
      <c r="F1663">
        <v>85</v>
      </c>
    </row>
    <row r="1664" spans="1:6" x14ac:dyDescent="0.25">
      <c r="A1664" t="s">
        <v>25</v>
      </c>
      <c r="B1664" t="s">
        <v>45</v>
      </c>
      <c r="C1664">
        <v>2018</v>
      </c>
      <c r="D1664">
        <v>-18</v>
      </c>
      <c r="E1664">
        <v>2000</v>
      </c>
      <c r="F1664">
        <v>6001</v>
      </c>
    </row>
    <row r="1665" spans="1:6" x14ac:dyDescent="0.25">
      <c r="A1665" t="s">
        <v>25</v>
      </c>
      <c r="B1665" t="s">
        <v>45</v>
      </c>
      <c r="C1665">
        <v>2018</v>
      </c>
      <c r="D1665">
        <v>-2</v>
      </c>
      <c r="E1665">
        <v>2016</v>
      </c>
      <c r="F1665">
        <v>9575</v>
      </c>
    </row>
    <row r="1666" spans="1:6" x14ac:dyDescent="0.25">
      <c r="A1666" t="s">
        <v>25</v>
      </c>
      <c r="B1666" t="s">
        <v>45</v>
      </c>
      <c r="C1666">
        <v>2018</v>
      </c>
      <c r="D1666">
        <v>-1</v>
      </c>
      <c r="E1666">
        <v>2017</v>
      </c>
      <c r="F1666">
        <v>9858</v>
      </c>
    </row>
    <row r="1667" spans="1:6" x14ac:dyDescent="0.25">
      <c r="A1667" t="s">
        <v>25</v>
      </c>
      <c r="B1667" t="s">
        <v>45</v>
      </c>
      <c r="C1667">
        <v>2018</v>
      </c>
      <c r="D1667">
        <v>7</v>
      </c>
      <c r="E1667">
        <v>2025</v>
      </c>
      <c r="F1667">
        <v>9896</v>
      </c>
    </row>
    <row r="1668" spans="1:6" x14ac:dyDescent="0.25">
      <c r="A1668" t="s">
        <v>25</v>
      </c>
      <c r="B1668" t="s">
        <v>45</v>
      </c>
      <c r="C1668">
        <v>2018</v>
      </c>
      <c r="D1668">
        <v>12</v>
      </c>
      <c r="E1668">
        <v>2030</v>
      </c>
      <c r="F1668">
        <v>10016</v>
      </c>
    </row>
    <row r="1669" spans="1:6" x14ac:dyDescent="0.25">
      <c r="A1669" t="s">
        <v>25</v>
      </c>
      <c r="B1669" t="s">
        <v>45</v>
      </c>
      <c r="C1669">
        <v>2018</v>
      </c>
      <c r="D1669">
        <v>17</v>
      </c>
      <c r="E1669">
        <v>2035</v>
      </c>
      <c r="F1669">
        <v>10172</v>
      </c>
    </row>
    <row r="1670" spans="1:6" x14ac:dyDescent="0.25">
      <c r="A1670" t="s">
        <v>25</v>
      </c>
      <c r="B1670" t="s">
        <v>45</v>
      </c>
      <c r="C1670">
        <v>2018</v>
      </c>
      <c r="D1670">
        <v>22</v>
      </c>
      <c r="E1670">
        <v>2040</v>
      </c>
      <c r="F1670">
        <v>10335</v>
      </c>
    </row>
    <row r="1671" spans="1:6" x14ac:dyDescent="0.25">
      <c r="A1671" t="s">
        <v>26</v>
      </c>
      <c r="B1671" t="s">
        <v>45</v>
      </c>
      <c r="C1671">
        <v>2018</v>
      </c>
      <c r="D1671">
        <v>-18</v>
      </c>
      <c r="E1671">
        <v>2000</v>
      </c>
      <c r="F1671">
        <v>1212</v>
      </c>
    </row>
    <row r="1672" spans="1:6" x14ac:dyDescent="0.25">
      <c r="A1672" t="s">
        <v>26</v>
      </c>
      <c r="B1672" t="s">
        <v>45</v>
      </c>
      <c r="C1672">
        <v>2018</v>
      </c>
      <c r="D1672">
        <v>-2</v>
      </c>
      <c r="E1672">
        <v>2016</v>
      </c>
      <c r="F1672">
        <v>926</v>
      </c>
    </row>
    <row r="1673" spans="1:6" x14ac:dyDescent="0.25">
      <c r="A1673" t="s">
        <v>26</v>
      </c>
      <c r="B1673" t="s">
        <v>45</v>
      </c>
      <c r="C1673">
        <v>2018</v>
      </c>
      <c r="D1673">
        <v>-1</v>
      </c>
      <c r="E1673">
        <v>2017</v>
      </c>
      <c r="F1673">
        <v>940</v>
      </c>
    </row>
    <row r="1674" spans="1:6" x14ac:dyDescent="0.25">
      <c r="A1674" t="s">
        <v>26</v>
      </c>
      <c r="B1674" t="s">
        <v>45</v>
      </c>
      <c r="C1674">
        <v>2018</v>
      </c>
      <c r="D1674">
        <v>7</v>
      </c>
      <c r="E1674">
        <v>2025</v>
      </c>
      <c r="F1674">
        <v>763</v>
      </c>
    </row>
    <row r="1675" spans="1:6" x14ac:dyDescent="0.25">
      <c r="A1675" t="s">
        <v>26</v>
      </c>
      <c r="B1675" t="s">
        <v>45</v>
      </c>
      <c r="C1675">
        <v>2018</v>
      </c>
      <c r="D1675">
        <v>12</v>
      </c>
      <c r="E1675">
        <v>2030</v>
      </c>
      <c r="F1675">
        <v>676</v>
      </c>
    </row>
    <row r="1676" spans="1:6" x14ac:dyDescent="0.25">
      <c r="A1676" t="s">
        <v>26</v>
      </c>
      <c r="B1676" t="s">
        <v>45</v>
      </c>
      <c r="C1676">
        <v>2018</v>
      </c>
      <c r="D1676">
        <v>17</v>
      </c>
      <c r="E1676">
        <v>2035</v>
      </c>
      <c r="F1676">
        <v>597</v>
      </c>
    </row>
    <row r="1677" spans="1:6" x14ac:dyDescent="0.25">
      <c r="A1677" t="s">
        <v>26</v>
      </c>
      <c r="B1677" t="s">
        <v>45</v>
      </c>
      <c r="C1677">
        <v>2018</v>
      </c>
      <c r="D1677">
        <v>22</v>
      </c>
      <c r="E1677">
        <v>2040</v>
      </c>
      <c r="F1677">
        <v>527</v>
      </c>
    </row>
    <row r="1678" spans="1:6" x14ac:dyDescent="0.25">
      <c r="A1678" t="s">
        <v>27</v>
      </c>
      <c r="B1678" t="s">
        <v>45</v>
      </c>
      <c r="C1678">
        <v>2018</v>
      </c>
      <c r="D1678">
        <v>-18</v>
      </c>
      <c r="E1678">
        <v>2000</v>
      </c>
      <c r="F1678">
        <v>2747</v>
      </c>
    </row>
    <row r="1679" spans="1:6" x14ac:dyDescent="0.25">
      <c r="A1679" t="s">
        <v>27</v>
      </c>
      <c r="B1679" t="s">
        <v>45</v>
      </c>
      <c r="C1679">
        <v>2018</v>
      </c>
      <c r="D1679">
        <v>-2</v>
      </c>
      <c r="E1679">
        <v>2016</v>
      </c>
      <c r="F1679">
        <v>5781</v>
      </c>
    </row>
    <row r="1680" spans="1:6" x14ac:dyDescent="0.25">
      <c r="A1680" t="s">
        <v>27</v>
      </c>
      <c r="B1680" t="s">
        <v>45</v>
      </c>
      <c r="C1680">
        <v>2018</v>
      </c>
      <c r="D1680">
        <v>-1</v>
      </c>
      <c r="E1680">
        <v>2017</v>
      </c>
      <c r="F1680">
        <v>5855</v>
      </c>
    </row>
    <row r="1681" spans="1:6" x14ac:dyDescent="0.25">
      <c r="A1681" t="s">
        <v>27</v>
      </c>
      <c r="B1681" t="s">
        <v>45</v>
      </c>
      <c r="C1681">
        <v>2018</v>
      </c>
      <c r="D1681">
        <v>7</v>
      </c>
      <c r="E1681">
        <v>2025</v>
      </c>
      <c r="F1681">
        <v>6829</v>
      </c>
    </row>
    <row r="1682" spans="1:6" x14ac:dyDescent="0.25">
      <c r="A1682" t="s">
        <v>27</v>
      </c>
      <c r="B1682" t="s">
        <v>45</v>
      </c>
      <c r="C1682">
        <v>2018</v>
      </c>
      <c r="D1682">
        <v>12</v>
      </c>
      <c r="E1682">
        <v>2030</v>
      </c>
      <c r="F1682">
        <v>7517</v>
      </c>
    </row>
    <row r="1683" spans="1:6" x14ac:dyDescent="0.25">
      <c r="A1683" t="s">
        <v>27</v>
      </c>
      <c r="B1683" t="s">
        <v>45</v>
      </c>
      <c r="C1683">
        <v>2018</v>
      </c>
      <c r="D1683">
        <v>17</v>
      </c>
      <c r="E1683">
        <v>2035</v>
      </c>
      <c r="F1683">
        <v>8265</v>
      </c>
    </row>
    <row r="1684" spans="1:6" x14ac:dyDescent="0.25">
      <c r="A1684" t="s">
        <v>27</v>
      </c>
      <c r="B1684" t="s">
        <v>45</v>
      </c>
      <c r="C1684">
        <v>2018</v>
      </c>
      <c r="D1684">
        <v>22</v>
      </c>
      <c r="E1684">
        <v>2040</v>
      </c>
      <c r="F1684">
        <v>9071</v>
      </c>
    </row>
    <row r="1685" spans="1:6" x14ac:dyDescent="0.25">
      <c r="A1685" t="s">
        <v>28</v>
      </c>
      <c r="B1685" t="s">
        <v>45</v>
      </c>
      <c r="C1685">
        <v>2018</v>
      </c>
      <c r="D1685">
        <v>-18</v>
      </c>
      <c r="E1685">
        <v>2000</v>
      </c>
      <c r="F1685">
        <v>2591</v>
      </c>
    </row>
    <row r="1686" spans="1:6" x14ac:dyDescent="0.25">
      <c r="A1686" t="s">
        <v>28</v>
      </c>
      <c r="B1686" t="s">
        <v>45</v>
      </c>
      <c r="C1686">
        <v>2018</v>
      </c>
      <c r="D1686">
        <v>-2</v>
      </c>
      <c r="E1686">
        <v>2016</v>
      </c>
      <c r="F1686">
        <v>2605</v>
      </c>
    </row>
    <row r="1687" spans="1:6" x14ac:dyDescent="0.25">
      <c r="A1687" t="s">
        <v>28</v>
      </c>
      <c r="B1687" t="s">
        <v>45</v>
      </c>
      <c r="C1687">
        <v>2018</v>
      </c>
      <c r="D1687">
        <v>-1</v>
      </c>
      <c r="E1687">
        <v>2017</v>
      </c>
      <c r="F1687">
        <v>2637</v>
      </c>
    </row>
    <row r="1688" spans="1:6" x14ac:dyDescent="0.25">
      <c r="A1688" t="s">
        <v>28</v>
      </c>
      <c r="B1688" t="s">
        <v>45</v>
      </c>
      <c r="C1688">
        <v>2018</v>
      </c>
      <c r="D1688">
        <v>7</v>
      </c>
      <c r="E1688">
        <v>2025</v>
      </c>
      <c r="F1688">
        <v>3089</v>
      </c>
    </row>
    <row r="1689" spans="1:6" x14ac:dyDescent="0.25">
      <c r="A1689" t="s">
        <v>28</v>
      </c>
      <c r="B1689" t="s">
        <v>45</v>
      </c>
      <c r="C1689">
        <v>2018</v>
      </c>
      <c r="D1689">
        <v>12</v>
      </c>
      <c r="E1689">
        <v>2030</v>
      </c>
      <c r="F1689">
        <v>3253</v>
      </c>
    </row>
    <row r="1690" spans="1:6" x14ac:dyDescent="0.25">
      <c r="A1690" t="s">
        <v>28</v>
      </c>
      <c r="B1690" t="s">
        <v>45</v>
      </c>
      <c r="C1690">
        <v>2018</v>
      </c>
      <c r="D1690">
        <v>17</v>
      </c>
      <c r="E1690">
        <v>2035</v>
      </c>
      <c r="F1690">
        <v>3520</v>
      </c>
    </row>
    <row r="1691" spans="1:6" x14ac:dyDescent="0.25">
      <c r="A1691" t="s">
        <v>28</v>
      </c>
      <c r="B1691" t="s">
        <v>45</v>
      </c>
      <c r="C1691">
        <v>2018</v>
      </c>
      <c r="D1691">
        <v>22</v>
      </c>
      <c r="E1691">
        <v>2040</v>
      </c>
      <c r="F1691">
        <v>3726</v>
      </c>
    </row>
    <row r="1692" spans="1:6" x14ac:dyDescent="0.25">
      <c r="A1692" t="s">
        <v>29</v>
      </c>
      <c r="B1692" t="s">
        <v>45</v>
      </c>
      <c r="C1692">
        <v>2018</v>
      </c>
      <c r="D1692">
        <v>-18</v>
      </c>
      <c r="E1692">
        <v>2000</v>
      </c>
      <c r="F1692">
        <v>2618</v>
      </c>
    </row>
    <row r="1693" spans="1:6" x14ac:dyDescent="0.25">
      <c r="A1693" t="s">
        <v>29</v>
      </c>
      <c r="B1693" t="s">
        <v>45</v>
      </c>
      <c r="C1693">
        <v>2018</v>
      </c>
      <c r="D1693">
        <v>-2</v>
      </c>
      <c r="E1693">
        <v>2016</v>
      </c>
      <c r="F1693">
        <v>4049</v>
      </c>
    </row>
    <row r="1694" spans="1:6" x14ac:dyDescent="0.25">
      <c r="A1694" t="s">
        <v>29</v>
      </c>
      <c r="B1694" t="s">
        <v>45</v>
      </c>
      <c r="C1694">
        <v>2018</v>
      </c>
      <c r="D1694">
        <v>-1</v>
      </c>
      <c r="E1694">
        <v>2017</v>
      </c>
      <c r="F1694">
        <v>4109</v>
      </c>
    </row>
    <row r="1695" spans="1:6" x14ac:dyDescent="0.25">
      <c r="A1695" t="s">
        <v>29</v>
      </c>
      <c r="B1695" t="s">
        <v>45</v>
      </c>
      <c r="C1695">
        <v>2018</v>
      </c>
      <c r="D1695">
        <v>7</v>
      </c>
      <c r="E1695">
        <v>2025</v>
      </c>
      <c r="F1695">
        <v>4821</v>
      </c>
    </row>
    <row r="1696" spans="1:6" x14ac:dyDescent="0.25">
      <c r="A1696" t="s">
        <v>29</v>
      </c>
      <c r="B1696" t="s">
        <v>45</v>
      </c>
      <c r="C1696">
        <v>2018</v>
      </c>
      <c r="D1696">
        <v>12</v>
      </c>
      <c r="E1696">
        <v>2030</v>
      </c>
      <c r="F1696">
        <v>5330</v>
      </c>
    </row>
    <row r="1697" spans="1:6" x14ac:dyDescent="0.25">
      <c r="A1697" t="s">
        <v>29</v>
      </c>
      <c r="B1697" t="s">
        <v>45</v>
      </c>
      <c r="C1697">
        <v>2018</v>
      </c>
      <c r="D1697">
        <v>17</v>
      </c>
      <c r="E1697">
        <v>2035</v>
      </c>
      <c r="F1697">
        <v>5774</v>
      </c>
    </row>
    <row r="1698" spans="1:6" x14ac:dyDescent="0.25">
      <c r="A1698" t="s">
        <v>29</v>
      </c>
      <c r="B1698" t="s">
        <v>45</v>
      </c>
      <c r="C1698">
        <v>2018</v>
      </c>
      <c r="D1698">
        <v>22</v>
      </c>
      <c r="E1698">
        <v>2040</v>
      </c>
      <c r="F1698">
        <v>6179</v>
      </c>
    </row>
    <row r="1699" spans="1:6" x14ac:dyDescent="0.25">
      <c r="A1699" t="s">
        <v>38</v>
      </c>
      <c r="B1699" t="s">
        <v>45</v>
      </c>
      <c r="C1699">
        <v>2018</v>
      </c>
      <c r="D1699">
        <v>-18</v>
      </c>
      <c r="E1699">
        <v>2000</v>
      </c>
      <c r="F1699">
        <v>164</v>
      </c>
    </row>
    <row r="1700" spans="1:6" x14ac:dyDescent="0.25">
      <c r="A1700" t="s">
        <v>38</v>
      </c>
      <c r="B1700" t="s">
        <v>45</v>
      </c>
      <c r="C1700">
        <v>2018</v>
      </c>
      <c r="D1700">
        <v>-2</v>
      </c>
      <c r="E1700">
        <v>2016</v>
      </c>
      <c r="F1700">
        <v>569</v>
      </c>
    </row>
    <row r="1701" spans="1:6" x14ac:dyDescent="0.25">
      <c r="A1701" t="s">
        <v>38</v>
      </c>
      <c r="B1701" t="s">
        <v>45</v>
      </c>
      <c r="C1701">
        <v>2018</v>
      </c>
      <c r="D1701">
        <v>-1</v>
      </c>
      <c r="E1701">
        <v>2017</v>
      </c>
      <c r="F1701">
        <v>623</v>
      </c>
    </row>
    <row r="1702" spans="1:6" x14ac:dyDescent="0.25">
      <c r="A1702" t="s">
        <v>38</v>
      </c>
      <c r="B1702" t="s">
        <v>45</v>
      </c>
      <c r="C1702">
        <v>2018</v>
      </c>
      <c r="D1702">
        <v>7</v>
      </c>
      <c r="E1702">
        <v>2025</v>
      </c>
      <c r="F1702">
        <v>890</v>
      </c>
    </row>
    <row r="1703" spans="1:6" x14ac:dyDescent="0.25">
      <c r="A1703" t="s">
        <v>38</v>
      </c>
      <c r="B1703" t="s">
        <v>45</v>
      </c>
      <c r="C1703">
        <v>2018</v>
      </c>
      <c r="D1703">
        <v>12</v>
      </c>
      <c r="E1703">
        <v>2030</v>
      </c>
      <c r="F1703">
        <v>1057</v>
      </c>
    </row>
    <row r="1704" spans="1:6" x14ac:dyDescent="0.25">
      <c r="A1704" t="s">
        <v>38</v>
      </c>
      <c r="B1704" t="s">
        <v>45</v>
      </c>
      <c r="C1704">
        <v>2018</v>
      </c>
      <c r="D1704">
        <v>17</v>
      </c>
      <c r="E1704">
        <v>2035</v>
      </c>
      <c r="F1704">
        <v>1238</v>
      </c>
    </row>
    <row r="1705" spans="1:6" x14ac:dyDescent="0.25">
      <c r="A1705" t="s">
        <v>38</v>
      </c>
      <c r="B1705" t="s">
        <v>45</v>
      </c>
      <c r="C1705">
        <v>2018</v>
      </c>
      <c r="D1705">
        <v>22</v>
      </c>
      <c r="E1705">
        <v>2040</v>
      </c>
      <c r="F1705">
        <v>1427</v>
      </c>
    </row>
    <row r="1706" spans="1:6" x14ac:dyDescent="0.25">
      <c r="A1706" t="s">
        <v>32</v>
      </c>
      <c r="B1706" t="s">
        <v>45</v>
      </c>
      <c r="C1706">
        <v>2018</v>
      </c>
      <c r="D1706">
        <v>-18</v>
      </c>
      <c r="E1706">
        <v>2000</v>
      </c>
      <c r="F1706">
        <v>31</v>
      </c>
    </row>
    <row r="1707" spans="1:6" x14ac:dyDescent="0.25">
      <c r="A1707" t="s">
        <v>32</v>
      </c>
      <c r="B1707" t="s">
        <v>45</v>
      </c>
      <c r="C1707">
        <v>2018</v>
      </c>
      <c r="D1707">
        <v>-2</v>
      </c>
      <c r="E1707">
        <v>2016</v>
      </c>
      <c r="F1707">
        <v>957</v>
      </c>
    </row>
    <row r="1708" spans="1:6" x14ac:dyDescent="0.25">
      <c r="A1708" t="s">
        <v>32</v>
      </c>
      <c r="B1708" t="s">
        <v>45</v>
      </c>
      <c r="C1708">
        <v>2018</v>
      </c>
      <c r="D1708">
        <v>-1</v>
      </c>
      <c r="E1708">
        <v>2017</v>
      </c>
      <c r="F1708">
        <v>1085</v>
      </c>
    </row>
    <row r="1709" spans="1:6" x14ac:dyDescent="0.25">
      <c r="A1709" t="s">
        <v>32</v>
      </c>
      <c r="B1709" t="s">
        <v>45</v>
      </c>
      <c r="C1709">
        <v>2018</v>
      </c>
      <c r="D1709">
        <v>7</v>
      </c>
      <c r="E1709">
        <v>2025</v>
      </c>
      <c r="F1709">
        <v>2304</v>
      </c>
    </row>
    <row r="1710" spans="1:6" x14ac:dyDescent="0.25">
      <c r="A1710" t="s">
        <v>32</v>
      </c>
      <c r="B1710" t="s">
        <v>45</v>
      </c>
      <c r="C1710">
        <v>2018</v>
      </c>
      <c r="D1710">
        <v>12</v>
      </c>
      <c r="E1710">
        <v>2030</v>
      </c>
      <c r="F1710">
        <v>3157</v>
      </c>
    </row>
    <row r="1711" spans="1:6" x14ac:dyDescent="0.25">
      <c r="A1711" t="s">
        <v>32</v>
      </c>
      <c r="B1711" t="s">
        <v>45</v>
      </c>
      <c r="C1711">
        <v>2018</v>
      </c>
      <c r="D1711">
        <v>17</v>
      </c>
      <c r="E1711">
        <v>2035</v>
      </c>
      <c r="F1711">
        <v>3960</v>
      </c>
    </row>
    <row r="1712" spans="1:6" x14ac:dyDescent="0.25">
      <c r="A1712" t="s">
        <v>32</v>
      </c>
      <c r="B1712" t="s">
        <v>45</v>
      </c>
      <c r="C1712">
        <v>2018</v>
      </c>
      <c r="D1712">
        <v>22</v>
      </c>
      <c r="E1712">
        <v>2040</v>
      </c>
      <c r="F1712">
        <v>4690</v>
      </c>
    </row>
    <row r="1713" spans="1:6" x14ac:dyDescent="0.25">
      <c r="A1713" t="s">
        <v>33</v>
      </c>
      <c r="B1713" t="s">
        <v>45</v>
      </c>
      <c r="C1713">
        <v>2018</v>
      </c>
      <c r="D1713">
        <v>-18</v>
      </c>
      <c r="E1713">
        <v>2000</v>
      </c>
      <c r="F1713">
        <v>52</v>
      </c>
    </row>
    <row r="1714" spans="1:6" x14ac:dyDescent="0.25">
      <c r="A1714" t="s">
        <v>33</v>
      </c>
      <c r="B1714" t="s">
        <v>45</v>
      </c>
      <c r="C1714">
        <v>2018</v>
      </c>
      <c r="D1714">
        <v>-2</v>
      </c>
      <c r="E1714">
        <v>2016</v>
      </c>
      <c r="F1714">
        <v>82</v>
      </c>
    </row>
    <row r="1715" spans="1:6" x14ac:dyDescent="0.25">
      <c r="A1715" t="s">
        <v>33</v>
      </c>
      <c r="B1715" t="s">
        <v>45</v>
      </c>
      <c r="C1715">
        <v>2018</v>
      </c>
      <c r="D1715">
        <v>-1</v>
      </c>
      <c r="E1715">
        <v>2017</v>
      </c>
      <c r="F1715">
        <v>87</v>
      </c>
    </row>
    <row r="1716" spans="1:6" x14ac:dyDescent="0.25">
      <c r="A1716" t="s">
        <v>33</v>
      </c>
      <c r="B1716" t="s">
        <v>45</v>
      </c>
      <c r="C1716">
        <v>2018</v>
      </c>
      <c r="D1716">
        <v>7</v>
      </c>
      <c r="E1716">
        <v>2025</v>
      </c>
      <c r="F1716">
        <v>129</v>
      </c>
    </row>
    <row r="1717" spans="1:6" x14ac:dyDescent="0.25">
      <c r="A1717" t="s">
        <v>33</v>
      </c>
      <c r="B1717" t="s">
        <v>45</v>
      </c>
      <c r="C1717">
        <v>2018</v>
      </c>
      <c r="D1717">
        <v>12</v>
      </c>
      <c r="E1717">
        <v>2030</v>
      </c>
      <c r="F1717">
        <v>190</v>
      </c>
    </row>
    <row r="1718" spans="1:6" x14ac:dyDescent="0.25">
      <c r="A1718" t="s">
        <v>33</v>
      </c>
      <c r="B1718" t="s">
        <v>45</v>
      </c>
      <c r="C1718">
        <v>2018</v>
      </c>
      <c r="D1718">
        <v>17</v>
      </c>
      <c r="E1718">
        <v>2035</v>
      </c>
      <c r="F1718">
        <v>261</v>
      </c>
    </row>
    <row r="1719" spans="1:6" x14ac:dyDescent="0.25">
      <c r="A1719" t="s">
        <v>33</v>
      </c>
      <c r="B1719" t="s">
        <v>45</v>
      </c>
      <c r="C1719">
        <v>2018</v>
      </c>
      <c r="D1719">
        <v>22</v>
      </c>
      <c r="E1719">
        <v>2040</v>
      </c>
      <c r="F1719">
        <v>343</v>
      </c>
    </row>
    <row r="1720" spans="1:6" x14ac:dyDescent="0.25">
      <c r="A1720" t="s">
        <v>39</v>
      </c>
      <c r="B1720" t="s">
        <v>45</v>
      </c>
      <c r="C1720">
        <v>2018</v>
      </c>
      <c r="D1720">
        <v>-18</v>
      </c>
      <c r="E1720">
        <v>2000</v>
      </c>
      <c r="F1720">
        <v>1</v>
      </c>
    </row>
    <row r="1721" spans="1:6" x14ac:dyDescent="0.25">
      <c r="A1721" t="s">
        <v>39</v>
      </c>
      <c r="B1721" t="s">
        <v>45</v>
      </c>
      <c r="C1721">
        <v>2018</v>
      </c>
      <c r="D1721">
        <v>-2</v>
      </c>
      <c r="E1721">
        <v>2016</v>
      </c>
      <c r="F1721">
        <v>328</v>
      </c>
    </row>
    <row r="1722" spans="1:6" x14ac:dyDescent="0.25">
      <c r="A1722" t="s">
        <v>39</v>
      </c>
      <c r="B1722" t="s">
        <v>45</v>
      </c>
      <c r="C1722">
        <v>2018</v>
      </c>
      <c r="D1722">
        <v>-1</v>
      </c>
      <c r="E1722">
        <v>2017</v>
      </c>
      <c r="F1722">
        <v>435</v>
      </c>
    </row>
    <row r="1723" spans="1:6" x14ac:dyDescent="0.25">
      <c r="A1723" t="s">
        <v>39</v>
      </c>
      <c r="B1723" t="s">
        <v>45</v>
      </c>
      <c r="C1723">
        <v>2018</v>
      </c>
      <c r="D1723">
        <v>7</v>
      </c>
      <c r="E1723">
        <v>2025</v>
      </c>
      <c r="F1723">
        <v>1463</v>
      </c>
    </row>
    <row r="1724" spans="1:6" x14ac:dyDescent="0.25">
      <c r="A1724" t="s">
        <v>39</v>
      </c>
      <c r="B1724" t="s">
        <v>45</v>
      </c>
      <c r="C1724">
        <v>2018</v>
      </c>
      <c r="D1724">
        <v>12</v>
      </c>
      <c r="E1724">
        <v>2030</v>
      </c>
      <c r="F1724">
        <v>2197</v>
      </c>
    </row>
    <row r="1725" spans="1:6" x14ac:dyDescent="0.25">
      <c r="A1725" t="s">
        <v>39</v>
      </c>
      <c r="B1725" t="s">
        <v>45</v>
      </c>
      <c r="C1725">
        <v>2018</v>
      </c>
      <c r="D1725">
        <v>17</v>
      </c>
      <c r="E1725">
        <v>2035</v>
      </c>
      <c r="F1725">
        <v>2935</v>
      </c>
    </row>
    <row r="1726" spans="1:6" x14ac:dyDescent="0.25">
      <c r="A1726" t="s">
        <v>39</v>
      </c>
      <c r="B1726" t="s">
        <v>45</v>
      </c>
      <c r="C1726">
        <v>2018</v>
      </c>
      <c r="D1726">
        <v>22</v>
      </c>
      <c r="E1726">
        <v>2040</v>
      </c>
      <c r="F1726">
        <v>3839</v>
      </c>
    </row>
    <row r="1727" spans="1:6" x14ac:dyDescent="0.25">
      <c r="A1727" t="s">
        <v>40</v>
      </c>
      <c r="B1727" t="s">
        <v>45</v>
      </c>
      <c r="C1727">
        <v>2018</v>
      </c>
      <c r="D1727">
        <v>-18</v>
      </c>
      <c r="E1727">
        <v>2000</v>
      </c>
      <c r="F1727">
        <v>1</v>
      </c>
    </row>
    <row r="1728" spans="1:6" x14ac:dyDescent="0.25">
      <c r="A1728" t="s">
        <v>40</v>
      </c>
      <c r="B1728" t="s">
        <v>45</v>
      </c>
      <c r="C1728">
        <v>2018</v>
      </c>
      <c r="D1728">
        <v>-2</v>
      </c>
      <c r="E1728">
        <v>2016</v>
      </c>
      <c r="F1728">
        <v>10</v>
      </c>
    </row>
    <row r="1729" spans="1:6" x14ac:dyDescent="0.25">
      <c r="A1729" t="s">
        <v>40</v>
      </c>
      <c r="B1729" t="s">
        <v>45</v>
      </c>
      <c r="C1729">
        <v>2018</v>
      </c>
      <c r="D1729">
        <v>-1</v>
      </c>
      <c r="E1729">
        <v>2017</v>
      </c>
      <c r="F1729">
        <v>11</v>
      </c>
    </row>
    <row r="1730" spans="1:6" x14ac:dyDescent="0.25">
      <c r="A1730" t="s">
        <v>40</v>
      </c>
      <c r="B1730" t="s">
        <v>45</v>
      </c>
      <c r="C1730">
        <v>2018</v>
      </c>
      <c r="D1730">
        <v>7</v>
      </c>
      <c r="E1730">
        <v>2025</v>
      </c>
      <c r="F1730">
        <v>34</v>
      </c>
    </row>
    <row r="1731" spans="1:6" x14ac:dyDescent="0.25">
      <c r="A1731" t="s">
        <v>40</v>
      </c>
      <c r="B1731" t="s">
        <v>45</v>
      </c>
      <c r="C1731">
        <v>2018</v>
      </c>
      <c r="D1731">
        <v>12</v>
      </c>
      <c r="E1731">
        <v>2030</v>
      </c>
      <c r="F1731">
        <v>75</v>
      </c>
    </row>
    <row r="1732" spans="1:6" x14ac:dyDescent="0.25">
      <c r="A1732" t="s">
        <v>40</v>
      </c>
      <c r="B1732" t="s">
        <v>45</v>
      </c>
      <c r="C1732">
        <v>2018</v>
      </c>
      <c r="D1732">
        <v>17</v>
      </c>
      <c r="E1732">
        <v>2035</v>
      </c>
      <c r="F1732">
        <v>138</v>
      </c>
    </row>
    <row r="1733" spans="1:6" x14ac:dyDescent="0.25">
      <c r="A1733" t="s">
        <v>40</v>
      </c>
      <c r="B1733" t="s">
        <v>45</v>
      </c>
      <c r="C1733">
        <v>2018</v>
      </c>
      <c r="D1733">
        <v>22</v>
      </c>
      <c r="E1733">
        <v>2040</v>
      </c>
      <c r="F1733">
        <v>222</v>
      </c>
    </row>
    <row r="1734" spans="1:6" x14ac:dyDescent="0.25">
      <c r="A1734" t="s">
        <v>41</v>
      </c>
      <c r="B1734" t="s">
        <v>45</v>
      </c>
      <c r="C1734">
        <v>2018</v>
      </c>
      <c r="D1734">
        <v>-18</v>
      </c>
      <c r="E1734">
        <v>2000</v>
      </c>
      <c r="F1734">
        <v>1</v>
      </c>
    </row>
    <row r="1735" spans="1:6" x14ac:dyDescent="0.25">
      <c r="A1735" t="s">
        <v>41</v>
      </c>
      <c r="B1735" t="s">
        <v>45</v>
      </c>
      <c r="C1735">
        <v>2018</v>
      </c>
      <c r="D1735">
        <v>-2</v>
      </c>
      <c r="E1735">
        <v>2016</v>
      </c>
      <c r="F1735">
        <v>1</v>
      </c>
    </row>
    <row r="1736" spans="1:6" x14ac:dyDescent="0.25">
      <c r="A1736" t="s">
        <v>41</v>
      </c>
      <c r="B1736" t="s">
        <v>45</v>
      </c>
      <c r="C1736">
        <v>2018</v>
      </c>
      <c r="D1736">
        <v>-1</v>
      </c>
      <c r="E1736">
        <v>2017</v>
      </c>
      <c r="F1736">
        <v>1</v>
      </c>
    </row>
    <row r="1737" spans="1:6" x14ac:dyDescent="0.25">
      <c r="A1737" t="s">
        <v>41</v>
      </c>
      <c r="B1737" t="s">
        <v>45</v>
      </c>
      <c r="C1737">
        <v>2018</v>
      </c>
      <c r="D1737">
        <v>7</v>
      </c>
      <c r="E1737">
        <v>2025</v>
      </c>
      <c r="F1737">
        <v>3</v>
      </c>
    </row>
    <row r="1738" spans="1:6" x14ac:dyDescent="0.25">
      <c r="A1738" t="s">
        <v>41</v>
      </c>
      <c r="B1738" t="s">
        <v>45</v>
      </c>
      <c r="C1738">
        <v>2018</v>
      </c>
      <c r="D1738">
        <v>12</v>
      </c>
      <c r="E1738">
        <v>2030</v>
      </c>
      <c r="F1738">
        <v>12</v>
      </c>
    </row>
    <row r="1739" spans="1:6" x14ac:dyDescent="0.25">
      <c r="A1739" t="s">
        <v>41</v>
      </c>
      <c r="B1739" t="s">
        <v>45</v>
      </c>
      <c r="C1739">
        <v>2018</v>
      </c>
      <c r="D1739">
        <v>17</v>
      </c>
      <c r="E1739">
        <v>2035</v>
      </c>
      <c r="F1739">
        <v>27</v>
      </c>
    </row>
    <row r="1740" spans="1:6" x14ac:dyDescent="0.25">
      <c r="A1740" t="s">
        <v>41</v>
      </c>
      <c r="B1740" t="s">
        <v>45</v>
      </c>
      <c r="C1740">
        <v>2018</v>
      </c>
      <c r="D1740">
        <v>22</v>
      </c>
      <c r="E1740">
        <v>2040</v>
      </c>
      <c r="F1740">
        <v>52</v>
      </c>
    </row>
    <row r="1741" spans="1:6" x14ac:dyDescent="0.25">
      <c r="A1741" t="s">
        <v>25</v>
      </c>
      <c r="B1741" t="s">
        <v>46</v>
      </c>
      <c r="C1741">
        <v>2018</v>
      </c>
      <c r="D1741">
        <v>7</v>
      </c>
      <c r="E1741">
        <v>2025</v>
      </c>
      <c r="F1741">
        <v>10694</v>
      </c>
    </row>
    <row r="1742" spans="1:6" x14ac:dyDescent="0.25">
      <c r="A1742" t="s">
        <v>25</v>
      </c>
      <c r="B1742" t="s">
        <v>46</v>
      </c>
      <c r="C1742">
        <v>2018</v>
      </c>
      <c r="D1742">
        <v>12</v>
      </c>
      <c r="E1742">
        <v>2030</v>
      </c>
      <c r="F1742">
        <v>11722</v>
      </c>
    </row>
    <row r="1743" spans="1:6" x14ac:dyDescent="0.25">
      <c r="A1743" t="s">
        <v>25</v>
      </c>
      <c r="B1743" t="s">
        <v>46</v>
      </c>
      <c r="C1743">
        <v>2018</v>
      </c>
      <c r="D1743">
        <v>22</v>
      </c>
      <c r="E1743">
        <v>2040</v>
      </c>
      <c r="F1743">
        <v>13910</v>
      </c>
    </row>
    <row r="1744" spans="1:6" x14ac:dyDescent="0.25">
      <c r="A1744" t="s">
        <v>26</v>
      </c>
      <c r="B1744" t="s">
        <v>46</v>
      </c>
      <c r="C1744">
        <v>2018</v>
      </c>
      <c r="D1744">
        <v>7</v>
      </c>
      <c r="E1744">
        <v>2025</v>
      </c>
      <c r="F1744">
        <v>779</v>
      </c>
    </row>
    <row r="1745" spans="1:6" x14ac:dyDescent="0.25">
      <c r="A1745" t="s">
        <v>26</v>
      </c>
      <c r="B1745" t="s">
        <v>46</v>
      </c>
      <c r="C1745">
        <v>2018</v>
      </c>
      <c r="D1745">
        <v>12</v>
      </c>
      <c r="E1745">
        <v>2030</v>
      </c>
      <c r="F1745">
        <v>697</v>
      </c>
    </row>
    <row r="1746" spans="1:6" x14ac:dyDescent="0.25">
      <c r="A1746" t="s">
        <v>26</v>
      </c>
      <c r="B1746" t="s">
        <v>46</v>
      </c>
      <c r="C1746">
        <v>2018</v>
      </c>
      <c r="D1746">
        <v>22</v>
      </c>
      <c r="E1746">
        <v>2040</v>
      </c>
      <c r="F1746">
        <v>610</v>
      </c>
    </row>
    <row r="1747" spans="1:6" x14ac:dyDescent="0.25">
      <c r="A1747" t="s">
        <v>27</v>
      </c>
      <c r="B1747" t="s">
        <v>46</v>
      </c>
      <c r="C1747">
        <v>2018</v>
      </c>
      <c r="D1747">
        <v>7</v>
      </c>
      <c r="E1747">
        <v>2025</v>
      </c>
      <c r="F1747">
        <v>7072</v>
      </c>
    </row>
    <row r="1748" spans="1:6" x14ac:dyDescent="0.25">
      <c r="A1748" t="s">
        <v>27</v>
      </c>
      <c r="B1748" t="s">
        <v>46</v>
      </c>
      <c r="C1748">
        <v>2018</v>
      </c>
      <c r="D1748">
        <v>12</v>
      </c>
      <c r="E1748">
        <v>2030</v>
      </c>
      <c r="F1748">
        <v>8172</v>
      </c>
    </row>
    <row r="1749" spans="1:6" x14ac:dyDescent="0.25">
      <c r="A1749" t="s">
        <v>27</v>
      </c>
      <c r="B1749" t="s">
        <v>46</v>
      </c>
      <c r="C1749">
        <v>2018</v>
      </c>
      <c r="D1749">
        <v>22</v>
      </c>
      <c r="E1749">
        <v>2040</v>
      </c>
      <c r="F1749">
        <v>10295</v>
      </c>
    </row>
    <row r="1750" spans="1:6" x14ac:dyDescent="0.25">
      <c r="A1750" t="s">
        <v>28</v>
      </c>
      <c r="B1750" t="s">
        <v>46</v>
      </c>
      <c r="C1750">
        <v>2018</v>
      </c>
      <c r="D1750">
        <v>7</v>
      </c>
      <c r="E1750">
        <v>2025</v>
      </c>
      <c r="F1750">
        <v>3079</v>
      </c>
    </row>
    <row r="1751" spans="1:6" x14ac:dyDescent="0.25">
      <c r="A1751" t="s">
        <v>28</v>
      </c>
      <c r="B1751" t="s">
        <v>46</v>
      </c>
      <c r="C1751">
        <v>2018</v>
      </c>
      <c r="D1751">
        <v>12</v>
      </c>
      <c r="E1751">
        <v>2030</v>
      </c>
      <c r="F1751">
        <v>3239</v>
      </c>
    </row>
    <row r="1752" spans="1:6" x14ac:dyDescent="0.25">
      <c r="A1752" t="s">
        <v>28</v>
      </c>
      <c r="B1752" t="s">
        <v>46</v>
      </c>
      <c r="C1752">
        <v>2018</v>
      </c>
      <c r="D1752">
        <v>22</v>
      </c>
      <c r="E1752">
        <v>2040</v>
      </c>
      <c r="F1752">
        <v>3648</v>
      </c>
    </row>
    <row r="1753" spans="1:6" x14ac:dyDescent="0.25">
      <c r="A1753" t="s">
        <v>29</v>
      </c>
      <c r="B1753" t="s">
        <v>46</v>
      </c>
      <c r="C1753">
        <v>2018</v>
      </c>
      <c r="D1753">
        <v>7</v>
      </c>
      <c r="E1753">
        <v>2025</v>
      </c>
      <c r="F1753">
        <v>4801</v>
      </c>
    </row>
    <row r="1754" spans="1:6" x14ac:dyDescent="0.25">
      <c r="A1754" t="s">
        <v>29</v>
      </c>
      <c r="B1754" t="s">
        <v>46</v>
      </c>
      <c r="C1754">
        <v>2018</v>
      </c>
      <c r="D1754">
        <v>12</v>
      </c>
      <c r="E1754">
        <v>2030</v>
      </c>
      <c r="F1754">
        <v>5223</v>
      </c>
    </row>
    <row r="1755" spans="1:6" x14ac:dyDescent="0.25">
      <c r="A1755" t="s">
        <v>29</v>
      </c>
      <c r="B1755" t="s">
        <v>46</v>
      </c>
      <c r="C1755">
        <v>2018</v>
      </c>
      <c r="D1755">
        <v>22</v>
      </c>
      <c r="E1755">
        <v>2040</v>
      </c>
      <c r="F1755">
        <v>5973</v>
      </c>
    </row>
    <row r="1756" spans="1:6" x14ac:dyDescent="0.25">
      <c r="A1756" t="s">
        <v>38</v>
      </c>
      <c r="B1756" t="s">
        <v>46</v>
      </c>
      <c r="C1756">
        <v>2018</v>
      </c>
      <c r="D1756">
        <v>7</v>
      </c>
      <c r="E1756">
        <v>2025</v>
      </c>
      <c r="F1756">
        <v>873</v>
      </c>
    </row>
    <row r="1757" spans="1:6" x14ac:dyDescent="0.25">
      <c r="A1757" t="s">
        <v>38</v>
      </c>
      <c r="B1757" t="s">
        <v>46</v>
      </c>
      <c r="C1757">
        <v>2018</v>
      </c>
      <c r="D1757">
        <v>12</v>
      </c>
      <c r="E1757">
        <v>2030</v>
      </c>
      <c r="F1757">
        <v>992</v>
      </c>
    </row>
    <row r="1758" spans="1:6" x14ac:dyDescent="0.25">
      <c r="A1758" t="s">
        <v>38</v>
      </c>
      <c r="B1758" t="s">
        <v>46</v>
      </c>
      <c r="C1758">
        <v>2018</v>
      </c>
      <c r="D1758">
        <v>22</v>
      </c>
      <c r="E1758">
        <v>2040</v>
      </c>
      <c r="F1758">
        <v>1228</v>
      </c>
    </row>
    <row r="1759" spans="1:6" x14ac:dyDescent="0.25">
      <c r="A1759" t="s">
        <v>32</v>
      </c>
      <c r="B1759" t="s">
        <v>46</v>
      </c>
      <c r="C1759">
        <v>2018</v>
      </c>
      <c r="D1759">
        <v>7</v>
      </c>
      <c r="E1759">
        <v>2025</v>
      </c>
      <c r="F1759">
        <v>2151</v>
      </c>
    </row>
    <row r="1760" spans="1:6" x14ac:dyDescent="0.25">
      <c r="A1760" t="s">
        <v>32</v>
      </c>
      <c r="B1760" t="s">
        <v>46</v>
      </c>
      <c r="C1760">
        <v>2018</v>
      </c>
      <c r="D1760">
        <v>12</v>
      </c>
      <c r="E1760">
        <v>2030</v>
      </c>
      <c r="F1760">
        <v>2668</v>
      </c>
    </row>
    <row r="1761" spans="1:6" x14ac:dyDescent="0.25">
      <c r="A1761" t="s">
        <v>32</v>
      </c>
      <c r="B1761" t="s">
        <v>46</v>
      </c>
      <c r="C1761">
        <v>2018</v>
      </c>
      <c r="D1761">
        <v>22</v>
      </c>
      <c r="E1761">
        <v>2040</v>
      </c>
      <c r="F1761">
        <v>3679</v>
      </c>
    </row>
    <row r="1762" spans="1:6" x14ac:dyDescent="0.25">
      <c r="A1762" t="s">
        <v>33</v>
      </c>
      <c r="B1762" t="s">
        <v>46</v>
      </c>
      <c r="C1762">
        <v>2018</v>
      </c>
      <c r="D1762">
        <v>7</v>
      </c>
      <c r="E1762">
        <v>2025</v>
      </c>
      <c r="F1762">
        <v>125</v>
      </c>
    </row>
    <row r="1763" spans="1:6" x14ac:dyDescent="0.25">
      <c r="A1763" t="s">
        <v>33</v>
      </c>
      <c r="B1763" t="s">
        <v>46</v>
      </c>
      <c r="C1763">
        <v>2018</v>
      </c>
      <c r="D1763">
        <v>12</v>
      </c>
      <c r="E1763">
        <v>2030</v>
      </c>
      <c r="F1763">
        <v>170</v>
      </c>
    </row>
    <row r="1764" spans="1:6" x14ac:dyDescent="0.25">
      <c r="A1764" t="s">
        <v>33</v>
      </c>
      <c r="B1764" t="s">
        <v>46</v>
      </c>
      <c r="C1764">
        <v>2018</v>
      </c>
      <c r="D1764">
        <v>22</v>
      </c>
      <c r="E1764">
        <v>2040</v>
      </c>
      <c r="F1764">
        <v>277</v>
      </c>
    </row>
    <row r="1765" spans="1:6" x14ac:dyDescent="0.25">
      <c r="A1765" t="s">
        <v>39</v>
      </c>
      <c r="B1765" t="s">
        <v>46</v>
      </c>
      <c r="C1765">
        <v>2018</v>
      </c>
      <c r="D1765">
        <v>7</v>
      </c>
      <c r="E1765">
        <v>2025</v>
      </c>
      <c r="F1765">
        <v>1334</v>
      </c>
    </row>
    <row r="1766" spans="1:6" x14ac:dyDescent="0.25">
      <c r="A1766" t="s">
        <v>39</v>
      </c>
      <c r="B1766" t="s">
        <v>46</v>
      </c>
      <c r="C1766">
        <v>2018</v>
      </c>
      <c r="D1766">
        <v>12</v>
      </c>
      <c r="E1766">
        <v>2030</v>
      </c>
      <c r="F1766">
        <v>1782</v>
      </c>
    </row>
    <row r="1767" spans="1:6" x14ac:dyDescent="0.25">
      <c r="A1767" t="s">
        <v>39</v>
      </c>
      <c r="B1767" t="s">
        <v>46</v>
      </c>
      <c r="C1767">
        <v>2018</v>
      </c>
      <c r="D1767">
        <v>22</v>
      </c>
      <c r="E1767">
        <v>2040</v>
      </c>
      <c r="F1767">
        <v>2956</v>
      </c>
    </row>
    <row r="1768" spans="1:6" x14ac:dyDescent="0.25">
      <c r="A1768" t="s">
        <v>40</v>
      </c>
      <c r="B1768" t="s">
        <v>46</v>
      </c>
      <c r="C1768">
        <v>2018</v>
      </c>
      <c r="D1768">
        <v>7</v>
      </c>
      <c r="E1768">
        <v>2025</v>
      </c>
      <c r="F1768">
        <v>30</v>
      </c>
    </row>
    <row r="1769" spans="1:6" x14ac:dyDescent="0.25">
      <c r="A1769" t="s">
        <v>40</v>
      </c>
      <c r="B1769" t="s">
        <v>46</v>
      </c>
      <c r="C1769">
        <v>2018</v>
      </c>
      <c r="D1769">
        <v>12</v>
      </c>
      <c r="E1769">
        <v>2030</v>
      </c>
      <c r="F1769">
        <v>52</v>
      </c>
    </row>
    <row r="1770" spans="1:6" x14ac:dyDescent="0.25">
      <c r="A1770" t="s">
        <v>40</v>
      </c>
      <c r="B1770" t="s">
        <v>46</v>
      </c>
      <c r="C1770">
        <v>2018</v>
      </c>
      <c r="D1770">
        <v>22</v>
      </c>
      <c r="E1770">
        <v>2040</v>
      </c>
      <c r="F1770">
        <v>119</v>
      </c>
    </row>
    <row r="1771" spans="1:6" x14ac:dyDescent="0.25">
      <c r="A1771" t="s">
        <v>41</v>
      </c>
      <c r="B1771" t="s">
        <v>46</v>
      </c>
      <c r="C1771">
        <v>2018</v>
      </c>
      <c r="D1771">
        <v>7</v>
      </c>
      <c r="E1771">
        <v>2025</v>
      </c>
      <c r="F1771">
        <v>2</v>
      </c>
    </row>
    <row r="1772" spans="1:6" x14ac:dyDescent="0.25">
      <c r="A1772" t="s">
        <v>41</v>
      </c>
      <c r="B1772" t="s">
        <v>46</v>
      </c>
      <c r="C1772">
        <v>2018</v>
      </c>
      <c r="D1772">
        <v>12</v>
      </c>
      <c r="E1772">
        <v>2030</v>
      </c>
      <c r="F1772">
        <v>8</v>
      </c>
    </row>
    <row r="1773" spans="1:6" x14ac:dyDescent="0.25">
      <c r="A1773" t="s">
        <v>41</v>
      </c>
      <c r="B1773" t="s">
        <v>46</v>
      </c>
      <c r="C1773">
        <v>2018</v>
      </c>
      <c r="D1773">
        <v>22</v>
      </c>
      <c r="E1773">
        <v>2040</v>
      </c>
      <c r="F1773">
        <v>29</v>
      </c>
    </row>
    <row r="1774" spans="1:6" x14ac:dyDescent="0.25">
      <c r="A1774" t="s">
        <v>25</v>
      </c>
      <c r="B1774" t="s">
        <v>48</v>
      </c>
      <c r="C1774">
        <v>2018</v>
      </c>
      <c r="D1774">
        <v>7</v>
      </c>
      <c r="E1774">
        <v>2025</v>
      </c>
      <c r="F1774">
        <v>7193</v>
      </c>
    </row>
    <row r="1775" spans="1:6" x14ac:dyDescent="0.25">
      <c r="A1775" t="s">
        <v>25</v>
      </c>
      <c r="B1775" t="s">
        <v>48</v>
      </c>
      <c r="C1775">
        <v>2018</v>
      </c>
      <c r="D1775">
        <v>12</v>
      </c>
      <c r="E1775">
        <v>2030</v>
      </c>
      <c r="F1775">
        <v>4847</v>
      </c>
    </row>
    <row r="1776" spans="1:6" x14ac:dyDescent="0.25">
      <c r="A1776" t="s">
        <v>25</v>
      </c>
      <c r="B1776" t="s">
        <v>48</v>
      </c>
      <c r="C1776">
        <v>2018</v>
      </c>
      <c r="D1776">
        <v>22</v>
      </c>
      <c r="E1776">
        <v>2040</v>
      </c>
      <c r="F1776">
        <v>1982</v>
      </c>
    </row>
    <row r="1777" spans="1:6" x14ac:dyDescent="0.25">
      <c r="A1777" t="s">
        <v>26</v>
      </c>
      <c r="B1777" t="s">
        <v>48</v>
      </c>
      <c r="C1777">
        <v>2018</v>
      </c>
      <c r="D1777">
        <v>7</v>
      </c>
      <c r="E1777">
        <v>2025</v>
      </c>
      <c r="F1777">
        <v>605</v>
      </c>
    </row>
    <row r="1778" spans="1:6" x14ac:dyDescent="0.25">
      <c r="A1778" t="s">
        <v>26</v>
      </c>
      <c r="B1778" t="s">
        <v>48</v>
      </c>
      <c r="C1778">
        <v>2018</v>
      </c>
      <c r="D1778">
        <v>12</v>
      </c>
      <c r="E1778">
        <v>2030</v>
      </c>
      <c r="F1778">
        <v>413</v>
      </c>
    </row>
    <row r="1779" spans="1:6" x14ac:dyDescent="0.25">
      <c r="A1779" t="s">
        <v>26</v>
      </c>
      <c r="B1779" t="s">
        <v>48</v>
      </c>
      <c r="C1779">
        <v>2018</v>
      </c>
      <c r="D1779">
        <v>22</v>
      </c>
      <c r="E1779">
        <v>2040</v>
      </c>
      <c r="F1779">
        <v>197</v>
      </c>
    </row>
    <row r="1780" spans="1:6" x14ac:dyDescent="0.25">
      <c r="A1780" t="s">
        <v>27</v>
      </c>
      <c r="B1780" t="s">
        <v>48</v>
      </c>
      <c r="C1780">
        <v>2018</v>
      </c>
      <c r="D1780">
        <v>7</v>
      </c>
      <c r="E1780">
        <v>2025</v>
      </c>
      <c r="F1780">
        <v>6810</v>
      </c>
    </row>
    <row r="1781" spans="1:6" x14ac:dyDescent="0.25">
      <c r="A1781" t="s">
        <v>27</v>
      </c>
      <c r="B1781" t="s">
        <v>48</v>
      </c>
      <c r="C1781">
        <v>2018</v>
      </c>
      <c r="D1781">
        <v>12</v>
      </c>
      <c r="E1781">
        <v>2030</v>
      </c>
      <c r="F1781">
        <v>6830</v>
      </c>
    </row>
    <row r="1782" spans="1:6" x14ac:dyDescent="0.25">
      <c r="A1782" t="s">
        <v>27</v>
      </c>
      <c r="B1782" t="s">
        <v>48</v>
      </c>
      <c r="C1782">
        <v>2018</v>
      </c>
      <c r="D1782">
        <v>22</v>
      </c>
      <c r="E1782">
        <v>2040</v>
      </c>
      <c r="F1782">
        <v>5358</v>
      </c>
    </row>
    <row r="1783" spans="1:6" x14ac:dyDescent="0.25">
      <c r="A1783" t="s">
        <v>28</v>
      </c>
      <c r="B1783" t="s">
        <v>48</v>
      </c>
      <c r="C1783">
        <v>2018</v>
      </c>
      <c r="D1783">
        <v>7</v>
      </c>
      <c r="E1783">
        <v>2025</v>
      </c>
      <c r="F1783">
        <v>3303</v>
      </c>
    </row>
    <row r="1784" spans="1:6" x14ac:dyDescent="0.25">
      <c r="A1784" t="s">
        <v>28</v>
      </c>
      <c r="B1784" t="s">
        <v>48</v>
      </c>
      <c r="C1784">
        <v>2018</v>
      </c>
      <c r="D1784">
        <v>12</v>
      </c>
      <c r="E1784">
        <v>2030</v>
      </c>
      <c r="F1784">
        <v>3888</v>
      </c>
    </row>
    <row r="1785" spans="1:6" x14ac:dyDescent="0.25">
      <c r="A1785" t="s">
        <v>28</v>
      </c>
      <c r="B1785" t="s">
        <v>48</v>
      </c>
      <c r="C1785">
        <v>2018</v>
      </c>
      <c r="D1785">
        <v>22</v>
      </c>
      <c r="E1785">
        <v>2040</v>
      </c>
      <c r="F1785">
        <v>4960</v>
      </c>
    </row>
    <row r="1786" spans="1:6" x14ac:dyDescent="0.25">
      <c r="A1786" t="s">
        <v>29</v>
      </c>
      <c r="B1786" t="s">
        <v>48</v>
      </c>
      <c r="C1786">
        <v>2018</v>
      </c>
      <c r="D1786">
        <v>7</v>
      </c>
      <c r="E1786">
        <v>2025</v>
      </c>
      <c r="F1786">
        <v>5012</v>
      </c>
    </row>
    <row r="1787" spans="1:6" x14ac:dyDescent="0.25">
      <c r="A1787" t="s">
        <v>29</v>
      </c>
      <c r="B1787" t="s">
        <v>48</v>
      </c>
      <c r="C1787">
        <v>2018</v>
      </c>
      <c r="D1787">
        <v>12</v>
      </c>
      <c r="E1787">
        <v>2030</v>
      </c>
      <c r="F1787">
        <v>5722</v>
      </c>
    </row>
    <row r="1788" spans="1:6" x14ac:dyDescent="0.25">
      <c r="A1788" t="s">
        <v>29</v>
      </c>
      <c r="B1788" t="s">
        <v>48</v>
      </c>
      <c r="C1788">
        <v>2018</v>
      </c>
      <c r="D1788">
        <v>22</v>
      </c>
      <c r="E1788">
        <v>2040</v>
      </c>
      <c r="F1788">
        <v>6990</v>
      </c>
    </row>
    <row r="1789" spans="1:6" x14ac:dyDescent="0.25">
      <c r="A1789" t="s">
        <v>38</v>
      </c>
      <c r="B1789" t="s">
        <v>48</v>
      </c>
      <c r="C1789">
        <v>2018</v>
      </c>
      <c r="D1789">
        <v>7</v>
      </c>
      <c r="E1789">
        <v>2025</v>
      </c>
      <c r="F1789">
        <v>1039</v>
      </c>
    </row>
    <row r="1790" spans="1:6" x14ac:dyDescent="0.25">
      <c r="A1790" t="s">
        <v>38</v>
      </c>
      <c r="B1790" t="s">
        <v>48</v>
      </c>
      <c r="C1790">
        <v>2018</v>
      </c>
      <c r="D1790">
        <v>12</v>
      </c>
      <c r="E1790">
        <v>2030</v>
      </c>
      <c r="F1790">
        <v>1325</v>
      </c>
    </row>
    <row r="1791" spans="1:6" x14ac:dyDescent="0.25">
      <c r="A1791" t="s">
        <v>38</v>
      </c>
      <c r="B1791" t="s">
        <v>48</v>
      </c>
      <c r="C1791">
        <v>2018</v>
      </c>
      <c r="D1791">
        <v>22</v>
      </c>
      <c r="E1791">
        <v>2040</v>
      </c>
      <c r="F1791">
        <v>1968</v>
      </c>
    </row>
    <row r="1792" spans="1:6" x14ac:dyDescent="0.25">
      <c r="A1792" t="s">
        <v>32</v>
      </c>
      <c r="B1792" t="s">
        <v>48</v>
      </c>
      <c r="C1792">
        <v>2018</v>
      </c>
      <c r="D1792">
        <v>7</v>
      </c>
      <c r="E1792">
        <v>2025</v>
      </c>
      <c r="F1792">
        <v>2707</v>
      </c>
    </row>
    <row r="1793" spans="1:6" x14ac:dyDescent="0.25">
      <c r="A1793" t="s">
        <v>32</v>
      </c>
      <c r="B1793" t="s">
        <v>48</v>
      </c>
      <c r="C1793">
        <v>2018</v>
      </c>
      <c r="D1793">
        <v>12</v>
      </c>
      <c r="E1793">
        <v>2030</v>
      </c>
      <c r="F1793">
        <v>4355</v>
      </c>
    </row>
    <row r="1794" spans="1:6" x14ac:dyDescent="0.25">
      <c r="A1794" t="s">
        <v>32</v>
      </c>
      <c r="B1794" t="s">
        <v>48</v>
      </c>
      <c r="C1794">
        <v>2018</v>
      </c>
      <c r="D1794">
        <v>22</v>
      </c>
      <c r="E1794">
        <v>2040</v>
      </c>
      <c r="F1794">
        <v>7730</v>
      </c>
    </row>
    <row r="1795" spans="1:6" x14ac:dyDescent="0.25">
      <c r="A1795" t="s">
        <v>33</v>
      </c>
      <c r="B1795" t="s">
        <v>48</v>
      </c>
      <c r="C1795">
        <v>2018</v>
      </c>
      <c r="D1795">
        <v>7</v>
      </c>
      <c r="E1795">
        <v>2025</v>
      </c>
      <c r="F1795">
        <v>162</v>
      </c>
    </row>
    <row r="1796" spans="1:6" x14ac:dyDescent="0.25">
      <c r="A1796" t="s">
        <v>33</v>
      </c>
      <c r="B1796" t="s">
        <v>48</v>
      </c>
      <c r="C1796">
        <v>2018</v>
      </c>
      <c r="D1796">
        <v>12</v>
      </c>
      <c r="E1796">
        <v>2030</v>
      </c>
      <c r="F1796">
        <v>282</v>
      </c>
    </row>
    <row r="1797" spans="1:6" x14ac:dyDescent="0.25">
      <c r="A1797" t="s">
        <v>33</v>
      </c>
      <c r="B1797" t="s">
        <v>48</v>
      </c>
      <c r="C1797">
        <v>2018</v>
      </c>
      <c r="D1797">
        <v>22</v>
      </c>
      <c r="E1797">
        <v>2040</v>
      </c>
      <c r="F1797">
        <v>555</v>
      </c>
    </row>
    <row r="1798" spans="1:6" x14ac:dyDescent="0.25">
      <c r="A1798" t="s">
        <v>39</v>
      </c>
      <c r="B1798" t="s">
        <v>48</v>
      </c>
      <c r="C1798">
        <v>2018</v>
      </c>
      <c r="D1798">
        <v>7</v>
      </c>
      <c r="E1798">
        <v>2025</v>
      </c>
      <c r="F1798">
        <v>1940</v>
      </c>
    </row>
    <row r="1799" spans="1:6" x14ac:dyDescent="0.25">
      <c r="A1799" t="s">
        <v>39</v>
      </c>
      <c r="B1799" t="s">
        <v>48</v>
      </c>
      <c r="C1799">
        <v>2018</v>
      </c>
      <c r="D1799">
        <v>12</v>
      </c>
      <c r="E1799">
        <v>2030</v>
      </c>
      <c r="F1799">
        <v>3238</v>
      </c>
    </row>
    <row r="1800" spans="1:6" x14ac:dyDescent="0.25">
      <c r="A1800" t="s">
        <v>39</v>
      </c>
      <c r="B1800" t="s">
        <v>48</v>
      </c>
      <c r="C1800">
        <v>2018</v>
      </c>
      <c r="D1800">
        <v>22</v>
      </c>
      <c r="E1800">
        <v>2040</v>
      </c>
      <c r="F1800">
        <v>6409</v>
      </c>
    </row>
    <row r="1801" spans="1:6" x14ac:dyDescent="0.25">
      <c r="A1801" t="s">
        <v>40</v>
      </c>
      <c r="B1801" t="s">
        <v>48</v>
      </c>
      <c r="C1801">
        <v>2018</v>
      </c>
      <c r="D1801">
        <v>7</v>
      </c>
      <c r="E1801">
        <v>2025</v>
      </c>
      <c r="F1801">
        <v>54</v>
      </c>
    </row>
    <row r="1802" spans="1:6" x14ac:dyDescent="0.25">
      <c r="A1802" t="s">
        <v>40</v>
      </c>
      <c r="B1802" t="s">
        <v>48</v>
      </c>
      <c r="C1802">
        <v>2018</v>
      </c>
      <c r="D1802">
        <v>12</v>
      </c>
      <c r="E1802">
        <v>2030</v>
      </c>
      <c r="F1802">
        <v>185</v>
      </c>
    </row>
    <row r="1803" spans="1:6" x14ac:dyDescent="0.25">
      <c r="A1803" t="s">
        <v>40</v>
      </c>
      <c r="B1803" t="s">
        <v>48</v>
      </c>
      <c r="C1803">
        <v>2018</v>
      </c>
      <c r="D1803">
        <v>22</v>
      </c>
      <c r="E1803">
        <v>2040</v>
      </c>
      <c r="F1803">
        <v>855</v>
      </c>
    </row>
    <row r="1804" spans="1:6" x14ac:dyDescent="0.25">
      <c r="A1804" t="s">
        <v>41</v>
      </c>
      <c r="B1804" t="s">
        <v>48</v>
      </c>
      <c r="C1804">
        <v>2018</v>
      </c>
      <c r="D1804">
        <v>7</v>
      </c>
      <c r="E1804">
        <v>2025</v>
      </c>
      <c r="F1804">
        <v>4</v>
      </c>
    </row>
    <row r="1805" spans="1:6" x14ac:dyDescent="0.25">
      <c r="A1805" t="s">
        <v>41</v>
      </c>
      <c r="B1805" t="s">
        <v>48</v>
      </c>
      <c r="C1805">
        <v>2018</v>
      </c>
      <c r="D1805">
        <v>12</v>
      </c>
      <c r="E1805">
        <v>2030</v>
      </c>
      <c r="F1805">
        <v>15</v>
      </c>
    </row>
    <row r="1806" spans="1:6" x14ac:dyDescent="0.25">
      <c r="A1806" t="s">
        <v>41</v>
      </c>
      <c r="B1806" t="s">
        <v>48</v>
      </c>
      <c r="C1806">
        <v>2018</v>
      </c>
      <c r="D1806">
        <v>22</v>
      </c>
      <c r="E1806">
        <v>2040</v>
      </c>
      <c r="F1806">
        <v>78</v>
      </c>
    </row>
    <row r="1807" spans="1:6" x14ac:dyDescent="0.25">
      <c r="A1807" t="s">
        <v>25</v>
      </c>
      <c r="B1807" t="s">
        <v>45</v>
      </c>
      <c r="C1807">
        <v>2019</v>
      </c>
      <c r="D1807">
        <v>-9</v>
      </c>
      <c r="E1807">
        <v>2010</v>
      </c>
      <c r="F1807">
        <v>8666</v>
      </c>
    </row>
    <row r="1808" spans="1:6" x14ac:dyDescent="0.25">
      <c r="A1808" t="s">
        <v>25</v>
      </c>
      <c r="B1808" t="s">
        <v>45</v>
      </c>
      <c r="C1808">
        <v>2019</v>
      </c>
      <c r="D1808">
        <v>-2</v>
      </c>
      <c r="E1808">
        <v>2017</v>
      </c>
      <c r="F1808">
        <v>9863</v>
      </c>
    </row>
    <row r="1809" spans="1:6" x14ac:dyDescent="0.25">
      <c r="A1809" t="s">
        <v>25</v>
      </c>
      <c r="B1809" t="s">
        <v>45</v>
      </c>
      <c r="C1809">
        <v>2019</v>
      </c>
      <c r="D1809">
        <v>-1</v>
      </c>
      <c r="E1809">
        <v>2018</v>
      </c>
      <c r="F1809">
        <v>10123</v>
      </c>
    </row>
    <row r="1810" spans="1:6" x14ac:dyDescent="0.25">
      <c r="A1810" t="s">
        <v>25</v>
      </c>
      <c r="B1810" t="s">
        <v>45</v>
      </c>
      <c r="C1810">
        <v>2019</v>
      </c>
      <c r="D1810">
        <v>6</v>
      </c>
      <c r="E1810">
        <v>2025</v>
      </c>
      <c r="F1810">
        <v>10291</v>
      </c>
    </row>
    <row r="1811" spans="1:6" x14ac:dyDescent="0.25">
      <c r="A1811" t="s">
        <v>25</v>
      </c>
      <c r="B1811" t="s">
        <v>45</v>
      </c>
      <c r="C1811">
        <v>2019</v>
      </c>
      <c r="D1811">
        <v>11</v>
      </c>
      <c r="E1811">
        <v>2030</v>
      </c>
      <c r="F1811">
        <v>10408</v>
      </c>
    </row>
    <row r="1812" spans="1:6" x14ac:dyDescent="0.25">
      <c r="A1812" t="s">
        <v>25</v>
      </c>
      <c r="B1812" t="s">
        <v>45</v>
      </c>
      <c r="C1812">
        <v>2019</v>
      </c>
      <c r="D1812">
        <v>16</v>
      </c>
      <c r="E1812">
        <v>2035</v>
      </c>
      <c r="F1812">
        <v>10444</v>
      </c>
    </row>
    <row r="1813" spans="1:6" x14ac:dyDescent="0.25">
      <c r="A1813" t="s">
        <v>25</v>
      </c>
      <c r="B1813" t="s">
        <v>45</v>
      </c>
      <c r="C1813">
        <v>2019</v>
      </c>
      <c r="D1813">
        <v>21</v>
      </c>
      <c r="E1813">
        <v>2040</v>
      </c>
      <c r="F1813">
        <v>10431</v>
      </c>
    </row>
    <row r="1814" spans="1:6" x14ac:dyDescent="0.25">
      <c r="A1814" t="s">
        <v>26</v>
      </c>
      <c r="B1814" t="s">
        <v>45</v>
      </c>
      <c r="C1814">
        <v>2019</v>
      </c>
      <c r="D1814">
        <v>-9</v>
      </c>
      <c r="E1814">
        <v>2010</v>
      </c>
      <c r="F1814">
        <v>976</v>
      </c>
    </row>
    <row r="1815" spans="1:6" x14ac:dyDescent="0.25">
      <c r="A1815" t="s">
        <v>26</v>
      </c>
      <c r="B1815" t="s">
        <v>45</v>
      </c>
      <c r="C1815">
        <v>2019</v>
      </c>
      <c r="D1815">
        <v>-2</v>
      </c>
      <c r="E1815">
        <v>2017</v>
      </c>
      <c r="F1815">
        <v>841</v>
      </c>
    </row>
    <row r="1816" spans="1:6" x14ac:dyDescent="0.25">
      <c r="A1816" t="s">
        <v>26</v>
      </c>
      <c r="B1816" t="s">
        <v>45</v>
      </c>
      <c r="C1816">
        <v>2019</v>
      </c>
      <c r="D1816">
        <v>-1</v>
      </c>
      <c r="E1816">
        <v>2018</v>
      </c>
      <c r="F1816">
        <v>808</v>
      </c>
    </row>
    <row r="1817" spans="1:6" x14ac:dyDescent="0.25">
      <c r="A1817" t="s">
        <v>26</v>
      </c>
      <c r="B1817" t="s">
        <v>45</v>
      </c>
      <c r="C1817">
        <v>2019</v>
      </c>
      <c r="D1817">
        <v>6</v>
      </c>
      <c r="E1817">
        <v>2025</v>
      </c>
      <c r="F1817">
        <v>724</v>
      </c>
    </row>
    <row r="1818" spans="1:6" x14ac:dyDescent="0.25">
      <c r="A1818" t="s">
        <v>26</v>
      </c>
      <c r="B1818" t="s">
        <v>45</v>
      </c>
      <c r="C1818">
        <v>2019</v>
      </c>
      <c r="D1818">
        <v>11</v>
      </c>
      <c r="E1818">
        <v>2030</v>
      </c>
      <c r="F1818">
        <v>622</v>
      </c>
    </row>
    <row r="1819" spans="1:6" x14ac:dyDescent="0.25">
      <c r="A1819" t="s">
        <v>26</v>
      </c>
      <c r="B1819" t="s">
        <v>45</v>
      </c>
      <c r="C1819">
        <v>2019</v>
      </c>
      <c r="D1819">
        <v>16</v>
      </c>
      <c r="E1819">
        <v>2035</v>
      </c>
      <c r="F1819">
        <v>556</v>
      </c>
    </row>
    <row r="1820" spans="1:6" x14ac:dyDescent="0.25">
      <c r="A1820" t="s">
        <v>26</v>
      </c>
      <c r="B1820" t="s">
        <v>45</v>
      </c>
      <c r="C1820">
        <v>2019</v>
      </c>
      <c r="D1820">
        <v>21</v>
      </c>
      <c r="E1820">
        <v>2040</v>
      </c>
      <c r="F1820">
        <v>490</v>
      </c>
    </row>
    <row r="1821" spans="1:6" x14ac:dyDescent="0.25">
      <c r="A1821" t="s">
        <v>27</v>
      </c>
      <c r="B1821" t="s">
        <v>45</v>
      </c>
      <c r="C1821">
        <v>2019</v>
      </c>
      <c r="D1821">
        <v>-9</v>
      </c>
      <c r="E1821">
        <v>2010</v>
      </c>
      <c r="F1821">
        <v>4833</v>
      </c>
    </row>
    <row r="1822" spans="1:6" x14ac:dyDescent="0.25">
      <c r="A1822" t="s">
        <v>27</v>
      </c>
      <c r="B1822" t="s">
        <v>45</v>
      </c>
      <c r="C1822">
        <v>2019</v>
      </c>
      <c r="D1822">
        <v>-2</v>
      </c>
      <c r="E1822">
        <v>2017</v>
      </c>
      <c r="F1822">
        <v>5879</v>
      </c>
    </row>
    <row r="1823" spans="1:6" x14ac:dyDescent="0.25">
      <c r="A1823" t="s">
        <v>27</v>
      </c>
      <c r="B1823" t="s">
        <v>45</v>
      </c>
      <c r="C1823">
        <v>2019</v>
      </c>
      <c r="D1823">
        <v>-1</v>
      </c>
      <c r="E1823">
        <v>2018</v>
      </c>
      <c r="F1823">
        <v>6118</v>
      </c>
    </row>
    <row r="1824" spans="1:6" x14ac:dyDescent="0.25">
      <c r="A1824" t="s">
        <v>27</v>
      </c>
      <c r="B1824" t="s">
        <v>45</v>
      </c>
      <c r="C1824">
        <v>2019</v>
      </c>
      <c r="D1824">
        <v>6</v>
      </c>
      <c r="E1824">
        <v>2025</v>
      </c>
      <c r="F1824">
        <v>6984</v>
      </c>
    </row>
    <row r="1825" spans="1:6" x14ac:dyDescent="0.25">
      <c r="A1825" t="s">
        <v>27</v>
      </c>
      <c r="B1825" t="s">
        <v>45</v>
      </c>
      <c r="C1825">
        <v>2019</v>
      </c>
      <c r="D1825">
        <v>11</v>
      </c>
      <c r="E1825">
        <v>2030</v>
      </c>
      <c r="F1825">
        <v>7529</v>
      </c>
    </row>
    <row r="1826" spans="1:6" x14ac:dyDescent="0.25">
      <c r="A1826" t="s">
        <v>27</v>
      </c>
      <c r="B1826" t="s">
        <v>45</v>
      </c>
      <c r="C1826">
        <v>2019</v>
      </c>
      <c r="D1826">
        <v>16</v>
      </c>
      <c r="E1826">
        <v>2035</v>
      </c>
      <c r="F1826">
        <v>8165</v>
      </c>
    </row>
    <row r="1827" spans="1:6" x14ac:dyDescent="0.25">
      <c r="A1827" t="s">
        <v>27</v>
      </c>
      <c r="B1827" t="s">
        <v>45</v>
      </c>
      <c r="C1827">
        <v>2019</v>
      </c>
      <c r="D1827">
        <v>21</v>
      </c>
      <c r="E1827">
        <v>2040</v>
      </c>
      <c r="F1827">
        <v>8899</v>
      </c>
    </row>
    <row r="1828" spans="1:6" x14ac:dyDescent="0.25">
      <c r="A1828" t="s">
        <v>28</v>
      </c>
      <c r="B1828" t="s">
        <v>45</v>
      </c>
      <c r="C1828">
        <v>2019</v>
      </c>
      <c r="D1828">
        <v>-9</v>
      </c>
      <c r="E1828">
        <v>2010</v>
      </c>
      <c r="F1828">
        <v>2756</v>
      </c>
    </row>
    <row r="1829" spans="1:6" x14ac:dyDescent="0.25">
      <c r="A1829" t="s">
        <v>28</v>
      </c>
      <c r="B1829" t="s">
        <v>45</v>
      </c>
      <c r="C1829">
        <v>2019</v>
      </c>
      <c r="D1829">
        <v>-2</v>
      </c>
      <c r="E1829">
        <v>2017</v>
      </c>
      <c r="F1829">
        <v>2636</v>
      </c>
    </row>
    <row r="1830" spans="1:6" x14ac:dyDescent="0.25">
      <c r="A1830" t="s">
        <v>28</v>
      </c>
      <c r="B1830" t="s">
        <v>45</v>
      </c>
      <c r="C1830">
        <v>2019</v>
      </c>
      <c r="D1830">
        <v>-1</v>
      </c>
      <c r="E1830">
        <v>2018</v>
      </c>
      <c r="F1830">
        <v>2718</v>
      </c>
    </row>
    <row r="1831" spans="1:6" x14ac:dyDescent="0.25">
      <c r="A1831" t="s">
        <v>28</v>
      </c>
      <c r="B1831" t="s">
        <v>45</v>
      </c>
      <c r="C1831">
        <v>2019</v>
      </c>
      <c r="D1831">
        <v>6</v>
      </c>
      <c r="E1831">
        <v>2025</v>
      </c>
      <c r="F1831">
        <v>2801</v>
      </c>
    </row>
    <row r="1832" spans="1:6" x14ac:dyDescent="0.25">
      <c r="A1832" t="s">
        <v>28</v>
      </c>
      <c r="B1832" t="s">
        <v>45</v>
      </c>
      <c r="C1832">
        <v>2019</v>
      </c>
      <c r="D1832">
        <v>11</v>
      </c>
      <c r="E1832">
        <v>2030</v>
      </c>
      <c r="F1832">
        <v>3073</v>
      </c>
    </row>
    <row r="1833" spans="1:6" x14ac:dyDescent="0.25">
      <c r="A1833" t="s">
        <v>28</v>
      </c>
      <c r="B1833" t="s">
        <v>45</v>
      </c>
      <c r="C1833">
        <v>2019</v>
      </c>
      <c r="D1833">
        <v>16</v>
      </c>
      <c r="E1833">
        <v>2035</v>
      </c>
      <c r="F1833">
        <v>3282</v>
      </c>
    </row>
    <row r="1834" spans="1:6" x14ac:dyDescent="0.25">
      <c r="A1834" t="s">
        <v>28</v>
      </c>
      <c r="B1834" t="s">
        <v>45</v>
      </c>
      <c r="C1834">
        <v>2019</v>
      </c>
      <c r="D1834">
        <v>21</v>
      </c>
      <c r="E1834">
        <v>2040</v>
      </c>
      <c r="F1834">
        <v>3475</v>
      </c>
    </row>
    <row r="1835" spans="1:6" x14ac:dyDescent="0.25">
      <c r="A1835" t="s">
        <v>29</v>
      </c>
      <c r="B1835" t="s">
        <v>45</v>
      </c>
      <c r="C1835">
        <v>2019</v>
      </c>
      <c r="D1835">
        <v>-9</v>
      </c>
      <c r="E1835">
        <v>2010</v>
      </c>
      <c r="F1835">
        <v>3443</v>
      </c>
    </row>
    <row r="1836" spans="1:6" x14ac:dyDescent="0.25">
      <c r="A1836" t="s">
        <v>29</v>
      </c>
      <c r="B1836" t="s">
        <v>45</v>
      </c>
      <c r="C1836">
        <v>2019</v>
      </c>
      <c r="D1836">
        <v>-2</v>
      </c>
      <c r="E1836">
        <v>2017</v>
      </c>
      <c r="F1836">
        <v>4083</v>
      </c>
    </row>
    <row r="1837" spans="1:6" x14ac:dyDescent="0.25">
      <c r="A1837" t="s">
        <v>29</v>
      </c>
      <c r="B1837" t="s">
        <v>45</v>
      </c>
      <c r="C1837">
        <v>2019</v>
      </c>
      <c r="D1837">
        <v>-1</v>
      </c>
      <c r="E1837">
        <v>2018</v>
      </c>
      <c r="F1837">
        <v>4203</v>
      </c>
    </row>
    <row r="1838" spans="1:6" x14ac:dyDescent="0.25">
      <c r="A1838" t="s">
        <v>29</v>
      </c>
      <c r="B1838" t="s">
        <v>45</v>
      </c>
      <c r="C1838">
        <v>2019</v>
      </c>
      <c r="D1838">
        <v>6</v>
      </c>
      <c r="E1838">
        <v>2025</v>
      </c>
      <c r="F1838">
        <v>4759</v>
      </c>
    </row>
    <row r="1839" spans="1:6" x14ac:dyDescent="0.25">
      <c r="A1839" t="s">
        <v>29</v>
      </c>
      <c r="B1839" t="s">
        <v>45</v>
      </c>
      <c r="C1839">
        <v>2019</v>
      </c>
      <c r="D1839">
        <v>11</v>
      </c>
      <c r="E1839">
        <v>2030</v>
      </c>
      <c r="F1839">
        <v>5255</v>
      </c>
    </row>
    <row r="1840" spans="1:6" x14ac:dyDescent="0.25">
      <c r="A1840" t="s">
        <v>29</v>
      </c>
      <c r="B1840" t="s">
        <v>45</v>
      </c>
      <c r="C1840">
        <v>2019</v>
      </c>
      <c r="D1840">
        <v>16</v>
      </c>
      <c r="E1840">
        <v>2035</v>
      </c>
      <c r="F1840">
        <v>5685</v>
      </c>
    </row>
    <row r="1841" spans="1:6" x14ac:dyDescent="0.25">
      <c r="A1841" t="s">
        <v>29</v>
      </c>
      <c r="B1841" t="s">
        <v>45</v>
      </c>
      <c r="C1841">
        <v>2019</v>
      </c>
      <c r="D1841">
        <v>21</v>
      </c>
      <c r="E1841">
        <v>2040</v>
      </c>
      <c r="F1841">
        <v>6098</v>
      </c>
    </row>
    <row r="1842" spans="1:6" x14ac:dyDescent="0.25">
      <c r="A1842" t="s">
        <v>38</v>
      </c>
      <c r="B1842" t="s">
        <v>45</v>
      </c>
      <c r="C1842">
        <v>2019</v>
      </c>
      <c r="D1842">
        <v>-9</v>
      </c>
      <c r="E1842">
        <v>2010</v>
      </c>
      <c r="F1842">
        <v>369</v>
      </c>
    </row>
    <row r="1843" spans="1:6" x14ac:dyDescent="0.25">
      <c r="A1843" t="s">
        <v>38</v>
      </c>
      <c r="B1843" t="s">
        <v>45</v>
      </c>
      <c r="C1843">
        <v>2019</v>
      </c>
      <c r="D1843">
        <v>-2</v>
      </c>
      <c r="E1843">
        <v>2017</v>
      </c>
      <c r="F1843">
        <v>594</v>
      </c>
    </row>
    <row r="1844" spans="1:6" x14ac:dyDescent="0.25">
      <c r="A1844" t="s">
        <v>38</v>
      </c>
      <c r="B1844" t="s">
        <v>45</v>
      </c>
      <c r="C1844">
        <v>2019</v>
      </c>
      <c r="D1844">
        <v>-1</v>
      </c>
      <c r="E1844">
        <v>2018</v>
      </c>
      <c r="F1844">
        <v>636</v>
      </c>
    </row>
    <row r="1845" spans="1:6" x14ac:dyDescent="0.25">
      <c r="A1845" t="s">
        <v>38</v>
      </c>
      <c r="B1845" t="s">
        <v>45</v>
      </c>
      <c r="C1845">
        <v>2019</v>
      </c>
      <c r="D1845">
        <v>6</v>
      </c>
      <c r="E1845">
        <v>2025</v>
      </c>
      <c r="F1845">
        <v>916</v>
      </c>
    </row>
    <row r="1846" spans="1:6" x14ac:dyDescent="0.25">
      <c r="A1846" t="s">
        <v>38</v>
      </c>
      <c r="B1846" t="s">
        <v>45</v>
      </c>
      <c r="C1846">
        <v>2019</v>
      </c>
      <c r="D1846">
        <v>11</v>
      </c>
      <c r="E1846">
        <v>2030</v>
      </c>
      <c r="F1846">
        <v>1085</v>
      </c>
    </row>
    <row r="1847" spans="1:6" x14ac:dyDescent="0.25">
      <c r="A1847" t="s">
        <v>38</v>
      </c>
      <c r="B1847" t="s">
        <v>45</v>
      </c>
      <c r="C1847">
        <v>2019</v>
      </c>
      <c r="D1847">
        <v>16</v>
      </c>
      <c r="E1847">
        <v>2035</v>
      </c>
      <c r="F1847">
        <v>1266</v>
      </c>
    </row>
    <row r="1848" spans="1:6" x14ac:dyDescent="0.25">
      <c r="A1848" t="s">
        <v>38</v>
      </c>
      <c r="B1848" t="s">
        <v>45</v>
      </c>
      <c r="C1848">
        <v>2019</v>
      </c>
      <c r="D1848">
        <v>21</v>
      </c>
      <c r="E1848">
        <v>2040</v>
      </c>
      <c r="F1848">
        <v>1459</v>
      </c>
    </row>
    <row r="1849" spans="1:6" x14ac:dyDescent="0.25">
      <c r="A1849" t="s">
        <v>32</v>
      </c>
      <c r="B1849" t="s">
        <v>45</v>
      </c>
      <c r="C1849">
        <v>2019</v>
      </c>
      <c r="D1849">
        <v>-9</v>
      </c>
      <c r="E1849">
        <v>2010</v>
      </c>
      <c r="F1849">
        <v>341</v>
      </c>
    </row>
    <row r="1850" spans="1:6" x14ac:dyDescent="0.25">
      <c r="A1850" t="s">
        <v>32</v>
      </c>
      <c r="B1850" t="s">
        <v>45</v>
      </c>
      <c r="C1850">
        <v>2019</v>
      </c>
      <c r="D1850">
        <v>-2</v>
      </c>
      <c r="E1850">
        <v>2017</v>
      </c>
      <c r="F1850">
        <v>1127</v>
      </c>
    </row>
    <row r="1851" spans="1:6" x14ac:dyDescent="0.25">
      <c r="A1851" t="s">
        <v>32</v>
      </c>
      <c r="B1851" t="s">
        <v>45</v>
      </c>
      <c r="C1851">
        <v>2019</v>
      </c>
      <c r="D1851">
        <v>-1</v>
      </c>
      <c r="E1851">
        <v>2018</v>
      </c>
      <c r="F1851">
        <v>1265</v>
      </c>
    </row>
    <row r="1852" spans="1:6" x14ac:dyDescent="0.25">
      <c r="A1852" t="s">
        <v>32</v>
      </c>
      <c r="B1852" t="s">
        <v>45</v>
      </c>
      <c r="C1852">
        <v>2019</v>
      </c>
      <c r="D1852">
        <v>6</v>
      </c>
      <c r="E1852">
        <v>2025</v>
      </c>
      <c r="F1852">
        <v>2411</v>
      </c>
    </row>
    <row r="1853" spans="1:6" x14ac:dyDescent="0.25">
      <c r="A1853" t="s">
        <v>32</v>
      </c>
      <c r="B1853" t="s">
        <v>45</v>
      </c>
      <c r="C1853">
        <v>2019</v>
      </c>
      <c r="D1853">
        <v>11</v>
      </c>
      <c r="E1853">
        <v>2030</v>
      </c>
      <c r="F1853">
        <v>3317</v>
      </c>
    </row>
    <row r="1854" spans="1:6" x14ac:dyDescent="0.25">
      <c r="A1854" t="s">
        <v>32</v>
      </c>
      <c r="B1854" t="s">
        <v>45</v>
      </c>
      <c r="C1854">
        <v>2019</v>
      </c>
      <c r="D1854">
        <v>16</v>
      </c>
      <c r="E1854">
        <v>2035</v>
      </c>
      <c r="F1854">
        <v>4305</v>
      </c>
    </row>
    <row r="1855" spans="1:6" x14ac:dyDescent="0.25">
      <c r="A1855" t="s">
        <v>32</v>
      </c>
      <c r="B1855" t="s">
        <v>45</v>
      </c>
      <c r="C1855">
        <v>2019</v>
      </c>
      <c r="D1855">
        <v>21</v>
      </c>
      <c r="E1855">
        <v>2040</v>
      </c>
      <c r="F1855">
        <v>5226</v>
      </c>
    </row>
    <row r="1856" spans="1:6" x14ac:dyDescent="0.25">
      <c r="A1856" t="s">
        <v>33</v>
      </c>
      <c r="B1856" t="s">
        <v>45</v>
      </c>
      <c r="C1856">
        <v>2019</v>
      </c>
      <c r="D1856">
        <v>-9</v>
      </c>
      <c r="E1856">
        <v>2010</v>
      </c>
      <c r="F1856">
        <v>68</v>
      </c>
    </row>
    <row r="1857" spans="1:6" x14ac:dyDescent="0.25">
      <c r="A1857" t="s">
        <v>33</v>
      </c>
      <c r="B1857" t="s">
        <v>45</v>
      </c>
      <c r="C1857">
        <v>2019</v>
      </c>
      <c r="D1857">
        <v>-2</v>
      </c>
      <c r="E1857">
        <v>2017</v>
      </c>
      <c r="F1857">
        <v>85</v>
      </c>
    </row>
    <row r="1858" spans="1:6" x14ac:dyDescent="0.25">
      <c r="A1858" t="s">
        <v>33</v>
      </c>
      <c r="B1858" t="s">
        <v>45</v>
      </c>
      <c r="C1858">
        <v>2019</v>
      </c>
      <c r="D1858">
        <v>-1</v>
      </c>
      <c r="E1858">
        <v>2018</v>
      </c>
      <c r="F1858">
        <v>90</v>
      </c>
    </row>
    <row r="1859" spans="1:6" x14ac:dyDescent="0.25">
      <c r="A1859" t="s">
        <v>33</v>
      </c>
      <c r="B1859" t="s">
        <v>45</v>
      </c>
      <c r="C1859">
        <v>2019</v>
      </c>
      <c r="D1859">
        <v>6</v>
      </c>
      <c r="E1859">
        <v>2025</v>
      </c>
      <c r="F1859">
        <v>125</v>
      </c>
    </row>
    <row r="1860" spans="1:6" x14ac:dyDescent="0.25">
      <c r="A1860" t="s">
        <v>33</v>
      </c>
      <c r="B1860" t="s">
        <v>45</v>
      </c>
      <c r="C1860">
        <v>2019</v>
      </c>
      <c r="D1860">
        <v>11</v>
      </c>
      <c r="E1860">
        <v>2030</v>
      </c>
      <c r="F1860">
        <v>182</v>
      </c>
    </row>
    <row r="1861" spans="1:6" x14ac:dyDescent="0.25">
      <c r="A1861" t="s">
        <v>33</v>
      </c>
      <c r="B1861" t="s">
        <v>45</v>
      </c>
      <c r="C1861">
        <v>2019</v>
      </c>
      <c r="D1861">
        <v>16</v>
      </c>
      <c r="E1861">
        <v>2035</v>
      </c>
      <c r="F1861">
        <v>248</v>
      </c>
    </row>
    <row r="1862" spans="1:6" x14ac:dyDescent="0.25">
      <c r="A1862" t="s">
        <v>33</v>
      </c>
      <c r="B1862" t="s">
        <v>45</v>
      </c>
      <c r="C1862">
        <v>2019</v>
      </c>
      <c r="D1862">
        <v>21</v>
      </c>
      <c r="E1862">
        <v>2040</v>
      </c>
      <c r="F1862">
        <v>316</v>
      </c>
    </row>
    <row r="1863" spans="1:6" x14ac:dyDescent="0.25">
      <c r="A1863" t="s">
        <v>39</v>
      </c>
      <c r="B1863" t="s">
        <v>45</v>
      </c>
      <c r="C1863">
        <v>2019</v>
      </c>
      <c r="D1863">
        <v>-9</v>
      </c>
      <c r="E1863">
        <v>2010</v>
      </c>
      <c r="F1863">
        <v>32</v>
      </c>
    </row>
    <row r="1864" spans="1:6" x14ac:dyDescent="0.25">
      <c r="A1864" t="s">
        <v>39</v>
      </c>
      <c r="B1864" t="s">
        <v>45</v>
      </c>
      <c r="C1864">
        <v>2019</v>
      </c>
      <c r="D1864">
        <v>-2</v>
      </c>
      <c r="E1864">
        <v>2017</v>
      </c>
      <c r="F1864">
        <v>443</v>
      </c>
    </row>
    <row r="1865" spans="1:6" x14ac:dyDescent="0.25">
      <c r="A1865" t="s">
        <v>39</v>
      </c>
      <c r="B1865" t="s">
        <v>45</v>
      </c>
      <c r="C1865">
        <v>2019</v>
      </c>
      <c r="D1865">
        <v>-1</v>
      </c>
      <c r="E1865">
        <v>2018</v>
      </c>
      <c r="F1865">
        <v>592</v>
      </c>
    </row>
    <row r="1866" spans="1:6" x14ac:dyDescent="0.25">
      <c r="A1866" t="s">
        <v>39</v>
      </c>
      <c r="B1866" t="s">
        <v>45</v>
      </c>
      <c r="C1866">
        <v>2019</v>
      </c>
      <c r="D1866">
        <v>6</v>
      </c>
      <c r="E1866">
        <v>2025</v>
      </c>
      <c r="F1866">
        <v>1730</v>
      </c>
    </row>
    <row r="1867" spans="1:6" x14ac:dyDescent="0.25">
      <c r="A1867" t="s">
        <v>39</v>
      </c>
      <c r="B1867" t="s">
        <v>45</v>
      </c>
      <c r="C1867">
        <v>2019</v>
      </c>
      <c r="D1867">
        <v>11</v>
      </c>
      <c r="E1867">
        <v>2030</v>
      </c>
      <c r="F1867">
        <v>2562</v>
      </c>
    </row>
    <row r="1868" spans="1:6" x14ac:dyDescent="0.25">
      <c r="A1868" t="s">
        <v>39</v>
      </c>
      <c r="B1868" t="s">
        <v>45</v>
      </c>
      <c r="C1868">
        <v>2019</v>
      </c>
      <c r="D1868">
        <v>16</v>
      </c>
      <c r="E1868">
        <v>2035</v>
      </c>
      <c r="F1868">
        <v>3551</v>
      </c>
    </row>
    <row r="1869" spans="1:6" x14ac:dyDescent="0.25">
      <c r="A1869" t="s">
        <v>39</v>
      </c>
      <c r="B1869" t="s">
        <v>45</v>
      </c>
      <c r="C1869">
        <v>2019</v>
      </c>
      <c r="D1869">
        <v>21</v>
      </c>
      <c r="E1869">
        <v>2040</v>
      </c>
      <c r="F1869">
        <v>4705</v>
      </c>
    </row>
    <row r="1870" spans="1:6" x14ac:dyDescent="0.25">
      <c r="A1870" t="s">
        <v>40</v>
      </c>
      <c r="B1870" t="s">
        <v>45</v>
      </c>
      <c r="C1870">
        <v>2019</v>
      </c>
      <c r="D1870">
        <v>-9</v>
      </c>
      <c r="E1870">
        <v>2010</v>
      </c>
      <c r="F1870">
        <v>2</v>
      </c>
    </row>
    <row r="1871" spans="1:6" x14ac:dyDescent="0.25">
      <c r="A1871" t="s">
        <v>40</v>
      </c>
      <c r="B1871" t="s">
        <v>45</v>
      </c>
      <c r="C1871">
        <v>2019</v>
      </c>
      <c r="D1871">
        <v>-2</v>
      </c>
      <c r="E1871">
        <v>2017</v>
      </c>
      <c r="F1871">
        <v>11</v>
      </c>
    </row>
    <row r="1872" spans="1:6" x14ac:dyDescent="0.25">
      <c r="A1872" t="s">
        <v>40</v>
      </c>
      <c r="B1872" t="s">
        <v>45</v>
      </c>
      <c r="C1872">
        <v>2019</v>
      </c>
      <c r="D1872">
        <v>-1</v>
      </c>
      <c r="E1872">
        <v>2018</v>
      </c>
      <c r="F1872">
        <v>12</v>
      </c>
    </row>
    <row r="1873" spans="1:6" x14ac:dyDescent="0.25">
      <c r="A1873" t="s">
        <v>40</v>
      </c>
      <c r="B1873" t="s">
        <v>45</v>
      </c>
      <c r="C1873">
        <v>2019</v>
      </c>
      <c r="D1873">
        <v>6</v>
      </c>
      <c r="E1873">
        <v>2025</v>
      </c>
      <c r="F1873">
        <v>28</v>
      </c>
    </row>
    <row r="1874" spans="1:6" x14ac:dyDescent="0.25">
      <c r="A1874" t="s">
        <v>40</v>
      </c>
      <c r="B1874" t="s">
        <v>45</v>
      </c>
      <c r="C1874">
        <v>2019</v>
      </c>
      <c r="D1874">
        <v>11</v>
      </c>
      <c r="E1874">
        <v>2030</v>
      </c>
      <c r="F1874">
        <v>67</v>
      </c>
    </row>
    <row r="1875" spans="1:6" x14ac:dyDescent="0.25">
      <c r="A1875" t="s">
        <v>40</v>
      </c>
      <c r="B1875" t="s">
        <v>45</v>
      </c>
      <c r="C1875">
        <v>2019</v>
      </c>
      <c r="D1875">
        <v>16</v>
      </c>
      <c r="E1875">
        <v>2035</v>
      </c>
      <c r="F1875">
        <v>124</v>
      </c>
    </row>
    <row r="1876" spans="1:6" x14ac:dyDescent="0.25">
      <c r="A1876" t="s">
        <v>40</v>
      </c>
      <c r="B1876" t="s">
        <v>45</v>
      </c>
      <c r="C1876">
        <v>2019</v>
      </c>
      <c r="D1876">
        <v>21</v>
      </c>
      <c r="E1876">
        <v>2040</v>
      </c>
      <c r="F1876">
        <v>196</v>
      </c>
    </row>
    <row r="1877" spans="1:6" x14ac:dyDescent="0.25">
      <c r="A1877" t="s">
        <v>41</v>
      </c>
      <c r="B1877" t="s">
        <v>45</v>
      </c>
      <c r="C1877">
        <v>2019</v>
      </c>
      <c r="D1877">
        <v>-9</v>
      </c>
      <c r="E1877">
        <v>2010</v>
      </c>
      <c r="F1877">
        <v>1</v>
      </c>
    </row>
    <row r="1878" spans="1:6" x14ac:dyDescent="0.25">
      <c r="A1878" t="s">
        <v>41</v>
      </c>
      <c r="B1878" t="s">
        <v>45</v>
      </c>
      <c r="C1878">
        <v>2019</v>
      </c>
      <c r="D1878">
        <v>-2</v>
      </c>
      <c r="E1878">
        <v>2017</v>
      </c>
      <c r="F1878">
        <v>1</v>
      </c>
    </row>
    <row r="1879" spans="1:6" x14ac:dyDescent="0.25">
      <c r="A1879" t="s">
        <v>41</v>
      </c>
      <c r="B1879" t="s">
        <v>45</v>
      </c>
      <c r="C1879">
        <v>2019</v>
      </c>
      <c r="D1879">
        <v>-1</v>
      </c>
      <c r="E1879">
        <v>2018</v>
      </c>
      <c r="F1879">
        <v>1</v>
      </c>
    </row>
    <row r="1880" spans="1:6" x14ac:dyDescent="0.25">
      <c r="A1880" t="s">
        <v>41</v>
      </c>
      <c r="B1880" t="s">
        <v>45</v>
      </c>
      <c r="C1880">
        <v>2019</v>
      </c>
      <c r="D1880">
        <v>6</v>
      </c>
      <c r="E1880">
        <v>2025</v>
      </c>
      <c r="F1880">
        <v>2</v>
      </c>
    </row>
    <row r="1881" spans="1:6" x14ac:dyDescent="0.25">
      <c r="A1881" t="s">
        <v>41</v>
      </c>
      <c r="B1881" t="s">
        <v>45</v>
      </c>
      <c r="C1881">
        <v>2019</v>
      </c>
      <c r="D1881">
        <v>11</v>
      </c>
      <c r="E1881">
        <v>2030</v>
      </c>
      <c r="F1881">
        <v>10</v>
      </c>
    </row>
    <row r="1882" spans="1:6" x14ac:dyDescent="0.25">
      <c r="A1882" t="s">
        <v>41</v>
      </c>
      <c r="B1882" t="s">
        <v>45</v>
      </c>
      <c r="C1882">
        <v>2019</v>
      </c>
      <c r="D1882">
        <v>16</v>
      </c>
      <c r="E1882">
        <v>2035</v>
      </c>
      <c r="F1882">
        <v>25</v>
      </c>
    </row>
    <row r="1883" spans="1:6" x14ac:dyDescent="0.25">
      <c r="A1883" t="s">
        <v>41</v>
      </c>
      <c r="B1883" t="s">
        <v>45</v>
      </c>
      <c r="C1883">
        <v>2019</v>
      </c>
      <c r="D1883">
        <v>21</v>
      </c>
      <c r="E1883">
        <v>2040</v>
      </c>
      <c r="F1883">
        <v>49</v>
      </c>
    </row>
    <row r="1884" spans="1:6" x14ac:dyDescent="0.25">
      <c r="A1884" t="s">
        <v>25</v>
      </c>
      <c r="B1884" t="s">
        <v>46</v>
      </c>
      <c r="C1884">
        <v>2019</v>
      </c>
      <c r="D1884">
        <v>11</v>
      </c>
      <c r="E1884">
        <v>2030</v>
      </c>
      <c r="F1884">
        <v>11464</v>
      </c>
    </row>
    <row r="1885" spans="1:6" x14ac:dyDescent="0.25">
      <c r="A1885" t="s">
        <v>25</v>
      </c>
      <c r="B1885" t="s">
        <v>46</v>
      </c>
      <c r="C1885">
        <v>2019</v>
      </c>
      <c r="D1885">
        <v>21</v>
      </c>
      <c r="E1885">
        <v>2040</v>
      </c>
      <c r="F1885">
        <v>12923</v>
      </c>
    </row>
    <row r="1886" spans="1:6" x14ac:dyDescent="0.25">
      <c r="A1886" t="s">
        <v>26</v>
      </c>
      <c r="B1886" t="s">
        <v>46</v>
      </c>
      <c r="C1886">
        <v>2019</v>
      </c>
      <c r="D1886">
        <v>11</v>
      </c>
      <c r="E1886">
        <v>2030</v>
      </c>
      <c r="F1886">
        <v>669</v>
      </c>
    </row>
    <row r="1887" spans="1:6" x14ac:dyDescent="0.25">
      <c r="A1887" t="s">
        <v>26</v>
      </c>
      <c r="B1887" t="s">
        <v>46</v>
      </c>
      <c r="C1887">
        <v>2019</v>
      </c>
      <c r="D1887">
        <v>21</v>
      </c>
      <c r="E1887">
        <v>2040</v>
      </c>
      <c r="F1887">
        <v>603</v>
      </c>
    </row>
    <row r="1888" spans="1:6" x14ac:dyDescent="0.25">
      <c r="A1888" t="s">
        <v>27</v>
      </c>
      <c r="B1888" t="s">
        <v>46</v>
      </c>
      <c r="C1888">
        <v>2019</v>
      </c>
      <c r="D1888">
        <v>11</v>
      </c>
      <c r="E1888">
        <v>2030</v>
      </c>
      <c r="F1888">
        <v>8086</v>
      </c>
    </row>
    <row r="1889" spans="1:6" x14ac:dyDescent="0.25">
      <c r="A1889" t="s">
        <v>27</v>
      </c>
      <c r="B1889" t="s">
        <v>46</v>
      </c>
      <c r="C1889">
        <v>2019</v>
      </c>
      <c r="D1889">
        <v>21</v>
      </c>
      <c r="E1889">
        <v>2040</v>
      </c>
      <c r="F1889">
        <v>10186</v>
      </c>
    </row>
    <row r="1890" spans="1:6" x14ac:dyDescent="0.25">
      <c r="A1890" t="s">
        <v>28</v>
      </c>
      <c r="B1890" t="s">
        <v>46</v>
      </c>
      <c r="C1890">
        <v>2019</v>
      </c>
      <c r="D1890">
        <v>11</v>
      </c>
      <c r="E1890">
        <v>2030</v>
      </c>
      <c r="F1890">
        <v>3112</v>
      </c>
    </row>
    <row r="1891" spans="1:6" x14ac:dyDescent="0.25">
      <c r="A1891" t="s">
        <v>28</v>
      </c>
      <c r="B1891" t="s">
        <v>46</v>
      </c>
      <c r="C1891">
        <v>2019</v>
      </c>
      <c r="D1891">
        <v>21</v>
      </c>
      <c r="E1891">
        <v>2040</v>
      </c>
      <c r="F1891">
        <v>3597</v>
      </c>
    </row>
    <row r="1892" spans="1:6" x14ac:dyDescent="0.25">
      <c r="A1892" t="s">
        <v>29</v>
      </c>
      <c r="B1892" t="s">
        <v>46</v>
      </c>
      <c r="C1892">
        <v>2019</v>
      </c>
      <c r="D1892">
        <v>11</v>
      </c>
      <c r="E1892">
        <v>2030</v>
      </c>
      <c r="F1892">
        <v>5171</v>
      </c>
    </row>
    <row r="1893" spans="1:6" x14ac:dyDescent="0.25">
      <c r="A1893" t="s">
        <v>29</v>
      </c>
      <c r="B1893" t="s">
        <v>46</v>
      </c>
      <c r="C1893">
        <v>2019</v>
      </c>
      <c r="D1893">
        <v>21</v>
      </c>
      <c r="E1893">
        <v>2040</v>
      </c>
      <c r="F1893">
        <v>5923</v>
      </c>
    </row>
    <row r="1894" spans="1:6" x14ac:dyDescent="0.25">
      <c r="A1894" t="s">
        <v>38</v>
      </c>
      <c r="B1894" t="s">
        <v>46</v>
      </c>
      <c r="C1894">
        <v>2019</v>
      </c>
      <c r="D1894">
        <v>11</v>
      </c>
      <c r="E1894">
        <v>2030</v>
      </c>
      <c r="F1894">
        <v>1022</v>
      </c>
    </row>
    <row r="1895" spans="1:6" x14ac:dyDescent="0.25">
      <c r="A1895" t="s">
        <v>38</v>
      </c>
      <c r="B1895" t="s">
        <v>46</v>
      </c>
      <c r="C1895">
        <v>2019</v>
      </c>
      <c r="D1895">
        <v>21</v>
      </c>
      <c r="E1895">
        <v>2040</v>
      </c>
      <c r="F1895">
        <v>1256</v>
      </c>
    </row>
    <row r="1896" spans="1:6" x14ac:dyDescent="0.25">
      <c r="A1896" t="s">
        <v>32</v>
      </c>
      <c r="B1896" t="s">
        <v>46</v>
      </c>
      <c r="C1896">
        <v>2019</v>
      </c>
      <c r="D1896">
        <v>11</v>
      </c>
      <c r="E1896">
        <v>2030</v>
      </c>
      <c r="F1896">
        <v>2955</v>
      </c>
    </row>
    <row r="1897" spans="1:6" x14ac:dyDescent="0.25">
      <c r="A1897" t="s">
        <v>32</v>
      </c>
      <c r="B1897" t="s">
        <v>46</v>
      </c>
      <c r="C1897">
        <v>2019</v>
      </c>
      <c r="D1897">
        <v>21</v>
      </c>
      <c r="E1897">
        <v>2040</v>
      </c>
      <c r="F1897">
        <v>4258</v>
      </c>
    </row>
    <row r="1898" spans="1:6" x14ac:dyDescent="0.25">
      <c r="A1898" t="s">
        <v>33</v>
      </c>
      <c r="B1898" t="s">
        <v>46</v>
      </c>
      <c r="C1898">
        <v>2019</v>
      </c>
      <c r="D1898">
        <v>11</v>
      </c>
      <c r="E1898">
        <v>2030</v>
      </c>
      <c r="F1898">
        <v>161</v>
      </c>
    </row>
    <row r="1899" spans="1:6" x14ac:dyDescent="0.25">
      <c r="A1899" t="s">
        <v>33</v>
      </c>
      <c r="B1899" t="s">
        <v>46</v>
      </c>
      <c r="C1899">
        <v>2019</v>
      </c>
      <c r="D1899">
        <v>21</v>
      </c>
      <c r="E1899">
        <v>2040</v>
      </c>
      <c r="F1899">
        <v>258</v>
      </c>
    </row>
    <row r="1900" spans="1:6" x14ac:dyDescent="0.25">
      <c r="A1900" t="s">
        <v>39</v>
      </c>
      <c r="B1900" t="s">
        <v>46</v>
      </c>
      <c r="C1900">
        <v>2019</v>
      </c>
      <c r="D1900">
        <v>11</v>
      </c>
      <c r="E1900">
        <v>2030</v>
      </c>
      <c r="F1900">
        <v>1165</v>
      </c>
    </row>
    <row r="1901" spans="1:6" x14ac:dyDescent="0.25">
      <c r="A1901" t="s">
        <v>39</v>
      </c>
      <c r="B1901" t="s">
        <v>46</v>
      </c>
      <c r="C1901">
        <v>2019</v>
      </c>
      <c r="D1901">
        <v>21</v>
      </c>
      <c r="E1901">
        <v>2040</v>
      </c>
      <c r="F1901">
        <v>3658</v>
      </c>
    </row>
    <row r="1902" spans="1:6" x14ac:dyDescent="0.25">
      <c r="A1902" t="s">
        <v>40</v>
      </c>
      <c r="B1902" t="s">
        <v>46</v>
      </c>
      <c r="C1902">
        <v>2019</v>
      </c>
      <c r="D1902">
        <v>11</v>
      </c>
      <c r="E1902">
        <v>2030</v>
      </c>
      <c r="F1902">
        <v>46</v>
      </c>
    </row>
    <row r="1903" spans="1:6" x14ac:dyDescent="0.25">
      <c r="A1903" t="s">
        <v>40</v>
      </c>
      <c r="B1903" t="s">
        <v>46</v>
      </c>
      <c r="C1903">
        <v>2019</v>
      </c>
      <c r="D1903">
        <v>21</v>
      </c>
      <c r="E1903">
        <v>2040</v>
      </c>
      <c r="F1903">
        <v>104</v>
      </c>
    </row>
    <row r="1904" spans="1:6" x14ac:dyDescent="0.25">
      <c r="A1904" t="s">
        <v>41</v>
      </c>
      <c r="B1904" t="s">
        <v>46</v>
      </c>
      <c r="C1904">
        <v>2019</v>
      </c>
      <c r="D1904">
        <v>11</v>
      </c>
      <c r="E1904">
        <v>2030</v>
      </c>
      <c r="F1904">
        <v>7</v>
      </c>
    </row>
    <row r="1905" spans="1:6" x14ac:dyDescent="0.25">
      <c r="A1905" t="s">
        <v>41</v>
      </c>
      <c r="B1905" t="s">
        <v>46</v>
      </c>
      <c r="C1905">
        <v>2019</v>
      </c>
      <c r="D1905">
        <v>21</v>
      </c>
      <c r="E1905">
        <v>2040</v>
      </c>
      <c r="F1905">
        <v>28</v>
      </c>
    </row>
    <row r="1906" spans="1:6" x14ac:dyDescent="0.25">
      <c r="A1906" t="s">
        <v>25</v>
      </c>
      <c r="B1906" t="s">
        <v>48</v>
      </c>
      <c r="C1906">
        <v>2019</v>
      </c>
      <c r="D1906">
        <v>11</v>
      </c>
      <c r="E1906">
        <v>2030</v>
      </c>
      <c r="F1906">
        <v>5504</v>
      </c>
    </row>
    <row r="1907" spans="1:6" x14ac:dyDescent="0.25">
      <c r="A1907" t="s">
        <v>25</v>
      </c>
      <c r="B1907" t="s">
        <v>48</v>
      </c>
      <c r="C1907">
        <v>2019</v>
      </c>
      <c r="D1907">
        <v>21</v>
      </c>
      <c r="E1907">
        <v>2040</v>
      </c>
      <c r="F1907">
        <v>2428</v>
      </c>
    </row>
    <row r="1908" spans="1:6" x14ac:dyDescent="0.25">
      <c r="A1908" t="s">
        <v>26</v>
      </c>
      <c r="B1908" t="s">
        <v>48</v>
      </c>
      <c r="C1908">
        <v>2019</v>
      </c>
      <c r="D1908">
        <v>11</v>
      </c>
      <c r="E1908">
        <v>2030</v>
      </c>
      <c r="F1908">
        <v>355</v>
      </c>
    </row>
    <row r="1909" spans="1:6" x14ac:dyDescent="0.25">
      <c r="A1909" t="s">
        <v>26</v>
      </c>
      <c r="B1909" t="s">
        <v>48</v>
      </c>
      <c r="C1909">
        <v>2019</v>
      </c>
      <c r="D1909">
        <v>21</v>
      </c>
      <c r="E1909">
        <v>2040</v>
      </c>
      <c r="F1909">
        <v>197</v>
      </c>
    </row>
    <row r="1910" spans="1:6" x14ac:dyDescent="0.25">
      <c r="A1910" t="s">
        <v>27</v>
      </c>
      <c r="B1910" t="s">
        <v>48</v>
      </c>
      <c r="C1910">
        <v>2019</v>
      </c>
      <c r="D1910">
        <v>11</v>
      </c>
      <c r="E1910">
        <v>2030</v>
      </c>
      <c r="F1910">
        <v>7043</v>
      </c>
    </row>
    <row r="1911" spans="1:6" x14ac:dyDescent="0.25">
      <c r="A1911" t="s">
        <v>27</v>
      </c>
      <c r="B1911" t="s">
        <v>48</v>
      </c>
      <c r="C1911">
        <v>2019</v>
      </c>
      <c r="D1911">
        <v>21</v>
      </c>
      <c r="E1911">
        <v>2040</v>
      </c>
      <c r="F1911">
        <v>5584</v>
      </c>
    </row>
    <row r="1912" spans="1:6" x14ac:dyDescent="0.25">
      <c r="A1912" t="s">
        <v>28</v>
      </c>
      <c r="B1912" t="s">
        <v>48</v>
      </c>
      <c r="C1912">
        <v>2019</v>
      </c>
      <c r="D1912">
        <v>11</v>
      </c>
      <c r="E1912">
        <v>2030</v>
      </c>
      <c r="F1912">
        <v>3435</v>
      </c>
    </row>
    <row r="1913" spans="1:6" x14ac:dyDescent="0.25">
      <c r="A1913" t="s">
        <v>28</v>
      </c>
      <c r="B1913" t="s">
        <v>48</v>
      </c>
      <c r="C1913">
        <v>2019</v>
      </c>
      <c r="D1913">
        <v>21</v>
      </c>
      <c r="E1913">
        <v>2040</v>
      </c>
      <c r="F1913">
        <v>4409</v>
      </c>
    </row>
    <row r="1914" spans="1:6" x14ac:dyDescent="0.25">
      <c r="A1914" t="s">
        <v>29</v>
      </c>
      <c r="B1914" t="s">
        <v>48</v>
      </c>
      <c r="C1914">
        <v>2019</v>
      </c>
      <c r="D1914">
        <v>11</v>
      </c>
      <c r="E1914">
        <v>2030</v>
      </c>
      <c r="F1914">
        <v>5685</v>
      </c>
    </row>
    <row r="1915" spans="1:6" x14ac:dyDescent="0.25">
      <c r="A1915" t="s">
        <v>29</v>
      </c>
      <c r="B1915" t="s">
        <v>48</v>
      </c>
      <c r="C1915">
        <v>2019</v>
      </c>
      <c r="D1915">
        <v>21</v>
      </c>
      <c r="E1915">
        <v>2040</v>
      </c>
      <c r="F1915">
        <v>6934</v>
      </c>
    </row>
    <row r="1916" spans="1:6" x14ac:dyDescent="0.25">
      <c r="A1916" t="s">
        <v>38</v>
      </c>
      <c r="B1916" t="s">
        <v>48</v>
      </c>
      <c r="C1916">
        <v>2019</v>
      </c>
      <c r="D1916">
        <v>11</v>
      </c>
      <c r="E1916">
        <v>2030</v>
      </c>
      <c r="F1916">
        <v>1335</v>
      </c>
    </row>
    <row r="1917" spans="1:6" x14ac:dyDescent="0.25">
      <c r="A1917" t="s">
        <v>38</v>
      </c>
      <c r="B1917" t="s">
        <v>48</v>
      </c>
      <c r="C1917">
        <v>2019</v>
      </c>
      <c r="D1917">
        <v>21</v>
      </c>
      <c r="E1917">
        <v>2040</v>
      </c>
      <c r="F1917">
        <v>2196</v>
      </c>
    </row>
    <row r="1918" spans="1:6" x14ac:dyDescent="0.25">
      <c r="A1918" t="s">
        <v>32</v>
      </c>
      <c r="B1918" t="s">
        <v>48</v>
      </c>
      <c r="C1918">
        <v>2019</v>
      </c>
      <c r="D1918">
        <v>11</v>
      </c>
      <c r="E1918">
        <v>2030</v>
      </c>
      <c r="F1918">
        <v>4453</v>
      </c>
    </row>
    <row r="1919" spans="1:6" x14ac:dyDescent="0.25">
      <c r="A1919" t="s">
        <v>32</v>
      </c>
      <c r="B1919" t="s">
        <v>48</v>
      </c>
      <c r="C1919">
        <v>2019</v>
      </c>
      <c r="D1919">
        <v>21</v>
      </c>
      <c r="E1919">
        <v>2040</v>
      </c>
      <c r="F1919">
        <v>8395</v>
      </c>
    </row>
    <row r="1920" spans="1:6" x14ac:dyDescent="0.25">
      <c r="A1920" t="s">
        <v>33</v>
      </c>
      <c r="B1920" t="s">
        <v>48</v>
      </c>
      <c r="C1920">
        <v>2019</v>
      </c>
      <c r="D1920">
        <v>11</v>
      </c>
      <c r="E1920">
        <v>2030</v>
      </c>
      <c r="F1920">
        <v>282</v>
      </c>
    </row>
    <row r="1921" spans="1:6" x14ac:dyDescent="0.25">
      <c r="A1921" t="s">
        <v>33</v>
      </c>
      <c r="B1921" t="s">
        <v>48</v>
      </c>
      <c r="C1921">
        <v>2019</v>
      </c>
      <c r="D1921">
        <v>21</v>
      </c>
      <c r="E1921">
        <v>2040</v>
      </c>
      <c r="F1921">
        <v>552</v>
      </c>
    </row>
    <row r="1922" spans="1:6" x14ac:dyDescent="0.25">
      <c r="A1922" t="s">
        <v>39</v>
      </c>
      <c r="B1922" t="s">
        <v>48</v>
      </c>
      <c r="C1922">
        <v>2019</v>
      </c>
      <c r="D1922">
        <v>11</v>
      </c>
      <c r="E1922">
        <v>2030</v>
      </c>
      <c r="F1922">
        <v>3513</v>
      </c>
    </row>
    <row r="1923" spans="1:6" x14ac:dyDescent="0.25">
      <c r="A1923" t="s">
        <v>39</v>
      </c>
      <c r="B1923" t="s">
        <v>48</v>
      </c>
      <c r="C1923">
        <v>2019</v>
      </c>
      <c r="D1923">
        <v>21</v>
      </c>
      <c r="E1923">
        <v>2040</v>
      </c>
      <c r="F1923">
        <v>7208</v>
      </c>
    </row>
    <row r="1924" spans="1:6" x14ac:dyDescent="0.25">
      <c r="A1924" t="s">
        <v>40</v>
      </c>
      <c r="B1924" t="s">
        <v>48</v>
      </c>
      <c r="C1924">
        <v>2019</v>
      </c>
      <c r="D1924">
        <v>11</v>
      </c>
      <c r="E1924">
        <v>2030</v>
      </c>
      <c r="F1924">
        <v>153</v>
      </c>
    </row>
    <row r="1925" spans="1:6" x14ac:dyDescent="0.25">
      <c r="A1925" t="s">
        <v>40</v>
      </c>
      <c r="B1925" t="s">
        <v>48</v>
      </c>
      <c r="C1925">
        <v>2019</v>
      </c>
      <c r="D1925">
        <v>21</v>
      </c>
      <c r="E1925">
        <v>2040</v>
      </c>
      <c r="F1925">
        <v>805</v>
      </c>
    </row>
    <row r="1926" spans="1:6" x14ac:dyDescent="0.25">
      <c r="A1926" t="s">
        <v>41</v>
      </c>
      <c r="B1926" t="s">
        <v>48</v>
      </c>
      <c r="C1926">
        <v>2019</v>
      </c>
      <c r="D1926">
        <v>11</v>
      </c>
      <c r="E1926">
        <v>2030</v>
      </c>
      <c r="F1926">
        <v>14</v>
      </c>
    </row>
    <row r="1927" spans="1:6" x14ac:dyDescent="0.25">
      <c r="A1927" t="s">
        <v>41</v>
      </c>
      <c r="B1927" t="s">
        <v>48</v>
      </c>
      <c r="C1927">
        <v>2019</v>
      </c>
      <c r="D1927">
        <v>21</v>
      </c>
      <c r="E1927">
        <v>2040</v>
      </c>
      <c r="F1927">
        <v>75</v>
      </c>
    </row>
    <row r="1928" spans="1:6" x14ac:dyDescent="0.25">
      <c r="A1928" t="s">
        <v>25</v>
      </c>
      <c r="B1928" t="s">
        <v>45</v>
      </c>
      <c r="C1928">
        <v>2020</v>
      </c>
      <c r="D1928">
        <v>-10</v>
      </c>
      <c r="E1928">
        <v>2010</v>
      </c>
      <c r="F1928">
        <v>8662</v>
      </c>
    </row>
    <row r="1929" spans="1:6" x14ac:dyDescent="0.25">
      <c r="A1929" t="s">
        <v>25</v>
      </c>
      <c r="B1929" t="s">
        <v>45</v>
      </c>
      <c r="C1929">
        <v>2020</v>
      </c>
      <c r="D1929">
        <v>-2</v>
      </c>
      <c r="E1929">
        <v>2018</v>
      </c>
      <c r="F1929">
        <v>10160</v>
      </c>
    </row>
    <row r="1930" spans="1:6" x14ac:dyDescent="0.25">
      <c r="A1930" t="s">
        <v>25</v>
      </c>
      <c r="B1930" t="s">
        <v>45</v>
      </c>
      <c r="C1930">
        <v>2020</v>
      </c>
      <c r="D1930">
        <v>-1</v>
      </c>
      <c r="E1930">
        <v>2019</v>
      </c>
      <c r="F1930">
        <v>9849</v>
      </c>
    </row>
    <row r="1931" spans="1:6" x14ac:dyDescent="0.25">
      <c r="A1931" t="s">
        <v>25</v>
      </c>
      <c r="B1931" t="s">
        <v>45</v>
      </c>
      <c r="C1931">
        <v>2020</v>
      </c>
      <c r="D1931">
        <v>5</v>
      </c>
      <c r="E1931">
        <v>2025</v>
      </c>
      <c r="F1931">
        <v>9418</v>
      </c>
    </row>
    <row r="1932" spans="1:6" x14ac:dyDescent="0.25">
      <c r="A1932" t="s">
        <v>25</v>
      </c>
      <c r="B1932" t="s">
        <v>45</v>
      </c>
      <c r="C1932">
        <v>2020</v>
      </c>
      <c r="D1932">
        <v>10</v>
      </c>
      <c r="E1932">
        <v>2030</v>
      </c>
      <c r="F1932">
        <v>9294</v>
      </c>
    </row>
    <row r="1933" spans="1:6" x14ac:dyDescent="0.25">
      <c r="A1933" t="s">
        <v>25</v>
      </c>
      <c r="B1933" t="s">
        <v>45</v>
      </c>
      <c r="C1933">
        <v>2020</v>
      </c>
      <c r="D1933">
        <v>20</v>
      </c>
      <c r="E1933">
        <v>2040</v>
      </c>
      <c r="F1933">
        <v>8984</v>
      </c>
    </row>
    <row r="1934" spans="1:6" x14ac:dyDescent="0.25">
      <c r="A1934" t="s">
        <v>26</v>
      </c>
      <c r="B1934" t="s">
        <v>45</v>
      </c>
      <c r="C1934">
        <v>2020</v>
      </c>
      <c r="D1934">
        <v>-10</v>
      </c>
      <c r="E1934">
        <v>2010</v>
      </c>
      <c r="F1934">
        <v>970</v>
      </c>
    </row>
    <row r="1935" spans="1:6" x14ac:dyDescent="0.25">
      <c r="A1935" t="s">
        <v>26</v>
      </c>
      <c r="B1935" t="s">
        <v>45</v>
      </c>
      <c r="C1935">
        <v>2020</v>
      </c>
      <c r="D1935">
        <v>-2</v>
      </c>
      <c r="E1935">
        <v>2018</v>
      </c>
      <c r="F1935">
        <v>786</v>
      </c>
    </row>
    <row r="1936" spans="1:6" x14ac:dyDescent="0.25">
      <c r="A1936" t="s">
        <v>26</v>
      </c>
      <c r="B1936" t="s">
        <v>45</v>
      </c>
      <c r="C1936">
        <v>2020</v>
      </c>
      <c r="D1936">
        <v>-1</v>
      </c>
      <c r="E1936">
        <v>2019</v>
      </c>
      <c r="F1936">
        <v>785</v>
      </c>
    </row>
    <row r="1937" spans="1:6" x14ac:dyDescent="0.25">
      <c r="A1937" t="s">
        <v>26</v>
      </c>
      <c r="B1937" t="s">
        <v>45</v>
      </c>
      <c r="C1937">
        <v>2020</v>
      </c>
      <c r="D1937">
        <v>5</v>
      </c>
      <c r="E1937">
        <v>2025</v>
      </c>
      <c r="F1937">
        <v>663</v>
      </c>
    </row>
    <row r="1938" spans="1:6" x14ac:dyDescent="0.25">
      <c r="A1938" t="s">
        <v>26</v>
      </c>
      <c r="B1938" t="s">
        <v>45</v>
      </c>
      <c r="C1938">
        <v>2020</v>
      </c>
      <c r="D1938">
        <v>10</v>
      </c>
      <c r="E1938">
        <v>2030</v>
      </c>
      <c r="F1938">
        <v>560</v>
      </c>
    </row>
    <row r="1939" spans="1:6" x14ac:dyDescent="0.25">
      <c r="A1939" t="s">
        <v>26</v>
      </c>
      <c r="B1939" t="s">
        <v>45</v>
      </c>
      <c r="C1939">
        <v>2020</v>
      </c>
      <c r="D1939">
        <v>20</v>
      </c>
      <c r="E1939">
        <v>2040</v>
      </c>
      <c r="F1939">
        <v>463</v>
      </c>
    </row>
    <row r="1940" spans="1:6" x14ac:dyDescent="0.25">
      <c r="A1940" t="s">
        <v>27</v>
      </c>
      <c r="B1940" t="s">
        <v>45</v>
      </c>
      <c r="C1940">
        <v>2020</v>
      </c>
      <c r="D1940">
        <v>-10</v>
      </c>
      <c r="E1940">
        <v>2010</v>
      </c>
      <c r="F1940">
        <v>4842</v>
      </c>
    </row>
    <row r="1941" spans="1:6" x14ac:dyDescent="0.25">
      <c r="A1941" t="s">
        <v>27</v>
      </c>
      <c r="B1941" t="s">
        <v>45</v>
      </c>
      <c r="C1941">
        <v>2020</v>
      </c>
      <c r="D1941">
        <v>-2</v>
      </c>
      <c r="E1941">
        <v>2018</v>
      </c>
      <c r="F1941">
        <v>6150</v>
      </c>
    </row>
    <row r="1942" spans="1:6" x14ac:dyDescent="0.25">
      <c r="A1942" t="s">
        <v>27</v>
      </c>
      <c r="B1942" t="s">
        <v>45</v>
      </c>
      <c r="C1942">
        <v>2020</v>
      </c>
      <c r="D1942">
        <v>-1</v>
      </c>
      <c r="E1942">
        <v>2019</v>
      </c>
      <c r="F1942">
        <v>6317</v>
      </c>
    </row>
    <row r="1943" spans="1:6" x14ac:dyDescent="0.25">
      <c r="A1943" t="s">
        <v>27</v>
      </c>
      <c r="B1943" t="s">
        <v>45</v>
      </c>
      <c r="C1943">
        <v>2020</v>
      </c>
      <c r="D1943">
        <v>5</v>
      </c>
      <c r="E1943">
        <v>2025</v>
      </c>
      <c r="F1943">
        <v>6947</v>
      </c>
    </row>
    <row r="1944" spans="1:6" x14ac:dyDescent="0.25">
      <c r="A1944" t="s">
        <v>27</v>
      </c>
      <c r="B1944" t="s">
        <v>45</v>
      </c>
      <c r="C1944">
        <v>2020</v>
      </c>
      <c r="D1944">
        <v>10</v>
      </c>
      <c r="E1944">
        <v>2030</v>
      </c>
      <c r="F1944">
        <v>7331</v>
      </c>
    </row>
    <row r="1945" spans="1:6" x14ac:dyDescent="0.25">
      <c r="A1945" t="s">
        <v>27</v>
      </c>
      <c r="B1945" t="s">
        <v>45</v>
      </c>
      <c r="C1945">
        <v>2020</v>
      </c>
      <c r="D1945">
        <v>20</v>
      </c>
      <c r="E1945">
        <v>2040</v>
      </c>
      <c r="F1945">
        <v>8387</v>
      </c>
    </row>
    <row r="1946" spans="1:6" x14ac:dyDescent="0.25">
      <c r="A1946" t="s">
        <v>28</v>
      </c>
      <c r="B1946" t="s">
        <v>45</v>
      </c>
      <c r="C1946">
        <v>2020</v>
      </c>
      <c r="D1946">
        <v>-10</v>
      </c>
      <c r="E1946">
        <v>2010</v>
      </c>
      <c r="F1946">
        <v>2756</v>
      </c>
    </row>
    <row r="1947" spans="1:6" x14ac:dyDescent="0.25">
      <c r="A1947" t="s">
        <v>28</v>
      </c>
      <c r="B1947" t="s">
        <v>45</v>
      </c>
      <c r="C1947">
        <v>2020</v>
      </c>
      <c r="D1947">
        <v>-2</v>
      </c>
      <c r="E1947">
        <v>2018</v>
      </c>
      <c r="F1947">
        <v>2710</v>
      </c>
    </row>
    <row r="1948" spans="1:6" x14ac:dyDescent="0.25">
      <c r="A1948" t="s">
        <v>28</v>
      </c>
      <c r="B1948" t="s">
        <v>45</v>
      </c>
      <c r="C1948">
        <v>2020</v>
      </c>
      <c r="D1948">
        <v>-1</v>
      </c>
      <c r="E1948">
        <v>2019</v>
      </c>
      <c r="F1948">
        <v>2789</v>
      </c>
    </row>
    <row r="1949" spans="1:6" x14ac:dyDescent="0.25">
      <c r="A1949" t="s">
        <v>28</v>
      </c>
      <c r="B1949" t="s">
        <v>45</v>
      </c>
      <c r="C1949">
        <v>2020</v>
      </c>
      <c r="D1949">
        <v>5</v>
      </c>
      <c r="E1949">
        <v>2025</v>
      </c>
      <c r="F1949">
        <v>2813</v>
      </c>
    </row>
    <row r="1950" spans="1:6" x14ac:dyDescent="0.25">
      <c r="A1950" t="s">
        <v>28</v>
      </c>
      <c r="B1950" t="s">
        <v>45</v>
      </c>
      <c r="C1950">
        <v>2020</v>
      </c>
      <c r="D1950">
        <v>10</v>
      </c>
      <c r="E1950">
        <v>2030</v>
      </c>
      <c r="F1950">
        <v>3081</v>
      </c>
    </row>
    <row r="1951" spans="1:6" x14ac:dyDescent="0.25">
      <c r="A1951" t="s">
        <v>28</v>
      </c>
      <c r="B1951" t="s">
        <v>45</v>
      </c>
      <c r="C1951">
        <v>2020</v>
      </c>
      <c r="D1951">
        <v>20</v>
      </c>
      <c r="E1951">
        <v>2040</v>
      </c>
      <c r="F1951">
        <v>3439</v>
      </c>
    </row>
    <row r="1952" spans="1:6" x14ac:dyDescent="0.25">
      <c r="A1952" t="s">
        <v>29</v>
      </c>
      <c r="B1952" t="s">
        <v>45</v>
      </c>
      <c r="C1952">
        <v>2020</v>
      </c>
      <c r="D1952">
        <v>-10</v>
      </c>
      <c r="E1952">
        <v>2010</v>
      </c>
      <c r="F1952">
        <v>3448</v>
      </c>
    </row>
    <row r="1953" spans="1:6" x14ac:dyDescent="0.25">
      <c r="A1953" t="s">
        <v>29</v>
      </c>
      <c r="B1953" t="s">
        <v>45</v>
      </c>
      <c r="C1953">
        <v>2020</v>
      </c>
      <c r="D1953">
        <v>-2</v>
      </c>
      <c r="E1953">
        <v>2018</v>
      </c>
      <c r="F1953">
        <v>4214</v>
      </c>
    </row>
    <row r="1954" spans="1:6" x14ac:dyDescent="0.25">
      <c r="A1954" t="s">
        <v>29</v>
      </c>
      <c r="B1954" t="s">
        <v>45</v>
      </c>
      <c r="C1954">
        <v>2020</v>
      </c>
      <c r="D1954">
        <v>-1</v>
      </c>
      <c r="E1954">
        <v>2019</v>
      </c>
      <c r="F1954">
        <v>4305</v>
      </c>
    </row>
    <row r="1955" spans="1:6" x14ac:dyDescent="0.25">
      <c r="A1955" t="s">
        <v>29</v>
      </c>
      <c r="B1955" t="s">
        <v>45</v>
      </c>
      <c r="C1955">
        <v>2020</v>
      </c>
      <c r="D1955">
        <v>5</v>
      </c>
      <c r="E1955">
        <v>2025</v>
      </c>
      <c r="F1955">
        <v>4656</v>
      </c>
    </row>
    <row r="1956" spans="1:6" x14ac:dyDescent="0.25">
      <c r="A1956" t="s">
        <v>29</v>
      </c>
      <c r="B1956" t="s">
        <v>45</v>
      </c>
      <c r="C1956">
        <v>2020</v>
      </c>
      <c r="D1956">
        <v>10</v>
      </c>
      <c r="E1956">
        <v>2030</v>
      </c>
      <c r="F1956">
        <v>5089</v>
      </c>
    </row>
    <row r="1957" spans="1:6" x14ac:dyDescent="0.25">
      <c r="A1957" t="s">
        <v>29</v>
      </c>
      <c r="B1957" t="s">
        <v>45</v>
      </c>
      <c r="C1957">
        <v>2020</v>
      </c>
      <c r="D1957">
        <v>20</v>
      </c>
      <c r="E1957">
        <v>2040</v>
      </c>
      <c r="F1957">
        <v>5919</v>
      </c>
    </row>
    <row r="1958" spans="1:6" x14ac:dyDescent="0.25">
      <c r="A1958" t="s">
        <v>38</v>
      </c>
      <c r="B1958" t="s">
        <v>45</v>
      </c>
      <c r="C1958">
        <v>2020</v>
      </c>
      <c r="D1958">
        <v>-10</v>
      </c>
      <c r="E1958">
        <v>2010</v>
      </c>
      <c r="F1958">
        <v>367</v>
      </c>
    </row>
    <row r="1959" spans="1:6" x14ac:dyDescent="0.25">
      <c r="A1959" t="s">
        <v>38</v>
      </c>
      <c r="B1959" t="s">
        <v>45</v>
      </c>
      <c r="C1959">
        <v>2020</v>
      </c>
      <c r="D1959">
        <v>-2</v>
      </c>
      <c r="E1959">
        <v>2018</v>
      </c>
      <c r="F1959">
        <v>635</v>
      </c>
    </row>
    <row r="1960" spans="1:6" x14ac:dyDescent="0.25">
      <c r="A1960" t="s">
        <v>38</v>
      </c>
      <c r="B1960" t="s">
        <v>45</v>
      </c>
      <c r="C1960">
        <v>2020</v>
      </c>
      <c r="D1960">
        <v>-1</v>
      </c>
      <c r="E1960">
        <v>2019</v>
      </c>
      <c r="F1960">
        <v>667</v>
      </c>
    </row>
    <row r="1961" spans="1:6" x14ac:dyDescent="0.25">
      <c r="A1961" t="s">
        <v>38</v>
      </c>
      <c r="B1961" t="s">
        <v>45</v>
      </c>
      <c r="C1961">
        <v>2020</v>
      </c>
      <c r="D1961">
        <v>5</v>
      </c>
      <c r="E1961">
        <v>2025</v>
      </c>
      <c r="F1961">
        <v>895</v>
      </c>
    </row>
    <row r="1962" spans="1:6" x14ac:dyDescent="0.25">
      <c r="A1962" t="s">
        <v>38</v>
      </c>
      <c r="B1962" t="s">
        <v>45</v>
      </c>
      <c r="C1962">
        <v>2020</v>
      </c>
      <c r="D1962">
        <v>10</v>
      </c>
      <c r="E1962">
        <v>2030</v>
      </c>
      <c r="F1962">
        <v>1055</v>
      </c>
    </row>
    <row r="1963" spans="1:6" x14ac:dyDescent="0.25">
      <c r="A1963" t="s">
        <v>38</v>
      </c>
      <c r="B1963" t="s">
        <v>45</v>
      </c>
      <c r="C1963">
        <v>2020</v>
      </c>
      <c r="D1963">
        <v>20</v>
      </c>
      <c r="E1963">
        <v>2040</v>
      </c>
      <c r="F1963">
        <v>1410</v>
      </c>
    </row>
    <row r="1964" spans="1:6" x14ac:dyDescent="0.25">
      <c r="A1964" t="s">
        <v>32</v>
      </c>
      <c r="B1964" t="s">
        <v>45</v>
      </c>
      <c r="C1964">
        <v>2020</v>
      </c>
      <c r="D1964">
        <v>-10</v>
      </c>
      <c r="E1964">
        <v>2010</v>
      </c>
      <c r="F1964">
        <v>342</v>
      </c>
    </row>
    <row r="1965" spans="1:6" x14ac:dyDescent="0.25">
      <c r="A1965" t="s">
        <v>32</v>
      </c>
      <c r="B1965" t="s">
        <v>45</v>
      </c>
      <c r="C1965">
        <v>2020</v>
      </c>
      <c r="D1965">
        <v>-2</v>
      </c>
      <c r="E1965">
        <v>2018</v>
      </c>
      <c r="F1965">
        <v>1273</v>
      </c>
    </row>
    <row r="1966" spans="1:6" x14ac:dyDescent="0.25">
      <c r="A1966" t="s">
        <v>32</v>
      </c>
      <c r="B1966" t="s">
        <v>45</v>
      </c>
      <c r="C1966">
        <v>2020</v>
      </c>
      <c r="D1966">
        <v>-1</v>
      </c>
      <c r="E1966">
        <v>2019</v>
      </c>
      <c r="F1966">
        <v>1423</v>
      </c>
    </row>
    <row r="1967" spans="1:6" x14ac:dyDescent="0.25">
      <c r="A1967" t="s">
        <v>32</v>
      </c>
      <c r="B1967" t="s">
        <v>45</v>
      </c>
      <c r="C1967">
        <v>2020</v>
      </c>
      <c r="D1967">
        <v>5</v>
      </c>
      <c r="E1967">
        <v>2025</v>
      </c>
      <c r="F1967">
        <v>2394</v>
      </c>
    </row>
    <row r="1968" spans="1:6" x14ac:dyDescent="0.25">
      <c r="A1968" t="s">
        <v>32</v>
      </c>
      <c r="B1968" t="s">
        <v>45</v>
      </c>
      <c r="C1968">
        <v>2020</v>
      </c>
      <c r="D1968">
        <v>10</v>
      </c>
      <c r="E1968">
        <v>2030</v>
      </c>
      <c r="F1968">
        <v>3361</v>
      </c>
    </row>
    <row r="1969" spans="1:6" x14ac:dyDescent="0.25">
      <c r="A1969" t="s">
        <v>32</v>
      </c>
      <c r="B1969" t="s">
        <v>45</v>
      </c>
      <c r="C1969">
        <v>2020</v>
      </c>
      <c r="D1969">
        <v>20</v>
      </c>
      <c r="E1969">
        <v>2040</v>
      </c>
      <c r="F1969">
        <v>5441</v>
      </c>
    </row>
    <row r="1970" spans="1:6" x14ac:dyDescent="0.25">
      <c r="A1970" t="s">
        <v>33</v>
      </c>
      <c r="B1970" t="s">
        <v>45</v>
      </c>
      <c r="C1970">
        <v>2020</v>
      </c>
      <c r="D1970">
        <v>-10</v>
      </c>
      <c r="E1970">
        <v>2010</v>
      </c>
      <c r="F1970">
        <v>68</v>
      </c>
    </row>
    <row r="1971" spans="1:6" x14ac:dyDescent="0.25">
      <c r="A1971" t="s">
        <v>33</v>
      </c>
      <c r="B1971" t="s">
        <v>45</v>
      </c>
      <c r="C1971">
        <v>2020</v>
      </c>
      <c r="D1971">
        <v>-2</v>
      </c>
      <c r="E1971">
        <v>2018</v>
      </c>
      <c r="F1971">
        <v>89</v>
      </c>
    </row>
    <row r="1972" spans="1:6" x14ac:dyDescent="0.25">
      <c r="A1972" t="s">
        <v>33</v>
      </c>
      <c r="B1972" t="s">
        <v>45</v>
      </c>
      <c r="C1972">
        <v>2020</v>
      </c>
      <c r="D1972">
        <v>-1</v>
      </c>
      <c r="E1972">
        <v>2019</v>
      </c>
      <c r="F1972">
        <v>92</v>
      </c>
    </row>
    <row r="1973" spans="1:6" x14ac:dyDescent="0.25">
      <c r="A1973" t="s">
        <v>33</v>
      </c>
      <c r="B1973" t="s">
        <v>45</v>
      </c>
      <c r="C1973">
        <v>2020</v>
      </c>
      <c r="D1973">
        <v>5</v>
      </c>
      <c r="E1973">
        <v>2025</v>
      </c>
      <c r="F1973">
        <v>125</v>
      </c>
    </row>
    <row r="1974" spans="1:6" x14ac:dyDescent="0.25">
      <c r="A1974" t="s">
        <v>33</v>
      </c>
      <c r="B1974" t="s">
        <v>45</v>
      </c>
      <c r="C1974">
        <v>2020</v>
      </c>
      <c r="D1974">
        <v>10</v>
      </c>
      <c r="E1974">
        <v>2030</v>
      </c>
      <c r="F1974">
        <v>190</v>
      </c>
    </row>
    <row r="1975" spans="1:6" x14ac:dyDescent="0.25">
      <c r="A1975" t="s">
        <v>33</v>
      </c>
      <c r="B1975" t="s">
        <v>45</v>
      </c>
      <c r="C1975">
        <v>2020</v>
      </c>
      <c r="D1975">
        <v>20</v>
      </c>
      <c r="E1975">
        <v>2040</v>
      </c>
      <c r="F1975">
        <v>321</v>
      </c>
    </row>
    <row r="1976" spans="1:6" x14ac:dyDescent="0.25">
      <c r="A1976" t="s">
        <v>39</v>
      </c>
      <c r="B1976" t="s">
        <v>45</v>
      </c>
      <c r="C1976">
        <v>2020</v>
      </c>
      <c r="D1976">
        <v>-10</v>
      </c>
      <c r="E1976">
        <v>2010</v>
      </c>
      <c r="F1976">
        <v>32</v>
      </c>
    </row>
    <row r="1977" spans="1:6" x14ac:dyDescent="0.25">
      <c r="A1977" t="s">
        <v>39</v>
      </c>
      <c r="B1977" t="s">
        <v>45</v>
      </c>
      <c r="C1977">
        <v>2020</v>
      </c>
      <c r="D1977">
        <v>-2</v>
      </c>
      <c r="E1977">
        <v>2018</v>
      </c>
      <c r="F1977">
        <v>554</v>
      </c>
    </row>
    <row r="1978" spans="1:6" x14ac:dyDescent="0.25">
      <c r="A1978" t="s">
        <v>39</v>
      </c>
      <c r="B1978" t="s">
        <v>45</v>
      </c>
      <c r="C1978">
        <v>2020</v>
      </c>
      <c r="D1978">
        <v>-1</v>
      </c>
      <c r="E1978">
        <v>2019</v>
      </c>
      <c r="F1978">
        <v>665</v>
      </c>
    </row>
    <row r="1979" spans="1:6" x14ac:dyDescent="0.25">
      <c r="A1979" t="s">
        <v>39</v>
      </c>
      <c r="B1979" t="s">
        <v>45</v>
      </c>
      <c r="C1979">
        <v>2020</v>
      </c>
      <c r="D1979">
        <v>5</v>
      </c>
      <c r="E1979">
        <v>2025</v>
      </c>
      <c r="F1979">
        <v>1715</v>
      </c>
    </row>
    <row r="1980" spans="1:6" x14ac:dyDescent="0.25">
      <c r="A1980" t="s">
        <v>39</v>
      </c>
      <c r="B1980" t="s">
        <v>45</v>
      </c>
      <c r="C1980">
        <v>2020</v>
      </c>
      <c r="D1980">
        <v>10</v>
      </c>
      <c r="E1980">
        <v>2030</v>
      </c>
      <c r="F1980">
        <v>2764</v>
      </c>
    </row>
    <row r="1981" spans="1:6" x14ac:dyDescent="0.25">
      <c r="A1981" t="s">
        <v>39</v>
      </c>
      <c r="B1981" t="s">
        <v>45</v>
      </c>
      <c r="C1981">
        <v>2020</v>
      </c>
      <c r="D1981">
        <v>20</v>
      </c>
      <c r="E1981">
        <v>2040</v>
      </c>
      <c r="F1981">
        <v>5478</v>
      </c>
    </row>
    <row r="1982" spans="1:6" x14ac:dyDescent="0.25">
      <c r="A1982" t="s">
        <v>40</v>
      </c>
      <c r="B1982" t="s">
        <v>45</v>
      </c>
      <c r="C1982">
        <v>2020</v>
      </c>
      <c r="D1982">
        <v>-10</v>
      </c>
      <c r="E1982">
        <v>2010</v>
      </c>
      <c r="F1982">
        <v>2</v>
      </c>
    </row>
    <row r="1983" spans="1:6" x14ac:dyDescent="0.25">
      <c r="A1983" t="s">
        <v>40</v>
      </c>
      <c r="B1983" t="s">
        <v>45</v>
      </c>
      <c r="C1983">
        <v>2020</v>
      </c>
      <c r="D1983">
        <v>-2</v>
      </c>
      <c r="E1983">
        <v>2018</v>
      </c>
      <c r="F1983">
        <v>11</v>
      </c>
    </row>
    <row r="1984" spans="1:6" x14ac:dyDescent="0.25">
      <c r="A1984" t="s">
        <v>40</v>
      </c>
      <c r="B1984" t="s">
        <v>45</v>
      </c>
      <c r="C1984">
        <v>2020</v>
      </c>
      <c r="D1984">
        <v>-1</v>
      </c>
      <c r="E1984">
        <v>2019</v>
      </c>
      <c r="F1984">
        <v>15</v>
      </c>
    </row>
    <row r="1985" spans="1:6" x14ac:dyDescent="0.25">
      <c r="A1985" t="s">
        <v>40</v>
      </c>
      <c r="B1985" t="s">
        <v>45</v>
      </c>
      <c r="C1985">
        <v>2020</v>
      </c>
      <c r="D1985">
        <v>5</v>
      </c>
      <c r="E1985">
        <v>2025</v>
      </c>
      <c r="F1985">
        <v>22</v>
      </c>
    </row>
    <row r="1986" spans="1:6" x14ac:dyDescent="0.25">
      <c r="A1986" t="s">
        <v>40</v>
      </c>
      <c r="B1986" t="s">
        <v>45</v>
      </c>
      <c r="C1986">
        <v>2020</v>
      </c>
      <c r="D1986">
        <v>10</v>
      </c>
      <c r="E1986">
        <v>2030</v>
      </c>
      <c r="F1986">
        <v>54</v>
      </c>
    </row>
    <row r="1987" spans="1:6" x14ac:dyDescent="0.25">
      <c r="A1987" t="s">
        <v>40</v>
      </c>
      <c r="B1987" t="s">
        <v>45</v>
      </c>
      <c r="C1987">
        <v>2020</v>
      </c>
      <c r="D1987">
        <v>20</v>
      </c>
      <c r="E1987">
        <v>2040</v>
      </c>
      <c r="F1987">
        <v>174</v>
      </c>
    </row>
    <row r="1988" spans="1:6" x14ac:dyDescent="0.25">
      <c r="A1988" t="s">
        <v>41</v>
      </c>
      <c r="B1988" t="s">
        <v>45</v>
      </c>
      <c r="C1988">
        <v>2020</v>
      </c>
      <c r="D1988">
        <v>-10</v>
      </c>
      <c r="E1988">
        <v>2010</v>
      </c>
      <c r="F1988">
        <v>1</v>
      </c>
    </row>
    <row r="1989" spans="1:6" x14ac:dyDescent="0.25">
      <c r="A1989" t="s">
        <v>41</v>
      </c>
      <c r="B1989" t="s">
        <v>45</v>
      </c>
      <c r="C1989">
        <v>2020</v>
      </c>
      <c r="D1989">
        <v>-2</v>
      </c>
      <c r="E1989">
        <v>2018</v>
      </c>
      <c r="F1989">
        <v>1</v>
      </c>
    </row>
    <row r="1990" spans="1:6" x14ac:dyDescent="0.25">
      <c r="A1990" t="s">
        <v>41</v>
      </c>
      <c r="B1990" t="s">
        <v>45</v>
      </c>
      <c r="C1990">
        <v>2020</v>
      </c>
      <c r="D1990">
        <v>-1</v>
      </c>
      <c r="E1990">
        <v>2019</v>
      </c>
      <c r="F1990">
        <v>1</v>
      </c>
    </row>
    <row r="1991" spans="1:6" x14ac:dyDescent="0.25">
      <c r="A1991" t="s">
        <v>41</v>
      </c>
      <c r="B1991" t="s">
        <v>45</v>
      </c>
      <c r="C1991">
        <v>2020</v>
      </c>
      <c r="D1991">
        <v>5</v>
      </c>
      <c r="E1991">
        <v>2025</v>
      </c>
      <c r="F1991">
        <v>2</v>
      </c>
    </row>
    <row r="1992" spans="1:6" x14ac:dyDescent="0.25">
      <c r="A1992" t="s">
        <v>41</v>
      </c>
      <c r="B1992" t="s">
        <v>45</v>
      </c>
      <c r="C1992">
        <v>2020</v>
      </c>
      <c r="D1992">
        <v>10</v>
      </c>
      <c r="E1992">
        <v>2030</v>
      </c>
      <c r="F1992">
        <v>9</v>
      </c>
    </row>
    <row r="1993" spans="1:6" x14ac:dyDescent="0.25">
      <c r="A1993" t="s">
        <v>41</v>
      </c>
      <c r="B1993" t="s">
        <v>45</v>
      </c>
      <c r="C1993">
        <v>2020</v>
      </c>
      <c r="D1993">
        <v>20</v>
      </c>
      <c r="E1993">
        <v>2040</v>
      </c>
      <c r="F1993">
        <v>47</v>
      </c>
    </row>
    <row r="1994" spans="1:6" x14ac:dyDescent="0.25">
      <c r="A1994" t="s">
        <v>25</v>
      </c>
      <c r="B1994" t="s">
        <v>48</v>
      </c>
      <c r="C1994">
        <v>2020</v>
      </c>
      <c r="D1994">
        <v>-10</v>
      </c>
      <c r="E1994">
        <v>2010</v>
      </c>
      <c r="F1994">
        <v>8662</v>
      </c>
    </row>
    <row r="1995" spans="1:6" x14ac:dyDescent="0.25">
      <c r="A1995" t="s">
        <v>25</v>
      </c>
      <c r="B1995" t="s">
        <v>48</v>
      </c>
      <c r="C1995">
        <v>2020</v>
      </c>
      <c r="D1995">
        <v>-2</v>
      </c>
      <c r="E1995">
        <v>2018</v>
      </c>
      <c r="F1995">
        <v>10160</v>
      </c>
    </row>
    <row r="1996" spans="1:6" x14ac:dyDescent="0.25">
      <c r="A1996" t="s">
        <v>25</v>
      </c>
      <c r="B1996" t="s">
        <v>48</v>
      </c>
      <c r="C1996">
        <v>2020</v>
      </c>
      <c r="D1996">
        <v>-1</v>
      </c>
      <c r="E1996">
        <v>2019</v>
      </c>
      <c r="F1996">
        <v>9849</v>
      </c>
    </row>
    <row r="1997" spans="1:6" x14ac:dyDescent="0.25">
      <c r="A1997" t="s">
        <v>25</v>
      </c>
      <c r="B1997" t="s">
        <v>48</v>
      </c>
      <c r="C1997">
        <v>2020</v>
      </c>
      <c r="D1997">
        <v>5</v>
      </c>
      <c r="E1997">
        <v>2025</v>
      </c>
      <c r="F1997">
        <v>7101</v>
      </c>
    </row>
    <row r="1998" spans="1:6" x14ac:dyDescent="0.25">
      <c r="A1998" t="s">
        <v>25</v>
      </c>
      <c r="B1998" t="s">
        <v>48</v>
      </c>
      <c r="C1998">
        <v>2020</v>
      </c>
      <c r="D1998">
        <v>10</v>
      </c>
      <c r="E1998">
        <v>2030</v>
      </c>
      <c r="F1998">
        <v>4864</v>
      </c>
    </row>
    <row r="1999" spans="1:6" x14ac:dyDescent="0.25">
      <c r="A1999" t="s">
        <v>25</v>
      </c>
      <c r="B1999" t="s">
        <v>48</v>
      </c>
      <c r="C1999">
        <v>2020</v>
      </c>
      <c r="D1999">
        <v>20</v>
      </c>
      <c r="E1999">
        <v>2040</v>
      </c>
      <c r="F1999">
        <v>1951</v>
      </c>
    </row>
    <row r="2000" spans="1:6" x14ac:dyDescent="0.25">
      <c r="A2000" t="s">
        <v>26</v>
      </c>
      <c r="B2000" t="s">
        <v>48</v>
      </c>
      <c r="C2000">
        <v>2020</v>
      </c>
      <c r="D2000">
        <v>-10</v>
      </c>
      <c r="E2000">
        <v>2010</v>
      </c>
      <c r="F2000">
        <v>970</v>
      </c>
    </row>
    <row r="2001" spans="1:6" x14ac:dyDescent="0.25">
      <c r="A2001" t="s">
        <v>26</v>
      </c>
      <c r="B2001" t="s">
        <v>48</v>
      </c>
      <c r="C2001">
        <v>2020</v>
      </c>
      <c r="D2001">
        <v>-2</v>
      </c>
      <c r="E2001">
        <v>2018</v>
      </c>
      <c r="F2001">
        <v>786</v>
      </c>
    </row>
    <row r="2002" spans="1:6" x14ac:dyDescent="0.25">
      <c r="A2002" t="s">
        <v>26</v>
      </c>
      <c r="B2002" t="s">
        <v>48</v>
      </c>
      <c r="C2002">
        <v>2020</v>
      </c>
      <c r="D2002">
        <v>-1</v>
      </c>
      <c r="E2002">
        <v>2019</v>
      </c>
      <c r="F2002">
        <v>785</v>
      </c>
    </row>
    <row r="2003" spans="1:6" x14ac:dyDescent="0.25">
      <c r="A2003" t="s">
        <v>26</v>
      </c>
      <c r="B2003" t="s">
        <v>48</v>
      </c>
      <c r="C2003">
        <v>2020</v>
      </c>
      <c r="D2003">
        <v>5</v>
      </c>
      <c r="E2003">
        <v>2025</v>
      </c>
      <c r="F2003">
        <v>502</v>
      </c>
    </row>
    <row r="2004" spans="1:6" x14ac:dyDescent="0.25">
      <c r="A2004" t="s">
        <v>26</v>
      </c>
      <c r="B2004" t="s">
        <v>48</v>
      </c>
      <c r="C2004">
        <v>2020</v>
      </c>
      <c r="D2004">
        <v>10</v>
      </c>
      <c r="E2004">
        <v>2030</v>
      </c>
      <c r="F2004">
        <v>326</v>
      </c>
    </row>
    <row r="2005" spans="1:6" x14ac:dyDescent="0.25">
      <c r="A2005" t="s">
        <v>26</v>
      </c>
      <c r="B2005" t="s">
        <v>48</v>
      </c>
      <c r="C2005">
        <v>2020</v>
      </c>
      <c r="D2005">
        <v>20</v>
      </c>
      <c r="E2005">
        <v>2040</v>
      </c>
      <c r="F2005">
        <v>187</v>
      </c>
    </row>
    <row r="2006" spans="1:6" x14ac:dyDescent="0.25">
      <c r="A2006" t="s">
        <v>27</v>
      </c>
      <c r="B2006" t="s">
        <v>48</v>
      </c>
      <c r="C2006">
        <v>2020</v>
      </c>
      <c r="D2006">
        <v>-10</v>
      </c>
      <c r="E2006">
        <v>2010</v>
      </c>
      <c r="F2006">
        <v>4842</v>
      </c>
    </row>
    <row r="2007" spans="1:6" x14ac:dyDescent="0.25">
      <c r="A2007" t="s">
        <v>27</v>
      </c>
      <c r="B2007" t="s">
        <v>48</v>
      </c>
      <c r="C2007">
        <v>2020</v>
      </c>
      <c r="D2007">
        <v>-2</v>
      </c>
      <c r="E2007">
        <v>2018</v>
      </c>
      <c r="F2007">
        <v>6150</v>
      </c>
    </row>
    <row r="2008" spans="1:6" x14ac:dyDescent="0.25">
      <c r="A2008" t="s">
        <v>27</v>
      </c>
      <c r="B2008" t="s">
        <v>48</v>
      </c>
      <c r="C2008">
        <v>2020</v>
      </c>
      <c r="D2008">
        <v>-1</v>
      </c>
      <c r="E2008">
        <v>2019</v>
      </c>
      <c r="F2008">
        <v>6317</v>
      </c>
    </row>
    <row r="2009" spans="1:6" x14ac:dyDescent="0.25">
      <c r="A2009" t="s">
        <v>27</v>
      </c>
      <c r="B2009" t="s">
        <v>48</v>
      </c>
      <c r="C2009">
        <v>2020</v>
      </c>
      <c r="D2009">
        <v>5</v>
      </c>
      <c r="E2009">
        <v>2025</v>
      </c>
      <c r="F2009">
        <v>7007</v>
      </c>
    </row>
    <row r="2010" spans="1:6" x14ac:dyDescent="0.25">
      <c r="A2010" t="s">
        <v>27</v>
      </c>
      <c r="B2010" t="s">
        <v>48</v>
      </c>
      <c r="C2010">
        <v>2020</v>
      </c>
      <c r="D2010">
        <v>10</v>
      </c>
      <c r="E2010">
        <v>2030</v>
      </c>
      <c r="F2010">
        <v>6465</v>
      </c>
    </row>
    <row r="2011" spans="1:6" x14ac:dyDescent="0.25">
      <c r="A2011" t="s">
        <v>27</v>
      </c>
      <c r="B2011" t="s">
        <v>48</v>
      </c>
      <c r="C2011">
        <v>2020</v>
      </c>
      <c r="D2011">
        <v>20</v>
      </c>
      <c r="E2011">
        <v>2040</v>
      </c>
      <c r="F2011">
        <v>4550</v>
      </c>
    </row>
    <row r="2012" spans="1:6" x14ac:dyDescent="0.25">
      <c r="A2012" t="s">
        <v>28</v>
      </c>
      <c r="B2012" t="s">
        <v>48</v>
      </c>
      <c r="C2012">
        <v>2020</v>
      </c>
      <c r="D2012">
        <v>-10</v>
      </c>
      <c r="E2012">
        <v>2010</v>
      </c>
      <c r="F2012">
        <v>2756</v>
      </c>
    </row>
    <row r="2013" spans="1:6" x14ac:dyDescent="0.25">
      <c r="A2013" t="s">
        <v>28</v>
      </c>
      <c r="B2013" t="s">
        <v>48</v>
      </c>
      <c r="C2013">
        <v>2020</v>
      </c>
      <c r="D2013">
        <v>-2</v>
      </c>
      <c r="E2013">
        <v>2018</v>
      </c>
      <c r="F2013">
        <v>2710</v>
      </c>
    </row>
    <row r="2014" spans="1:6" x14ac:dyDescent="0.25">
      <c r="A2014" t="s">
        <v>28</v>
      </c>
      <c r="B2014" t="s">
        <v>48</v>
      </c>
      <c r="C2014">
        <v>2020</v>
      </c>
      <c r="D2014">
        <v>-1</v>
      </c>
      <c r="E2014">
        <v>2019</v>
      </c>
      <c r="F2014">
        <v>2789</v>
      </c>
    </row>
    <row r="2015" spans="1:6" x14ac:dyDescent="0.25">
      <c r="A2015" t="s">
        <v>28</v>
      </c>
      <c r="B2015" t="s">
        <v>48</v>
      </c>
      <c r="C2015">
        <v>2020</v>
      </c>
      <c r="D2015">
        <v>5</v>
      </c>
      <c r="E2015">
        <v>2025</v>
      </c>
      <c r="F2015">
        <v>2930</v>
      </c>
    </row>
    <row r="2016" spans="1:6" x14ac:dyDescent="0.25">
      <c r="A2016" t="s">
        <v>28</v>
      </c>
      <c r="B2016" t="s">
        <v>48</v>
      </c>
      <c r="C2016">
        <v>2020</v>
      </c>
      <c r="D2016">
        <v>10</v>
      </c>
      <c r="E2016">
        <v>2030</v>
      </c>
      <c r="F2016">
        <v>3435</v>
      </c>
    </row>
    <row r="2017" spans="1:6" x14ac:dyDescent="0.25">
      <c r="A2017" t="s">
        <v>28</v>
      </c>
      <c r="B2017" t="s">
        <v>48</v>
      </c>
      <c r="C2017">
        <v>2020</v>
      </c>
      <c r="D2017">
        <v>20</v>
      </c>
      <c r="E2017">
        <v>2040</v>
      </c>
      <c r="F2017">
        <v>4320</v>
      </c>
    </row>
    <row r="2018" spans="1:6" x14ac:dyDescent="0.25">
      <c r="A2018" t="s">
        <v>29</v>
      </c>
      <c r="B2018" t="s">
        <v>48</v>
      </c>
      <c r="C2018">
        <v>2020</v>
      </c>
      <c r="D2018">
        <v>-10</v>
      </c>
      <c r="E2018">
        <v>2010</v>
      </c>
      <c r="F2018">
        <v>3448</v>
      </c>
    </row>
    <row r="2019" spans="1:6" x14ac:dyDescent="0.25">
      <c r="A2019" t="s">
        <v>29</v>
      </c>
      <c r="B2019" t="s">
        <v>48</v>
      </c>
      <c r="C2019">
        <v>2020</v>
      </c>
      <c r="D2019">
        <v>-2</v>
      </c>
      <c r="E2019">
        <v>2018</v>
      </c>
      <c r="F2019">
        <v>4214</v>
      </c>
    </row>
    <row r="2020" spans="1:6" x14ac:dyDescent="0.25">
      <c r="A2020" t="s">
        <v>29</v>
      </c>
      <c r="B2020" t="s">
        <v>48</v>
      </c>
      <c r="C2020">
        <v>2020</v>
      </c>
      <c r="D2020">
        <v>-1</v>
      </c>
      <c r="E2020">
        <v>2019</v>
      </c>
      <c r="F2020">
        <v>4305</v>
      </c>
    </row>
    <row r="2021" spans="1:6" x14ac:dyDescent="0.25">
      <c r="A2021" t="s">
        <v>29</v>
      </c>
      <c r="B2021" t="s">
        <v>48</v>
      </c>
      <c r="C2021">
        <v>2020</v>
      </c>
      <c r="D2021">
        <v>5</v>
      </c>
      <c r="E2021">
        <v>2025</v>
      </c>
      <c r="F2021">
        <v>4839</v>
      </c>
    </row>
    <row r="2022" spans="1:6" x14ac:dyDescent="0.25">
      <c r="A2022" t="s">
        <v>29</v>
      </c>
      <c r="B2022" t="s">
        <v>48</v>
      </c>
      <c r="C2022">
        <v>2020</v>
      </c>
      <c r="D2022">
        <v>10</v>
      </c>
      <c r="E2022">
        <v>2030</v>
      </c>
      <c r="F2022">
        <v>5521</v>
      </c>
    </row>
    <row r="2023" spans="1:6" x14ac:dyDescent="0.25">
      <c r="A2023" t="s">
        <v>29</v>
      </c>
      <c r="B2023" t="s">
        <v>48</v>
      </c>
      <c r="C2023">
        <v>2020</v>
      </c>
      <c r="D2023">
        <v>20</v>
      </c>
      <c r="E2023">
        <v>2040</v>
      </c>
      <c r="F2023">
        <v>6690</v>
      </c>
    </row>
    <row r="2024" spans="1:6" x14ac:dyDescent="0.25">
      <c r="A2024" t="s">
        <v>38</v>
      </c>
      <c r="B2024" t="s">
        <v>48</v>
      </c>
      <c r="C2024">
        <v>2020</v>
      </c>
      <c r="D2024">
        <v>-10</v>
      </c>
      <c r="E2024">
        <v>2010</v>
      </c>
      <c r="F2024">
        <v>367</v>
      </c>
    </row>
    <row r="2025" spans="1:6" x14ac:dyDescent="0.25">
      <c r="A2025" t="s">
        <v>38</v>
      </c>
      <c r="B2025" t="s">
        <v>48</v>
      </c>
      <c r="C2025">
        <v>2020</v>
      </c>
      <c r="D2025">
        <v>-2</v>
      </c>
      <c r="E2025">
        <v>2018</v>
      </c>
      <c r="F2025">
        <v>635</v>
      </c>
    </row>
    <row r="2026" spans="1:6" x14ac:dyDescent="0.25">
      <c r="A2026" t="s">
        <v>38</v>
      </c>
      <c r="B2026" t="s">
        <v>48</v>
      </c>
      <c r="C2026">
        <v>2020</v>
      </c>
      <c r="D2026">
        <v>-1</v>
      </c>
      <c r="E2026">
        <v>2019</v>
      </c>
      <c r="F2026">
        <v>667</v>
      </c>
    </row>
    <row r="2027" spans="1:6" x14ac:dyDescent="0.25">
      <c r="A2027" t="s">
        <v>38</v>
      </c>
      <c r="B2027" t="s">
        <v>48</v>
      </c>
      <c r="C2027">
        <v>2020</v>
      </c>
      <c r="D2027">
        <v>5</v>
      </c>
      <c r="E2027">
        <v>2025</v>
      </c>
      <c r="F2027">
        <v>991</v>
      </c>
    </row>
    <row r="2028" spans="1:6" x14ac:dyDescent="0.25">
      <c r="A2028" t="s">
        <v>38</v>
      </c>
      <c r="B2028" t="s">
        <v>48</v>
      </c>
      <c r="C2028">
        <v>2020</v>
      </c>
      <c r="D2028">
        <v>10</v>
      </c>
      <c r="E2028">
        <v>2030</v>
      </c>
      <c r="F2028">
        <v>1282</v>
      </c>
    </row>
    <row r="2029" spans="1:6" x14ac:dyDescent="0.25">
      <c r="A2029" t="s">
        <v>38</v>
      </c>
      <c r="B2029" t="s">
        <v>48</v>
      </c>
      <c r="C2029">
        <v>2020</v>
      </c>
      <c r="D2029">
        <v>20</v>
      </c>
      <c r="E2029">
        <v>2040</v>
      </c>
      <c r="F2029">
        <v>2155</v>
      </c>
    </row>
    <row r="2030" spans="1:6" x14ac:dyDescent="0.25">
      <c r="A2030" t="s">
        <v>32</v>
      </c>
      <c r="B2030" t="s">
        <v>48</v>
      </c>
      <c r="C2030">
        <v>2020</v>
      </c>
      <c r="D2030">
        <v>-10</v>
      </c>
      <c r="E2030">
        <v>2010</v>
      </c>
      <c r="F2030">
        <v>342</v>
      </c>
    </row>
    <row r="2031" spans="1:6" x14ac:dyDescent="0.25">
      <c r="A2031" t="s">
        <v>32</v>
      </c>
      <c r="B2031" t="s">
        <v>48</v>
      </c>
      <c r="C2031">
        <v>2020</v>
      </c>
      <c r="D2031">
        <v>-2</v>
      </c>
      <c r="E2031">
        <v>2018</v>
      </c>
      <c r="F2031">
        <v>1273</v>
      </c>
    </row>
    <row r="2032" spans="1:6" x14ac:dyDescent="0.25">
      <c r="A2032" t="s">
        <v>32</v>
      </c>
      <c r="B2032" t="s">
        <v>48</v>
      </c>
      <c r="C2032">
        <v>2020</v>
      </c>
      <c r="D2032">
        <v>-1</v>
      </c>
      <c r="E2032">
        <v>2019</v>
      </c>
      <c r="F2032">
        <v>1423</v>
      </c>
    </row>
    <row r="2033" spans="1:6" x14ac:dyDescent="0.25">
      <c r="A2033" t="s">
        <v>32</v>
      </c>
      <c r="B2033" t="s">
        <v>48</v>
      </c>
      <c r="C2033">
        <v>2020</v>
      </c>
      <c r="D2033">
        <v>5</v>
      </c>
      <c r="E2033">
        <v>2025</v>
      </c>
      <c r="F2033">
        <v>2952</v>
      </c>
    </row>
    <row r="2034" spans="1:6" x14ac:dyDescent="0.25">
      <c r="A2034" t="s">
        <v>32</v>
      </c>
      <c r="B2034" t="s">
        <v>48</v>
      </c>
      <c r="C2034">
        <v>2020</v>
      </c>
      <c r="D2034">
        <v>10</v>
      </c>
      <c r="E2034">
        <v>2030</v>
      </c>
      <c r="F2034">
        <v>4770</v>
      </c>
    </row>
    <row r="2035" spans="1:6" x14ac:dyDescent="0.25">
      <c r="A2035" t="s">
        <v>32</v>
      </c>
      <c r="B2035" t="s">
        <v>48</v>
      </c>
      <c r="C2035">
        <v>2020</v>
      </c>
      <c r="D2035">
        <v>20</v>
      </c>
      <c r="E2035">
        <v>2040</v>
      </c>
      <c r="F2035">
        <v>8680</v>
      </c>
    </row>
    <row r="2036" spans="1:6" x14ac:dyDescent="0.25">
      <c r="A2036" t="s">
        <v>33</v>
      </c>
      <c r="B2036" t="s">
        <v>48</v>
      </c>
      <c r="C2036">
        <v>2020</v>
      </c>
      <c r="D2036">
        <v>-10</v>
      </c>
      <c r="E2036">
        <v>2010</v>
      </c>
      <c r="F2036">
        <v>68</v>
      </c>
    </row>
    <row r="2037" spans="1:6" x14ac:dyDescent="0.25">
      <c r="A2037" t="s">
        <v>33</v>
      </c>
      <c r="B2037" t="s">
        <v>48</v>
      </c>
      <c r="C2037">
        <v>2020</v>
      </c>
      <c r="D2037">
        <v>-2</v>
      </c>
      <c r="E2037">
        <v>2018</v>
      </c>
      <c r="F2037">
        <v>89</v>
      </c>
    </row>
    <row r="2038" spans="1:6" x14ac:dyDescent="0.25">
      <c r="A2038" t="s">
        <v>33</v>
      </c>
      <c r="B2038" t="s">
        <v>48</v>
      </c>
      <c r="C2038">
        <v>2020</v>
      </c>
      <c r="D2038">
        <v>-1</v>
      </c>
      <c r="E2038">
        <v>2019</v>
      </c>
      <c r="F2038">
        <v>92</v>
      </c>
    </row>
    <row r="2039" spans="1:6" x14ac:dyDescent="0.25">
      <c r="A2039" t="s">
        <v>33</v>
      </c>
      <c r="B2039" t="s">
        <v>48</v>
      </c>
      <c r="C2039">
        <v>2020</v>
      </c>
      <c r="D2039">
        <v>5</v>
      </c>
      <c r="E2039">
        <v>2025</v>
      </c>
      <c r="F2039">
        <v>158</v>
      </c>
    </row>
    <row r="2040" spans="1:6" x14ac:dyDescent="0.25">
      <c r="A2040" t="s">
        <v>33</v>
      </c>
      <c r="B2040" t="s">
        <v>48</v>
      </c>
      <c r="C2040">
        <v>2020</v>
      </c>
      <c r="D2040">
        <v>10</v>
      </c>
      <c r="E2040">
        <v>2030</v>
      </c>
      <c r="F2040">
        <v>293</v>
      </c>
    </row>
    <row r="2041" spans="1:6" x14ac:dyDescent="0.25">
      <c r="A2041" t="s">
        <v>33</v>
      </c>
      <c r="B2041" t="s">
        <v>48</v>
      </c>
      <c r="C2041">
        <v>2020</v>
      </c>
      <c r="D2041">
        <v>20</v>
      </c>
      <c r="E2041">
        <v>2040</v>
      </c>
      <c r="F2041">
        <v>553</v>
      </c>
    </row>
    <row r="2042" spans="1:6" x14ac:dyDescent="0.25">
      <c r="A2042" t="s">
        <v>39</v>
      </c>
      <c r="B2042" t="s">
        <v>48</v>
      </c>
      <c r="C2042">
        <v>2020</v>
      </c>
      <c r="D2042">
        <v>-10</v>
      </c>
      <c r="E2042">
        <v>2010</v>
      </c>
      <c r="F2042">
        <v>32</v>
      </c>
    </row>
    <row r="2043" spans="1:6" x14ac:dyDescent="0.25">
      <c r="A2043" t="s">
        <v>39</v>
      </c>
      <c r="B2043" t="s">
        <v>48</v>
      </c>
      <c r="C2043">
        <v>2020</v>
      </c>
      <c r="D2043">
        <v>-2</v>
      </c>
      <c r="E2043">
        <v>2018</v>
      </c>
      <c r="F2043">
        <v>554</v>
      </c>
    </row>
    <row r="2044" spans="1:6" x14ac:dyDescent="0.25">
      <c r="A2044" t="s">
        <v>39</v>
      </c>
      <c r="B2044" t="s">
        <v>48</v>
      </c>
      <c r="C2044">
        <v>2020</v>
      </c>
      <c r="D2044">
        <v>-1</v>
      </c>
      <c r="E2044">
        <v>2019</v>
      </c>
      <c r="F2044">
        <v>665</v>
      </c>
    </row>
    <row r="2045" spans="1:6" x14ac:dyDescent="0.25">
      <c r="A2045" t="s">
        <v>39</v>
      </c>
      <c r="B2045" t="s">
        <v>48</v>
      </c>
      <c r="C2045">
        <v>2020</v>
      </c>
      <c r="D2045">
        <v>5</v>
      </c>
      <c r="E2045">
        <v>2025</v>
      </c>
      <c r="F2045">
        <v>2316</v>
      </c>
    </row>
    <row r="2046" spans="1:6" x14ac:dyDescent="0.25">
      <c r="A2046" t="s">
        <v>39</v>
      </c>
      <c r="B2046" t="s">
        <v>48</v>
      </c>
      <c r="C2046">
        <v>2020</v>
      </c>
      <c r="D2046">
        <v>10</v>
      </c>
      <c r="E2046">
        <v>2030</v>
      </c>
      <c r="F2046">
        <v>4315</v>
      </c>
    </row>
    <row r="2047" spans="1:6" x14ac:dyDescent="0.25">
      <c r="A2047" t="s">
        <v>39</v>
      </c>
      <c r="B2047" t="s">
        <v>48</v>
      </c>
      <c r="C2047">
        <v>2020</v>
      </c>
      <c r="D2047">
        <v>20</v>
      </c>
      <c r="E2047">
        <v>2040</v>
      </c>
      <c r="F2047">
        <v>8799</v>
      </c>
    </row>
    <row r="2048" spans="1:6" x14ac:dyDescent="0.25">
      <c r="A2048" t="s">
        <v>40</v>
      </c>
      <c r="B2048" t="s">
        <v>48</v>
      </c>
      <c r="C2048">
        <v>2020</v>
      </c>
      <c r="D2048">
        <v>-10</v>
      </c>
      <c r="E2048">
        <v>2010</v>
      </c>
      <c r="F2048">
        <v>2</v>
      </c>
    </row>
    <row r="2049" spans="1:6" x14ac:dyDescent="0.25">
      <c r="A2049" t="s">
        <v>40</v>
      </c>
      <c r="B2049" t="s">
        <v>48</v>
      </c>
      <c r="C2049">
        <v>2020</v>
      </c>
      <c r="D2049">
        <v>-2</v>
      </c>
      <c r="E2049">
        <v>2018</v>
      </c>
      <c r="F2049">
        <v>11</v>
      </c>
    </row>
    <row r="2050" spans="1:6" x14ac:dyDescent="0.25">
      <c r="A2050" t="s">
        <v>40</v>
      </c>
      <c r="B2050" t="s">
        <v>48</v>
      </c>
      <c r="C2050">
        <v>2020</v>
      </c>
      <c r="D2050">
        <v>-1</v>
      </c>
      <c r="E2050">
        <v>2019</v>
      </c>
      <c r="F2050">
        <v>15</v>
      </c>
    </row>
    <row r="2051" spans="1:6" x14ac:dyDescent="0.25">
      <c r="A2051" t="s">
        <v>40</v>
      </c>
      <c r="B2051" t="s">
        <v>48</v>
      </c>
      <c r="C2051">
        <v>2020</v>
      </c>
      <c r="D2051">
        <v>5</v>
      </c>
      <c r="E2051">
        <v>2025</v>
      </c>
      <c r="F2051">
        <v>44</v>
      </c>
    </row>
    <row r="2052" spans="1:6" x14ac:dyDescent="0.25">
      <c r="A2052" t="s">
        <v>40</v>
      </c>
      <c r="B2052" t="s">
        <v>48</v>
      </c>
      <c r="C2052">
        <v>2020</v>
      </c>
      <c r="D2052">
        <v>10</v>
      </c>
      <c r="E2052">
        <v>2030</v>
      </c>
      <c r="F2052">
        <v>149</v>
      </c>
    </row>
    <row r="2053" spans="1:6" x14ac:dyDescent="0.25">
      <c r="A2053" t="s">
        <v>40</v>
      </c>
      <c r="B2053" t="s">
        <v>48</v>
      </c>
      <c r="C2053">
        <v>2020</v>
      </c>
      <c r="D2053">
        <v>20</v>
      </c>
      <c r="E2053">
        <v>2040</v>
      </c>
      <c r="F2053">
        <v>788</v>
      </c>
    </row>
    <row r="2054" spans="1:6" x14ac:dyDescent="0.25">
      <c r="A2054" t="s">
        <v>41</v>
      </c>
      <c r="B2054" t="s">
        <v>48</v>
      </c>
      <c r="C2054">
        <v>2020</v>
      </c>
      <c r="D2054">
        <v>-10</v>
      </c>
      <c r="E2054">
        <v>2010</v>
      </c>
      <c r="F2054">
        <v>1</v>
      </c>
    </row>
    <row r="2055" spans="1:6" x14ac:dyDescent="0.25">
      <c r="A2055" t="s">
        <v>41</v>
      </c>
      <c r="B2055" t="s">
        <v>48</v>
      </c>
      <c r="C2055">
        <v>2020</v>
      </c>
      <c r="D2055">
        <v>-2</v>
      </c>
      <c r="E2055">
        <v>2018</v>
      </c>
      <c r="F2055">
        <v>1</v>
      </c>
    </row>
    <row r="2056" spans="1:6" x14ac:dyDescent="0.25">
      <c r="A2056" t="s">
        <v>41</v>
      </c>
      <c r="B2056" t="s">
        <v>48</v>
      </c>
      <c r="C2056">
        <v>2020</v>
      </c>
      <c r="D2056">
        <v>-1</v>
      </c>
      <c r="E2056">
        <v>2019</v>
      </c>
      <c r="F2056">
        <v>1</v>
      </c>
    </row>
    <row r="2057" spans="1:6" x14ac:dyDescent="0.25">
      <c r="A2057" t="s">
        <v>41</v>
      </c>
      <c r="B2057" t="s">
        <v>48</v>
      </c>
      <c r="C2057">
        <v>2020</v>
      </c>
      <c r="D2057">
        <v>5</v>
      </c>
      <c r="E2057">
        <v>2025</v>
      </c>
      <c r="F2057">
        <v>4</v>
      </c>
    </row>
    <row r="2058" spans="1:6" x14ac:dyDescent="0.25">
      <c r="A2058" t="s">
        <v>41</v>
      </c>
      <c r="B2058" t="s">
        <v>48</v>
      </c>
      <c r="C2058">
        <v>2020</v>
      </c>
      <c r="D2058">
        <v>10</v>
      </c>
      <c r="E2058">
        <v>2030</v>
      </c>
      <c r="F2058">
        <v>14</v>
      </c>
    </row>
    <row r="2059" spans="1:6" x14ac:dyDescent="0.25">
      <c r="A2059" t="s">
        <v>41</v>
      </c>
      <c r="B2059" t="s">
        <v>48</v>
      </c>
      <c r="C2059">
        <v>2020</v>
      </c>
      <c r="D2059">
        <v>20</v>
      </c>
      <c r="E2059">
        <v>2040</v>
      </c>
      <c r="F2059">
        <v>70</v>
      </c>
    </row>
    <row r="2060" spans="1:6" x14ac:dyDescent="0.25">
      <c r="A2060" t="s">
        <v>39</v>
      </c>
      <c r="B2060" t="s">
        <v>46</v>
      </c>
      <c r="C2060">
        <v>2021</v>
      </c>
      <c r="D2060">
        <v>-11</v>
      </c>
      <c r="E2060">
        <v>2010</v>
      </c>
      <c r="F2060">
        <v>32</v>
      </c>
    </row>
    <row r="2061" spans="1:6" x14ac:dyDescent="0.25">
      <c r="A2061" t="s">
        <v>39</v>
      </c>
      <c r="B2061" t="s">
        <v>46</v>
      </c>
      <c r="C2061">
        <v>2021</v>
      </c>
      <c r="D2061">
        <v>-2</v>
      </c>
      <c r="E2061">
        <v>2019</v>
      </c>
      <c r="F2061">
        <v>681</v>
      </c>
    </row>
    <row r="2062" spans="1:6" x14ac:dyDescent="0.25">
      <c r="A2062" t="s">
        <v>39</v>
      </c>
      <c r="B2062" t="s">
        <v>46</v>
      </c>
      <c r="C2062">
        <v>2021</v>
      </c>
      <c r="D2062">
        <v>-1</v>
      </c>
      <c r="E2062">
        <v>2020</v>
      </c>
      <c r="F2062">
        <v>833</v>
      </c>
    </row>
    <row r="2063" spans="1:6" x14ac:dyDescent="0.25">
      <c r="A2063" t="s">
        <v>39</v>
      </c>
      <c r="B2063" t="s">
        <v>46</v>
      </c>
      <c r="C2063">
        <v>2021</v>
      </c>
      <c r="D2063">
        <v>9</v>
      </c>
      <c r="E2063">
        <v>2030</v>
      </c>
      <c r="F2063">
        <v>3492</v>
      </c>
    </row>
    <row r="2064" spans="1:6" x14ac:dyDescent="0.25">
      <c r="A2064" t="s">
        <v>39</v>
      </c>
      <c r="B2064" t="s">
        <v>46</v>
      </c>
      <c r="C2064">
        <v>2021</v>
      </c>
      <c r="D2064">
        <v>19</v>
      </c>
      <c r="E2064">
        <v>2040</v>
      </c>
      <c r="F2064">
        <v>6700</v>
      </c>
    </row>
    <row r="2065" spans="1:6" x14ac:dyDescent="0.25">
      <c r="A2065" t="s">
        <v>39</v>
      </c>
      <c r="B2065" t="s">
        <v>46</v>
      </c>
      <c r="C2065">
        <v>2021</v>
      </c>
      <c r="D2065">
        <v>29</v>
      </c>
      <c r="E2065">
        <v>2050</v>
      </c>
      <c r="F2065">
        <v>9667</v>
      </c>
    </row>
    <row r="2066" spans="1:6" x14ac:dyDescent="0.25">
      <c r="A2066" t="s">
        <v>32</v>
      </c>
      <c r="B2066" t="s">
        <v>46</v>
      </c>
      <c r="C2066">
        <v>2021</v>
      </c>
      <c r="D2066">
        <v>-11</v>
      </c>
      <c r="E2066">
        <v>2010</v>
      </c>
      <c r="F2066">
        <v>342</v>
      </c>
    </row>
    <row r="2067" spans="1:6" x14ac:dyDescent="0.25">
      <c r="A2067" t="s">
        <v>32</v>
      </c>
      <c r="B2067" t="s">
        <v>46</v>
      </c>
      <c r="C2067">
        <v>2021</v>
      </c>
      <c r="D2067">
        <v>-2</v>
      </c>
      <c r="E2067">
        <v>2019</v>
      </c>
      <c r="F2067">
        <v>1421</v>
      </c>
    </row>
    <row r="2068" spans="1:6" x14ac:dyDescent="0.25">
      <c r="A2068" t="s">
        <v>32</v>
      </c>
      <c r="B2068" t="s">
        <v>46</v>
      </c>
      <c r="C2068">
        <v>2021</v>
      </c>
      <c r="D2068">
        <v>-1</v>
      </c>
      <c r="E2068">
        <v>2020</v>
      </c>
      <c r="F2068">
        <v>1596</v>
      </c>
    </row>
    <row r="2069" spans="1:6" x14ac:dyDescent="0.25">
      <c r="A2069" t="s">
        <v>32</v>
      </c>
      <c r="B2069" t="s">
        <v>46</v>
      </c>
      <c r="C2069">
        <v>2021</v>
      </c>
      <c r="D2069">
        <v>9</v>
      </c>
      <c r="E2069">
        <v>2030</v>
      </c>
      <c r="F2069">
        <v>4102</v>
      </c>
    </row>
    <row r="2070" spans="1:6" x14ac:dyDescent="0.25">
      <c r="A2070" t="s">
        <v>32</v>
      </c>
      <c r="B2070" t="s">
        <v>46</v>
      </c>
      <c r="C2070">
        <v>2021</v>
      </c>
      <c r="D2070">
        <v>19</v>
      </c>
      <c r="E2070">
        <v>2040</v>
      </c>
      <c r="F2070">
        <v>6628</v>
      </c>
    </row>
    <row r="2071" spans="1:6" x14ac:dyDescent="0.25">
      <c r="A2071" t="s">
        <v>32</v>
      </c>
      <c r="B2071" t="s">
        <v>46</v>
      </c>
      <c r="C2071">
        <v>2021</v>
      </c>
      <c r="D2071">
        <v>29</v>
      </c>
      <c r="E2071">
        <v>2050</v>
      </c>
      <c r="F2071">
        <v>8805</v>
      </c>
    </row>
    <row r="2072" spans="1:6" x14ac:dyDescent="0.25">
      <c r="A2072" t="s">
        <v>29</v>
      </c>
      <c r="B2072" t="s">
        <v>46</v>
      </c>
      <c r="C2072">
        <v>2021</v>
      </c>
      <c r="D2072">
        <v>-11</v>
      </c>
      <c r="E2072">
        <v>2010</v>
      </c>
      <c r="F2072">
        <v>3446</v>
      </c>
    </row>
    <row r="2073" spans="1:6" x14ac:dyDescent="0.25">
      <c r="A2073" t="s">
        <v>29</v>
      </c>
      <c r="B2073" t="s">
        <v>46</v>
      </c>
      <c r="C2073">
        <v>2021</v>
      </c>
      <c r="D2073">
        <v>-2</v>
      </c>
      <c r="E2073">
        <v>2019</v>
      </c>
      <c r="F2073">
        <v>4236</v>
      </c>
    </row>
    <row r="2074" spans="1:6" x14ac:dyDescent="0.25">
      <c r="A2074" t="s">
        <v>29</v>
      </c>
      <c r="B2074" t="s">
        <v>46</v>
      </c>
      <c r="C2074">
        <v>2021</v>
      </c>
      <c r="D2074">
        <v>-1</v>
      </c>
      <c r="E2074">
        <v>2020</v>
      </c>
      <c r="F2074">
        <v>4347</v>
      </c>
    </row>
    <row r="2075" spans="1:6" x14ac:dyDescent="0.25">
      <c r="A2075" t="s">
        <v>29</v>
      </c>
      <c r="B2075" t="s">
        <v>46</v>
      </c>
      <c r="C2075">
        <v>2021</v>
      </c>
      <c r="D2075">
        <v>9</v>
      </c>
      <c r="E2075">
        <v>2030</v>
      </c>
      <c r="F2075">
        <v>5087</v>
      </c>
    </row>
    <row r="2076" spans="1:6" x14ac:dyDescent="0.25">
      <c r="A2076" t="s">
        <v>29</v>
      </c>
      <c r="B2076" t="s">
        <v>46</v>
      </c>
      <c r="C2076">
        <v>2021</v>
      </c>
      <c r="D2076">
        <v>19</v>
      </c>
      <c r="E2076">
        <v>2040</v>
      </c>
      <c r="F2076">
        <v>5872</v>
      </c>
    </row>
    <row r="2077" spans="1:6" x14ac:dyDescent="0.25">
      <c r="A2077" t="s">
        <v>29</v>
      </c>
      <c r="B2077" t="s">
        <v>46</v>
      </c>
      <c r="C2077">
        <v>2021</v>
      </c>
      <c r="D2077">
        <v>29</v>
      </c>
      <c r="E2077">
        <v>2050</v>
      </c>
      <c r="F2077">
        <v>6739</v>
      </c>
    </row>
    <row r="2078" spans="1:6" x14ac:dyDescent="0.25">
      <c r="A2078" t="s">
        <v>49</v>
      </c>
      <c r="B2078" t="s">
        <v>46</v>
      </c>
      <c r="C2078">
        <v>2021</v>
      </c>
      <c r="D2078">
        <v>-11</v>
      </c>
      <c r="E2078">
        <v>2010</v>
      </c>
      <c r="F2078">
        <v>360</v>
      </c>
    </row>
    <row r="2079" spans="1:6" x14ac:dyDescent="0.25">
      <c r="A2079" t="s">
        <v>49</v>
      </c>
      <c r="B2079" t="s">
        <v>46</v>
      </c>
      <c r="C2079">
        <v>2021</v>
      </c>
      <c r="D2079">
        <v>-2</v>
      </c>
      <c r="E2079">
        <v>2019</v>
      </c>
      <c r="F2079">
        <v>672</v>
      </c>
    </row>
    <row r="2080" spans="1:6" x14ac:dyDescent="0.25">
      <c r="A2080" t="s">
        <v>49</v>
      </c>
      <c r="B2080" t="s">
        <v>46</v>
      </c>
      <c r="C2080">
        <v>2021</v>
      </c>
      <c r="D2080">
        <v>-1</v>
      </c>
      <c r="E2080">
        <v>2020</v>
      </c>
      <c r="F2080">
        <v>709</v>
      </c>
    </row>
    <row r="2081" spans="1:6" x14ac:dyDescent="0.25">
      <c r="A2081" t="s">
        <v>49</v>
      </c>
      <c r="B2081" t="s">
        <v>46</v>
      </c>
      <c r="C2081">
        <v>2021</v>
      </c>
      <c r="D2081">
        <v>9</v>
      </c>
      <c r="E2081">
        <v>2030</v>
      </c>
      <c r="F2081">
        <v>1145</v>
      </c>
    </row>
    <row r="2082" spans="1:6" x14ac:dyDescent="0.25">
      <c r="A2082" t="s">
        <v>49</v>
      </c>
      <c r="B2082" t="s">
        <v>46</v>
      </c>
      <c r="C2082">
        <v>2021</v>
      </c>
      <c r="D2082">
        <v>19</v>
      </c>
      <c r="E2082">
        <v>2040</v>
      </c>
      <c r="F2082">
        <v>1500</v>
      </c>
    </row>
    <row r="2083" spans="1:6" x14ac:dyDescent="0.25">
      <c r="A2083" t="s">
        <v>49</v>
      </c>
      <c r="B2083" t="s">
        <v>46</v>
      </c>
      <c r="C2083">
        <v>2021</v>
      </c>
      <c r="D2083">
        <v>29</v>
      </c>
      <c r="E2083">
        <v>2050</v>
      </c>
      <c r="F2083">
        <v>1852</v>
      </c>
    </row>
    <row r="2084" spans="1:6" x14ac:dyDescent="0.25">
      <c r="A2084" t="s">
        <v>40</v>
      </c>
      <c r="B2084" t="s">
        <v>46</v>
      </c>
      <c r="C2084">
        <v>2021</v>
      </c>
      <c r="D2084">
        <v>-11</v>
      </c>
      <c r="E2084">
        <v>2010</v>
      </c>
      <c r="F2084">
        <v>2</v>
      </c>
    </row>
    <row r="2085" spans="1:6" x14ac:dyDescent="0.25">
      <c r="A2085" t="s">
        <v>40</v>
      </c>
      <c r="B2085" t="s">
        <v>46</v>
      </c>
      <c r="C2085">
        <v>2021</v>
      </c>
      <c r="D2085">
        <v>-2</v>
      </c>
      <c r="E2085">
        <v>2019</v>
      </c>
      <c r="F2085">
        <v>13</v>
      </c>
    </row>
    <row r="2086" spans="1:6" x14ac:dyDescent="0.25">
      <c r="A2086" t="s">
        <v>40</v>
      </c>
      <c r="B2086" t="s">
        <v>46</v>
      </c>
      <c r="C2086">
        <v>2021</v>
      </c>
      <c r="D2086">
        <v>-1</v>
      </c>
      <c r="E2086">
        <v>2020</v>
      </c>
      <c r="F2086">
        <v>13</v>
      </c>
    </row>
    <row r="2087" spans="1:6" x14ac:dyDescent="0.25">
      <c r="A2087" t="s">
        <v>40</v>
      </c>
      <c r="B2087" t="s">
        <v>46</v>
      </c>
      <c r="C2087">
        <v>2021</v>
      </c>
      <c r="D2087">
        <v>9</v>
      </c>
      <c r="E2087">
        <v>2030</v>
      </c>
      <c r="F2087">
        <v>46</v>
      </c>
    </row>
    <row r="2088" spans="1:6" x14ac:dyDescent="0.25">
      <c r="A2088" t="s">
        <v>40</v>
      </c>
      <c r="B2088" t="s">
        <v>46</v>
      </c>
      <c r="C2088">
        <v>2021</v>
      </c>
      <c r="D2088">
        <v>19</v>
      </c>
      <c r="E2088">
        <v>2040</v>
      </c>
      <c r="F2088">
        <v>158</v>
      </c>
    </row>
    <row r="2089" spans="1:6" x14ac:dyDescent="0.25">
      <c r="A2089" t="s">
        <v>40</v>
      </c>
      <c r="B2089" t="s">
        <v>46</v>
      </c>
      <c r="C2089">
        <v>2021</v>
      </c>
      <c r="D2089">
        <v>29</v>
      </c>
      <c r="E2089">
        <v>2050</v>
      </c>
      <c r="F2089">
        <v>302</v>
      </c>
    </row>
    <row r="2090" spans="1:6" x14ac:dyDescent="0.25">
      <c r="A2090" t="s">
        <v>33</v>
      </c>
      <c r="B2090" t="s">
        <v>46</v>
      </c>
      <c r="C2090">
        <v>2021</v>
      </c>
      <c r="D2090">
        <v>-11</v>
      </c>
      <c r="E2090">
        <v>2010</v>
      </c>
      <c r="F2090">
        <v>68</v>
      </c>
    </row>
    <row r="2091" spans="1:6" x14ac:dyDescent="0.25">
      <c r="A2091" t="s">
        <v>33</v>
      </c>
      <c r="B2091" t="s">
        <v>46</v>
      </c>
      <c r="C2091">
        <v>2021</v>
      </c>
      <c r="D2091">
        <v>-2</v>
      </c>
      <c r="E2091">
        <v>2019</v>
      </c>
      <c r="F2091">
        <v>91</v>
      </c>
    </row>
    <row r="2092" spans="1:6" x14ac:dyDescent="0.25">
      <c r="A2092" t="s">
        <v>33</v>
      </c>
      <c r="B2092" t="s">
        <v>46</v>
      </c>
      <c r="C2092">
        <v>2021</v>
      </c>
      <c r="D2092">
        <v>-1</v>
      </c>
      <c r="E2092">
        <v>2020</v>
      </c>
      <c r="F2092">
        <v>94</v>
      </c>
    </row>
    <row r="2093" spans="1:6" x14ac:dyDescent="0.25">
      <c r="A2093" t="s">
        <v>33</v>
      </c>
      <c r="B2093" t="s">
        <v>46</v>
      </c>
      <c r="C2093">
        <v>2021</v>
      </c>
      <c r="D2093">
        <v>9</v>
      </c>
      <c r="E2093">
        <v>2030</v>
      </c>
      <c r="F2093">
        <v>176</v>
      </c>
    </row>
    <row r="2094" spans="1:6" x14ac:dyDescent="0.25">
      <c r="A2094" t="s">
        <v>33</v>
      </c>
      <c r="B2094" t="s">
        <v>46</v>
      </c>
      <c r="C2094">
        <v>2021</v>
      </c>
      <c r="D2094">
        <v>19</v>
      </c>
      <c r="E2094">
        <v>2040</v>
      </c>
      <c r="F2094">
        <v>314</v>
      </c>
    </row>
    <row r="2095" spans="1:6" x14ac:dyDescent="0.25">
      <c r="A2095" t="s">
        <v>33</v>
      </c>
      <c r="B2095" t="s">
        <v>46</v>
      </c>
      <c r="C2095">
        <v>2021</v>
      </c>
      <c r="D2095">
        <v>29</v>
      </c>
      <c r="E2095">
        <v>2050</v>
      </c>
      <c r="F2095">
        <v>423</v>
      </c>
    </row>
    <row r="2096" spans="1:6" x14ac:dyDescent="0.25">
      <c r="A2096" t="s">
        <v>41</v>
      </c>
      <c r="B2096" t="s">
        <v>46</v>
      </c>
      <c r="C2096">
        <v>2021</v>
      </c>
      <c r="D2096">
        <v>-11</v>
      </c>
      <c r="E2096">
        <v>2010</v>
      </c>
      <c r="F2096">
        <v>1</v>
      </c>
    </row>
    <row r="2097" spans="1:6" x14ac:dyDescent="0.25">
      <c r="A2097" t="s">
        <v>41</v>
      </c>
      <c r="B2097" t="s">
        <v>46</v>
      </c>
      <c r="C2097">
        <v>2021</v>
      </c>
      <c r="D2097">
        <v>-2</v>
      </c>
      <c r="E2097">
        <v>2019</v>
      </c>
      <c r="F2097">
        <v>1</v>
      </c>
    </row>
    <row r="2098" spans="1:6" x14ac:dyDescent="0.25">
      <c r="A2098" t="s">
        <v>41</v>
      </c>
      <c r="B2098" t="s">
        <v>46</v>
      </c>
      <c r="C2098">
        <v>2021</v>
      </c>
      <c r="D2098">
        <v>-1</v>
      </c>
      <c r="E2098">
        <v>2020</v>
      </c>
      <c r="F2098">
        <v>1</v>
      </c>
    </row>
    <row r="2099" spans="1:6" x14ac:dyDescent="0.25">
      <c r="A2099" t="s">
        <v>41</v>
      </c>
      <c r="B2099" t="s">
        <v>46</v>
      </c>
      <c r="C2099">
        <v>2021</v>
      </c>
      <c r="D2099">
        <v>9</v>
      </c>
      <c r="E2099">
        <v>2030</v>
      </c>
      <c r="F2099">
        <v>9</v>
      </c>
    </row>
    <row r="2100" spans="1:6" x14ac:dyDescent="0.25">
      <c r="A2100" t="s">
        <v>41</v>
      </c>
      <c r="B2100" t="s">
        <v>46</v>
      </c>
      <c r="C2100">
        <v>2021</v>
      </c>
      <c r="D2100">
        <v>19</v>
      </c>
      <c r="E2100">
        <v>2040</v>
      </c>
      <c r="F2100">
        <v>47</v>
      </c>
    </row>
    <row r="2101" spans="1:6" x14ac:dyDescent="0.25">
      <c r="A2101" t="s">
        <v>41</v>
      </c>
      <c r="B2101" t="s">
        <v>46</v>
      </c>
      <c r="C2101">
        <v>2021</v>
      </c>
      <c r="D2101">
        <v>29</v>
      </c>
      <c r="E2101">
        <v>2050</v>
      </c>
      <c r="F2101">
        <v>95</v>
      </c>
    </row>
    <row r="2102" spans="1:6" x14ac:dyDescent="0.25">
      <c r="A2102" t="s">
        <v>28</v>
      </c>
      <c r="B2102" t="s">
        <v>46</v>
      </c>
      <c r="C2102">
        <v>2021</v>
      </c>
      <c r="D2102">
        <v>-11</v>
      </c>
      <c r="E2102">
        <v>2010</v>
      </c>
      <c r="F2102">
        <v>2756</v>
      </c>
    </row>
    <row r="2103" spans="1:6" x14ac:dyDescent="0.25">
      <c r="A2103" t="s">
        <v>28</v>
      </c>
      <c r="B2103" t="s">
        <v>46</v>
      </c>
      <c r="C2103">
        <v>2021</v>
      </c>
      <c r="D2103">
        <v>-2</v>
      </c>
      <c r="E2103">
        <v>2019</v>
      </c>
      <c r="F2103">
        <v>2790</v>
      </c>
    </row>
    <row r="2104" spans="1:6" x14ac:dyDescent="0.25">
      <c r="A2104" t="s">
        <v>28</v>
      </c>
      <c r="B2104" t="s">
        <v>46</v>
      </c>
      <c r="C2104">
        <v>2021</v>
      </c>
      <c r="D2104">
        <v>-1</v>
      </c>
      <c r="E2104">
        <v>2020</v>
      </c>
      <c r="F2104">
        <v>2692</v>
      </c>
    </row>
    <row r="2105" spans="1:6" x14ac:dyDescent="0.25">
      <c r="A2105" t="s">
        <v>28</v>
      </c>
      <c r="B2105" t="s">
        <v>46</v>
      </c>
      <c r="C2105">
        <v>2021</v>
      </c>
      <c r="D2105">
        <v>9</v>
      </c>
      <c r="E2105">
        <v>2030</v>
      </c>
      <c r="F2105">
        <v>3115</v>
      </c>
    </row>
    <row r="2106" spans="1:6" x14ac:dyDescent="0.25">
      <c r="A2106" t="s">
        <v>28</v>
      </c>
      <c r="B2106" t="s">
        <v>46</v>
      </c>
      <c r="C2106">
        <v>2021</v>
      </c>
      <c r="D2106">
        <v>19</v>
      </c>
      <c r="E2106">
        <v>2040</v>
      </c>
      <c r="F2106">
        <v>3517</v>
      </c>
    </row>
    <row r="2107" spans="1:6" x14ac:dyDescent="0.25">
      <c r="A2107" t="s">
        <v>28</v>
      </c>
      <c r="B2107" t="s">
        <v>46</v>
      </c>
      <c r="C2107">
        <v>2021</v>
      </c>
      <c r="D2107">
        <v>29</v>
      </c>
      <c r="E2107">
        <v>2050</v>
      </c>
      <c r="F2107">
        <v>3711</v>
      </c>
    </row>
    <row r="2108" spans="1:6" x14ac:dyDescent="0.25">
      <c r="A2108" t="s">
        <v>50</v>
      </c>
      <c r="B2108" t="s">
        <v>46</v>
      </c>
      <c r="C2108">
        <v>2021</v>
      </c>
      <c r="D2108">
        <v>-11</v>
      </c>
      <c r="E2108">
        <v>2010</v>
      </c>
      <c r="F2108">
        <v>0</v>
      </c>
    </row>
    <row r="2109" spans="1:6" x14ac:dyDescent="0.25">
      <c r="A2109" t="s">
        <v>50</v>
      </c>
      <c r="B2109" t="s">
        <v>46</v>
      </c>
      <c r="C2109">
        <v>2021</v>
      </c>
      <c r="D2109">
        <v>-2</v>
      </c>
      <c r="E2109">
        <v>2019</v>
      </c>
      <c r="F2109">
        <v>0</v>
      </c>
    </row>
    <row r="2110" spans="1:6" x14ac:dyDescent="0.25">
      <c r="A2110" t="s">
        <v>50</v>
      </c>
      <c r="B2110" t="s">
        <v>46</v>
      </c>
      <c r="C2110">
        <v>2021</v>
      </c>
      <c r="D2110">
        <v>-1</v>
      </c>
      <c r="E2110">
        <v>2020</v>
      </c>
      <c r="F2110">
        <v>0</v>
      </c>
    </row>
    <row r="2111" spans="1:6" x14ac:dyDescent="0.25">
      <c r="A2111" t="s">
        <v>50</v>
      </c>
      <c r="B2111" t="s">
        <v>46</v>
      </c>
      <c r="C2111">
        <v>2021</v>
      </c>
      <c r="D2111">
        <v>9</v>
      </c>
      <c r="E2111">
        <v>2030</v>
      </c>
      <c r="F2111">
        <v>5</v>
      </c>
    </row>
    <row r="2112" spans="1:6" x14ac:dyDescent="0.25">
      <c r="A2112" t="s">
        <v>50</v>
      </c>
      <c r="B2112" t="s">
        <v>46</v>
      </c>
      <c r="C2112">
        <v>2021</v>
      </c>
      <c r="D2112">
        <v>19</v>
      </c>
      <c r="E2112">
        <v>2040</v>
      </c>
      <c r="F2112">
        <v>29</v>
      </c>
    </row>
    <row r="2113" spans="1:6" x14ac:dyDescent="0.25">
      <c r="A2113" t="s">
        <v>50</v>
      </c>
      <c r="B2113" t="s">
        <v>46</v>
      </c>
      <c r="C2113">
        <v>2021</v>
      </c>
      <c r="D2113">
        <v>29</v>
      </c>
      <c r="E2113">
        <v>2050</v>
      </c>
      <c r="F2113">
        <v>44</v>
      </c>
    </row>
    <row r="2114" spans="1:6" x14ac:dyDescent="0.25">
      <c r="A2114" t="s">
        <v>51</v>
      </c>
      <c r="B2114" t="s">
        <v>46</v>
      </c>
      <c r="C2114">
        <v>2021</v>
      </c>
      <c r="D2114">
        <v>-11</v>
      </c>
      <c r="E2114">
        <v>2010</v>
      </c>
      <c r="F2114">
        <v>0</v>
      </c>
    </row>
    <row r="2115" spans="1:6" x14ac:dyDescent="0.25">
      <c r="A2115" t="s">
        <v>51</v>
      </c>
      <c r="B2115" t="s">
        <v>46</v>
      </c>
      <c r="C2115">
        <v>2021</v>
      </c>
      <c r="D2115">
        <v>-2</v>
      </c>
      <c r="E2115">
        <v>2019</v>
      </c>
      <c r="F2115">
        <v>1</v>
      </c>
    </row>
    <row r="2116" spans="1:6" x14ac:dyDescent="0.25">
      <c r="A2116" t="s">
        <v>51</v>
      </c>
      <c r="B2116" t="s">
        <v>46</v>
      </c>
      <c r="C2116">
        <v>2021</v>
      </c>
      <c r="D2116">
        <v>-1</v>
      </c>
      <c r="E2116">
        <v>2020</v>
      </c>
      <c r="F2116">
        <v>1</v>
      </c>
    </row>
    <row r="2117" spans="1:6" x14ac:dyDescent="0.25">
      <c r="A2117" t="s">
        <v>51</v>
      </c>
      <c r="B2117" t="s">
        <v>46</v>
      </c>
      <c r="C2117">
        <v>2021</v>
      </c>
      <c r="D2117">
        <v>9</v>
      </c>
      <c r="E2117">
        <v>2030</v>
      </c>
      <c r="F2117">
        <v>20</v>
      </c>
    </row>
    <row r="2118" spans="1:6" x14ac:dyDescent="0.25">
      <c r="A2118" t="s">
        <v>51</v>
      </c>
      <c r="B2118" t="s">
        <v>46</v>
      </c>
      <c r="C2118">
        <v>2021</v>
      </c>
      <c r="D2118">
        <v>19</v>
      </c>
      <c r="E2118">
        <v>2040</v>
      </c>
      <c r="F2118">
        <v>87</v>
      </c>
    </row>
    <row r="2119" spans="1:6" x14ac:dyDescent="0.25">
      <c r="A2119" t="s">
        <v>51</v>
      </c>
      <c r="B2119" t="s">
        <v>46</v>
      </c>
      <c r="C2119">
        <v>2021</v>
      </c>
      <c r="D2119">
        <v>29</v>
      </c>
      <c r="E2119">
        <v>2050</v>
      </c>
      <c r="F2119">
        <v>118</v>
      </c>
    </row>
    <row r="2120" spans="1:6" x14ac:dyDescent="0.25">
      <c r="A2120" t="s">
        <v>25</v>
      </c>
      <c r="B2120" t="s">
        <v>46</v>
      </c>
      <c r="C2120">
        <v>2021</v>
      </c>
      <c r="D2120">
        <v>-11</v>
      </c>
      <c r="E2120">
        <v>2010</v>
      </c>
      <c r="F2120">
        <v>8671</v>
      </c>
    </row>
    <row r="2121" spans="1:6" x14ac:dyDescent="0.25">
      <c r="A2121" t="s">
        <v>25</v>
      </c>
      <c r="B2121" t="s">
        <v>46</v>
      </c>
      <c r="C2121">
        <v>2021</v>
      </c>
      <c r="D2121">
        <v>-2</v>
      </c>
      <c r="E2121">
        <v>2019</v>
      </c>
      <c r="F2121">
        <v>9911</v>
      </c>
    </row>
    <row r="2122" spans="1:6" x14ac:dyDescent="0.25">
      <c r="A2122" t="s">
        <v>25</v>
      </c>
      <c r="B2122" t="s">
        <v>46</v>
      </c>
      <c r="C2122">
        <v>2021</v>
      </c>
      <c r="D2122">
        <v>-1</v>
      </c>
      <c r="E2122">
        <v>2020</v>
      </c>
      <c r="F2122">
        <v>9467</v>
      </c>
    </row>
    <row r="2123" spans="1:6" x14ac:dyDescent="0.25">
      <c r="A2123" t="s">
        <v>25</v>
      </c>
      <c r="B2123" t="s">
        <v>46</v>
      </c>
      <c r="C2123">
        <v>2021</v>
      </c>
      <c r="D2123">
        <v>9</v>
      </c>
      <c r="E2123">
        <v>2030</v>
      </c>
      <c r="F2123">
        <v>8733</v>
      </c>
    </row>
    <row r="2124" spans="1:6" x14ac:dyDescent="0.25">
      <c r="A2124" t="s">
        <v>25</v>
      </c>
      <c r="B2124" t="s">
        <v>46</v>
      </c>
      <c r="C2124">
        <v>2021</v>
      </c>
      <c r="D2124">
        <v>19</v>
      </c>
      <c r="E2124">
        <v>2040</v>
      </c>
      <c r="F2124">
        <v>7418</v>
      </c>
    </row>
    <row r="2125" spans="1:6" x14ac:dyDescent="0.25">
      <c r="A2125" t="s">
        <v>25</v>
      </c>
      <c r="B2125" t="s">
        <v>46</v>
      </c>
      <c r="C2125">
        <v>2021</v>
      </c>
      <c r="D2125">
        <v>29</v>
      </c>
      <c r="E2125">
        <v>2050</v>
      </c>
      <c r="F2125">
        <v>6189</v>
      </c>
    </row>
    <row r="2126" spans="1:6" x14ac:dyDescent="0.25">
      <c r="A2126" t="s">
        <v>52</v>
      </c>
      <c r="B2126" t="s">
        <v>46</v>
      </c>
      <c r="C2126">
        <v>2021</v>
      </c>
      <c r="D2126">
        <v>-11</v>
      </c>
      <c r="E2126">
        <v>2010</v>
      </c>
      <c r="F2126">
        <v>4843</v>
      </c>
    </row>
    <row r="2127" spans="1:6" x14ac:dyDescent="0.25">
      <c r="A2127" t="s">
        <v>52</v>
      </c>
      <c r="B2127" t="s">
        <v>46</v>
      </c>
      <c r="C2127">
        <v>2021</v>
      </c>
      <c r="D2127">
        <v>-2</v>
      </c>
      <c r="E2127">
        <v>2019</v>
      </c>
      <c r="F2127">
        <v>6356</v>
      </c>
    </row>
    <row r="2128" spans="1:6" x14ac:dyDescent="0.25">
      <c r="A2128" t="s">
        <v>52</v>
      </c>
      <c r="B2128" t="s">
        <v>46</v>
      </c>
      <c r="C2128">
        <v>2021</v>
      </c>
      <c r="D2128">
        <v>-1</v>
      </c>
      <c r="E2128">
        <v>2020</v>
      </c>
      <c r="F2128">
        <v>6257</v>
      </c>
    </row>
    <row r="2129" spans="1:6" x14ac:dyDescent="0.25">
      <c r="A2129" t="s">
        <v>52</v>
      </c>
      <c r="B2129" t="s">
        <v>46</v>
      </c>
      <c r="C2129">
        <v>2021</v>
      </c>
      <c r="D2129">
        <v>9</v>
      </c>
      <c r="E2129">
        <v>2030</v>
      </c>
      <c r="F2129">
        <v>7112</v>
      </c>
    </row>
    <row r="2130" spans="1:6" x14ac:dyDescent="0.25">
      <c r="A2130" t="s">
        <v>52</v>
      </c>
      <c r="B2130" t="s">
        <v>46</v>
      </c>
      <c r="C2130">
        <v>2021</v>
      </c>
      <c r="D2130">
        <v>19</v>
      </c>
      <c r="E2130">
        <v>2040</v>
      </c>
      <c r="F2130">
        <v>7858</v>
      </c>
    </row>
    <row r="2131" spans="1:6" x14ac:dyDescent="0.25">
      <c r="A2131" t="s">
        <v>52</v>
      </c>
      <c r="B2131" t="s">
        <v>46</v>
      </c>
      <c r="C2131">
        <v>2021</v>
      </c>
      <c r="D2131">
        <v>29</v>
      </c>
      <c r="E2131">
        <v>2050</v>
      </c>
      <c r="F2131">
        <v>8418</v>
      </c>
    </row>
    <row r="2132" spans="1:6" x14ac:dyDescent="0.25">
      <c r="A2132" t="s">
        <v>26</v>
      </c>
      <c r="B2132" t="s">
        <v>46</v>
      </c>
      <c r="C2132">
        <v>2021</v>
      </c>
      <c r="D2132">
        <v>-11</v>
      </c>
      <c r="E2132">
        <v>2010</v>
      </c>
      <c r="F2132">
        <v>966</v>
      </c>
    </row>
    <row r="2133" spans="1:6" x14ac:dyDescent="0.25">
      <c r="A2133" t="s">
        <v>26</v>
      </c>
      <c r="B2133" t="s">
        <v>46</v>
      </c>
      <c r="C2133">
        <v>2021</v>
      </c>
      <c r="D2133">
        <v>-2</v>
      </c>
      <c r="E2133">
        <v>2019</v>
      </c>
      <c r="F2133">
        <v>752</v>
      </c>
    </row>
    <row r="2134" spans="1:6" x14ac:dyDescent="0.25">
      <c r="A2134" t="s">
        <v>26</v>
      </c>
      <c r="B2134" t="s">
        <v>46</v>
      </c>
      <c r="C2134">
        <v>2021</v>
      </c>
      <c r="D2134">
        <v>-1</v>
      </c>
      <c r="E2134">
        <v>2020</v>
      </c>
      <c r="F2134">
        <v>716</v>
      </c>
    </row>
    <row r="2135" spans="1:6" x14ac:dyDescent="0.25">
      <c r="A2135" t="s">
        <v>26</v>
      </c>
      <c r="B2135" t="s">
        <v>46</v>
      </c>
      <c r="C2135">
        <v>2021</v>
      </c>
      <c r="D2135">
        <v>9</v>
      </c>
      <c r="E2135">
        <v>2030</v>
      </c>
      <c r="F2135">
        <v>500</v>
      </c>
    </row>
    <row r="2136" spans="1:6" x14ac:dyDescent="0.25">
      <c r="A2136" t="s">
        <v>26</v>
      </c>
      <c r="B2136" t="s">
        <v>46</v>
      </c>
      <c r="C2136">
        <v>2021</v>
      </c>
      <c r="D2136">
        <v>19</v>
      </c>
      <c r="E2136">
        <v>2040</v>
      </c>
      <c r="F2136">
        <v>393</v>
      </c>
    </row>
    <row r="2137" spans="1:6" x14ac:dyDescent="0.25">
      <c r="A2137" t="s">
        <v>26</v>
      </c>
      <c r="B2137" t="s">
        <v>46</v>
      </c>
      <c r="C2137">
        <v>2021</v>
      </c>
      <c r="D2137">
        <v>29</v>
      </c>
      <c r="E2137">
        <v>2050</v>
      </c>
      <c r="F2137">
        <v>308</v>
      </c>
    </row>
    <row r="2138" spans="1:6" x14ac:dyDescent="0.25">
      <c r="A2138" t="s">
        <v>39</v>
      </c>
      <c r="B2138" t="s">
        <v>45</v>
      </c>
      <c r="C2138">
        <v>2021</v>
      </c>
      <c r="D2138">
        <v>-11</v>
      </c>
      <c r="E2138">
        <v>2010</v>
      </c>
      <c r="F2138">
        <v>32</v>
      </c>
    </row>
    <row r="2139" spans="1:6" x14ac:dyDescent="0.25">
      <c r="A2139" t="s">
        <v>39</v>
      </c>
      <c r="B2139" t="s">
        <v>45</v>
      </c>
      <c r="C2139">
        <v>2021</v>
      </c>
      <c r="D2139">
        <v>-2</v>
      </c>
      <c r="E2139">
        <v>2019</v>
      </c>
      <c r="F2139">
        <v>681</v>
      </c>
    </row>
    <row r="2140" spans="1:6" x14ac:dyDescent="0.25">
      <c r="A2140" t="s">
        <v>39</v>
      </c>
      <c r="B2140" t="s">
        <v>45</v>
      </c>
      <c r="C2140">
        <v>2021</v>
      </c>
      <c r="D2140">
        <v>-1</v>
      </c>
      <c r="E2140">
        <v>2020</v>
      </c>
      <c r="F2140">
        <v>833</v>
      </c>
    </row>
    <row r="2141" spans="1:6" x14ac:dyDescent="0.25">
      <c r="A2141" t="s">
        <v>39</v>
      </c>
      <c r="B2141" t="s">
        <v>45</v>
      </c>
      <c r="C2141">
        <v>2021</v>
      </c>
      <c r="D2141">
        <v>9</v>
      </c>
      <c r="E2141">
        <v>2030</v>
      </c>
      <c r="F2141">
        <v>4190</v>
      </c>
    </row>
    <row r="2142" spans="1:6" x14ac:dyDescent="0.25">
      <c r="A2142" t="s">
        <v>39</v>
      </c>
      <c r="B2142" t="s">
        <v>45</v>
      </c>
      <c r="C2142">
        <v>2021</v>
      </c>
      <c r="D2142">
        <v>19</v>
      </c>
      <c r="E2142">
        <v>2040</v>
      </c>
      <c r="F2142">
        <v>9262</v>
      </c>
    </row>
    <row r="2143" spans="1:6" x14ac:dyDescent="0.25">
      <c r="A2143" t="s">
        <v>39</v>
      </c>
      <c r="B2143" t="s">
        <v>45</v>
      </c>
      <c r="C2143">
        <v>2021</v>
      </c>
      <c r="D2143">
        <v>29</v>
      </c>
      <c r="E2143">
        <v>2050</v>
      </c>
      <c r="F2143">
        <v>14194</v>
      </c>
    </row>
    <row r="2144" spans="1:6" x14ac:dyDescent="0.25">
      <c r="A2144" t="s">
        <v>32</v>
      </c>
      <c r="B2144" t="s">
        <v>45</v>
      </c>
      <c r="C2144">
        <v>2021</v>
      </c>
      <c r="D2144">
        <v>-11</v>
      </c>
      <c r="E2144">
        <v>2010</v>
      </c>
      <c r="F2144">
        <v>342</v>
      </c>
    </row>
    <row r="2145" spans="1:6" x14ac:dyDescent="0.25">
      <c r="A2145" t="s">
        <v>32</v>
      </c>
      <c r="B2145" t="s">
        <v>45</v>
      </c>
      <c r="C2145">
        <v>2021</v>
      </c>
      <c r="D2145">
        <v>-2</v>
      </c>
      <c r="E2145">
        <v>2019</v>
      </c>
      <c r="F2145">
        <v>1421</v>
      </c>
    </row>
    <row r="2146" spans="1:6" x14ac:dyDescent="0.25">
      <c r="A2146" t="s">
        <v>32</v>
      </c>
      <c r="B2146" t="s">
        <v>45</v>
      </c>
      <c r="C2146">
        <v>2021</v>
      </c>
      <c r="D2146">
        <v>-1</v>
      </c>
      <c r="E2146">
        <v>2020</v>
      </c>
      <c r="F2146">
        <v>1596</v>
      </c>
    </row>
    <row r="2147" spans="1:6" x14ac:dyDescent="0.25">
      <c r="A2147" t="s">
        <v>32</v>
      </c>
      <c r="B2147" t="s">
        <v>45</v>
      </c>
      <c r="C2147">
        <v>2021</v>
      </c>
      <c r="D2147">
        <v>9</v>
      </c>
      <c r="E2147">
        <v>2030</v>
      </c>
      <c r="F2147">
        <v>5115</v>
      </c>
    </row>
    <row r="2148" spans="1:6" x14ac:dyDescent="0.25">
      <c r="A2148" t="s">
        <v>32</v>
      </c>
      <c r="B2148" t="s">
        <v>45</v>
      </c>
      <c r="C2148">
        <v>2021</v>
      </c>
      <c r="D2148">
        <v>19</v>
      </c>
      <c r="E2148">
        <v>2040</v>
      </c>
      <c r="F2148">
        <v>10508</v>
      </c>
    </row>
    <row r="2149" spans="1:6" x14ac:dyDescent="0.25">
      <c r="A2149" t="s">
        <v>32</v>
      </c>
      <c r="B2149" t="s">
        <v>45</v>
      </c>
      <c r="C2149">
        <v>2021</v>
      </c>
      <c r="D2149">
        <v>29</v>
      </c>
      <c r="E2149">
        <v>2050</v>
      </c>
      <c r="F2149">
        <v>14384</v>
      </c>
    </row>
    <row r="2150" spans="1:6" x14ac:dyDescent="0.25">
      <c r="A2150" t="s">
        <v>29</v>
      </c>
      <c r="B2150" t="s">
        <v>45</v>
      </c>
      <c r="C2150">
        <v>2021</v>
      </c>
      <c r="D2150">
        <v>-11</v>
      </c>
      <c r="E2150">
        <v>2010</v>
      </c>
      <c r="F2150">
        <v>3446</v>
      </c>
    </row>
    <row r="2151" spans="1:6" x14ac:dyDescent="0.25">
      <c r="A2151" t="s">
        <v>29</v>
      </c>
      <c r="B2151" t="s">
        <v>45</v>
      </c>
      <c r="C2151">
        <v>2021</v>
      </c>
      <c r="D2151">
        <v>-2</v>
      </c>
      <c r="E2151">
        <v>2019</v>
      </c>
      <c r="F2151">
        <v>4236</v>
      </c>
    </row>
    <row r="2152" spans="1:6" x14ac:dyDescent="0.25">
      <c r="A2152" t="s">
        <v>29</v>
      </c>
      <c r="B2152" t="s">
        <v>45</v>
      </c>
      <c r="C2152">
        <v>2021</v>
      </c>
      <c r="D2152">
        <v>-1</v>
      </c>
      <c r="E2152">
        <v>2020</v>
      </c>
      <c r="F2152">
        <v>4347</v>
      </c>
    </row>
    <row r="2153" spans="1:6" x14ac:dyDescent="0.25">
      <c r="A2153" t="s">
        <v>29</v>
      </c>
      <c r="B2153" t="s">
        <v>45</v>
      </c>
      <c r="C2153">
        <v>2021</v>
      </c>
      <c r="D2153">
        <v>9</v>
      </c>
      <c r="E2153">
        <v>2030</v>
      </c>
      <c r="F2153">
        <v>5080</v>
      </c>
    </row>
    <row r="2154" spans="1:6" x14ac:dyDescent="0.25">
      <c r="A2154" t="s">
        <v>29</v>
      </c>
      <c r="B2154" t="s">
        <v>45</v>
      </c>
      <c r="C2154">
        <v>2021</v>
      </c>
      <c r="D2154">
        <v>19</v>
      </c>
      <c r="E2154">
        <v>2040</v>
      </c>
      <c r="F2154">
        <v>5975</v>
      </c>
    </row>
    <row r="2155" spans="1:6" x14ac:dyDescent="0.25">
      <c r="A2155" t="s">
        <v>29</v>
      </c>
      <c r="B2155" t="s">
        <v>45</v>
      </c>
      <c r="C2155">
        <v>2021</v>
      </c>
      <c r="D2155">
        <v>29</v>
      </c>
      <c r="E2155">
        <v>2050</v>
      </c>
      <c r="F2155">
        <v>6852</v>
      </c>
    </row>
    <row r="2156" spans="1:6" x14ac:dyDescent="0.25">
      <c r="A2156" t="s">
        <v>49</v>
      </c>
      <c r="B2156" t="s">
        <v>45</v>
      </c>
      <c r="C2156">
        <v>2021</v>
      </c>
      <c r="D2156">
        <v>-11</v>
      </c>
      <c r="E2156">
        <v>2010</v>
      </c>
      <c r="F2156">
        <v>360</v>
      </c>
    </row>
    <row r="2157" spans="1:6" x14ac:dyDescent="0.25">
      <c r="A2157" t="s">
        <v>49</v>
      </c>
      <c r="B2157" t="s">
        <v>45</v>
      </c>
      <c r="C2157">
        <v>2021</v>
      </c>
      <c r="D2157">
        <v>-2</v>
      </c>
      <c r="E2157">
        <v>2019</v>
      </c>
      <c r="F2157">
        <v>672</v>
      </c>
    </row>
    <row r="2158" spans="1:6" x14ac:dyDescent="0.25">
      <c r="A2158" t="s">
        <v>49</v>
      </c>
      <c r="B2158" t="s">
        <v>45</v>
      </c>
      <c r="C2158">
        <v>2021</v>
      </c>
      <c r="D2158">
        <v>-1</v>
      </c>
      <c r="E2158">
        <v>2020</v>
      </c>
      <c r="F2158">
        <v>709</v>
      </c>
    </row>
    <row r="2159" spans="1:6" x14ac:dyDescent="0.25">
      <c r="A2159" t="s">
        <v>49</v>
      </c>
      <c r="B2159" t="s">
        <v>45</v>
      </c>
      <c r="C2159">
        <v>2021</v>
      </c>
      <c r="D2159">
        <v>9</v>
      </c>
      <c r="E2159">
        <v>2030</v>
      </c>
      <c r="F2159">
        <v>1249</v>
      </c>
    </row>
    <row r="2160" spans="1:6" x14ac:dyDescent="0.25">
      <c r="A2160" t="s">
        <v>49</v>
      </c>
      <c r="B2160" t="s">
        <v>45</v>
      </c>
      <c r="C2160">
        <v>2021</v>
      </c>
      <c r="D2160">
        <v>19</v>
      </c>
      <c r="E2160">
        <v>2040</v>
      </c>
      <c r="F2160">
        <v>1891</v>
      </c>
    </row>
    <row r="2161" spans="1:6" x14ac:dyDescent="0.25">
      <c r="A2161" t="s">
        <v>49</v>
      </c>
      <c r="B2161" t="s">
        <v>45</v>
      </c>
      <c r="C2161">
        <v>2021</v>
      </c>
      <c r="D2161">
        <v>29</v>
      </c>
      <c r="E2161">
        <v>2050</v>
      </c>
      <c r="F2161">
        <v>2375</v>
      </c>
    </row>
    <row r="2162" spans="1:6" x14ac:dyDescent="0.25">
      <c r="A2162" t="s">
        <v>40</v>
      </c>
      <c r="B2162" t="s">
        <v>45</v>
      </c>
      <c r="C2162">
        <v>2021</v>
      </c>
      <c r="D2162">
        <v>-11</v>
      </c>
      <c r="E2162">
        <v>2010</v>
      </c>
      <c r="F2162">
        <v>2</v>
      </c>
    </row>
    <row r="2163" spans="1:6" x14ac:dyDescent="0.25">
      <c r="A2163" t="s">
        <v>40</v>
      </c>
      <c r="B2163" t="s">
        <v>45</v>
      </c>
      <c r="C2163">
        <v>2021</v>
      </c>
      <c r="D2163">
        <v>-2</v>
      </c>
      <c r="E2163">
        <v>2019</v>
      </c>
      <c r="F2163">
        <v>13</v>
      </c>
    </row>
    <row r="2164" spans="1:6" x14ac:dyDescent="0.25">
      <c r="A2164" t="s">
        <v>40</v>
      </c>
      <c r="B2164" t="s">
        <v>45</v>
      </c>
      <c r="C2164">
        <v>2021</v>
      </c>
      <c r="D2164">
        <v>-1</v>
      </c>
      <c r="E2164">
        <v>2020</v>
      </c>
      <c r="F2164">
        <v>13</v>
      </c>
    </row>
    <row r="2165" spans="1:6" x14ac:dyDescent="0.25">
      <c r="A2165" t="s">
        <v>40</v>
      </c>
      <c r="B2165" t="s">
        <v>45</v>
      </c>
      <c r="C2165">
        <v>2021</v>
      </c>
      <c r="D2165">
        <v>9</v>
      </c>
      <c r="E2165">
        <v>2030</v>
      </c>
      <c r="F2165">
        <v>78</v>
      </c>
    </row>
    <row r="2166" spans="1:6" x14ac:dyDescent="0.25">
      <c r="A2166" t="s">
        <v>40</v>
      </c>
      <c r="B2166" t="s">
        <v>45</v>
      </c>
      <c r="C2166">
        <v>2021</v>
      </c>
      <c r="D2166">
        <v>19</v>
      </c>
      <c r="E2166">
        <v>2040</v>
      </c>
      <c r="F2166">
        <v>359</v>
      </c>
    </row>
    <row r="2167" spans="1:6" x14ac:dyDescent="0.25">
      <c r="A2167" t="s">
        <v>40</v>
      </c>
      <c r="B2167" t="s">
        <v>45</v>
      </c>
      <c r="C2167">
        <v>2021</v>
      </c>
      <c r="D2167">
        <v>29</v>
      </c>
      <c r="E2167">
        <v>2050</v>
      </c>
      <c r="F2167">
        <v>589</v>
      </c>
    </row>
    <row r="2168" spans="1:6" x14ac:dyDescent="0.25">
      <c r="A2168" t="s">
        <v>33</v>
      </c>
      <c r="B2168" t="s">
        <v>45</v>
      </c>
      <c r="C2168">
        <v>2021</v>
      </c>
      <c r="D2168">
        <v>-11</v>
      </c>
      <c r="E2168">
        <v>2010</v>
      </c>
      <c r="F2168">
        <v>68</v>
      </c>
    </row>
    <row r="2169" spans="1:6" x14ac:dyDescent="0.25">
      <c r="A2169" t="s">
        <v>33</v>
      </c>
      <c r="B2169" t="s">
        <v>45</v>
      </c>
      <c r="C2169">
        <v>2021</v>
      </c>
      <c r="D2169">
        <v>-2</v>
      </c>
      <c r="E2169">
        <v>2019</v>
      </c>
      <c r="F2169">
        <v>91</v>
      </c>
    </row>
    <row r="2170" spans="1:6" x14ac:dyDescent="0.25">
      <c r="A2170" t="s">
        <v>33</v>
      </c>
      <c r="B2170" t="s">
        <v>45</v>
      </c>
      <c r="C2170">
        <v>2021</v>
      </c>
      <c r="D2170">
        <v>-1</v>
      </c>
      <c r="E2170">
        <v>2020</v>
      </c>
      <c r="F2170">
        <v>94</v>
      </c>
    </row>
    <row r="2171" spans="1:6" x14ac:dyDescent="0.25">
      <c r="A2171" t="s">
        <v>33</v>
      </c>
      <c r="B2171" t="s">
        <v>45</v>
      </c>
      <c r="C2171">
        <v>2021</v>
      </c>
      <c r="D2171">
        <v>9</v>
      </c>
      <c r="E2171">
        <v>2030</v>
      </c>
      <c r="F2171">
        <v>190</v>
      </c>
    </row>
    <row r="2172" spans="1:6" x14ac:dyDescent="0.25">
      <c r="A2172" t="s">
        <v>33</v>
      </c>
      <c r="B2172" t="s">
        <v>45</v>
      </c>
      <c r="C2172">
        <v>2021</v>
      </c>
      <c r="D2172">
        <v>19</v>
      </c>
      <c r="E2172">
        <v>2040</v>
      </c>
      <c r="F2172">
        <v>331</v>
      </c>
    </row>
    <row r="2173" spans="1:6" x14ac:dyDescent="0.25">
      <c r="A2173" t="s">
        <v>33</v>
      </c>
      <c r="B2173" t="s">
        <v>45</v>
      </c>
      <c r="C2173">
        <v>2021</v>
      </c>
      <c r="D2173">
        <v>29</v>
      </c>
      <c r="E2173">
        <v>2050</v>
      </c>
      <c r="F2173">
        <v>449</v>
      </c>
    </row>
    <row r="2174" spans="1:6" x14ac:dyDescent="0.25">
      <c r="A2174" t="s">
        <v>41</v>
      </c>
      <c r="B2174" t="s">
        <v>45</v>
      </c>
      <c r="C2174">
        <v>2021</v>
      </c>
      <c r="D2174">
        <v>-11</v>
      </c>
      <c r="E2174">
        <v>2010</v>
      </c>
      <c r="F2174">
        <v>1</v>
      </c>
    </row>
    <row r="2175" spans="1:6" x14ac:dyDescent="0.25">
      <c r="A2175" t="s">
        <v>41</v>
      </c>
      <c r="B2175" t="s">
        <v>45</v>
      </c>
      <c r="C2175">
        <v>2021</v>
      </c>
      <c r="D2175">
        <v>-2</v>
      </c>
      <c r="E2175">
        <v>2019</v>
      </c>
      <c r="F2175">
        <v>1</v>
      </c>
    </row>
    <row r="2176" spans="1:6" x14ac:dyDescent="0.25">
      <c r="A2176" t="s">
        <v>41</v>
      </c>
      <c r="B2176" t="s">
        <v>45</v>
      </c>
      <c r="C2176">
        <v>2021</v>
      </c>
      <c r="D2176">
        <v>-1</v>
      </c>
      <c r="E2176">
        <v>2020</v>
      </c>
      <c r="F2176">
        <v>1</v>
      </c>
    </row>
    <row r="2177" spans="1:6" x14ac:dyDescent="0.25">
      <c r="A2177" t="s">
        <v>41</v>
      </c>
      <c r="B2177" t="s">
        <v>45</v>
      </c>
      <c r="C2177">
        <v>2021</v>
      </c>
      <c r="D2177">
        <v>9</v>
      </c>
      <c r="E2177">
        <v>2030</v>
      </c>
      <c r="F2177">
        <v>15</v>
      </c>
    </row>
    <row r="2178" spans="1:6" x14ac:dyDescent="0.25">
      <c r="A2178" t="s">
        <v>41</v>
      </c>
      <c r="B2178" t="s">
        <v>45</v>
      </c>
      <c r="C2178">
        <v>2021</v>
      </c>
      <c r="D2178">
        <v>19</v>
      </c>
      <c r="E2178">
        <v>2040</v>
      </c>
      <c r="F2178">
        <v>63</v>
      </c>
    </row>
    <row r="2179" spans="1:6" x14ac:dyDescent="0.25">
      <c r="A2179" t="s">
        <v>41</v>
      </c>
      <c r="B2179" t="s">
        <v>45</v>
      </c>
      <c r="C2179">
        <v>2021</v>
      </c>
      <c r="D2179">
        <v>29</v>
      </c>
      <c r="E2179">
        <v>2050</v>
      </c>
      <c r="F2179">
        <v>115</v>
      </c>
    </row>
    <row r="2180" spans="1:6" x14ac:dyDescent="0.25">
      <c r="A2180" t="s">
        <v>28</v>
      </c>
      <c r="B2180" t="s">
        <v>45</v>
      </c>
      <c r="C2180">
        <v>2021</v>
      </c>
      <c r="D2180">
        <v>-11</v>
      </c>
      <c r="E2180">
        <v>2010</v>
      </c>
      <c r="F2180">
        <v>2756</v>
      </c>
    </row>
    <row r="2181" spans="1:6" x14ac:dyDescent="0.25">
      <c r="A2181" t="s">
        <v>28</v>
      </c>
      <c r="B2181" t="s">
        <v>45</v>
      </c>
      <c r="C2181">
        <v>2021</v>
      </c>
      <c r="D2181">
        <v>-2</v>
      </c>
      <c r="E2181">
        <v>2019</v>
      </c>
      <c r="F2181">
        <v>2790</v>
      </c>
    </row>
    <row r="2182" spans="1:6" x14ac:dyDescent="0.25">
      <c r="A2182" t="s">
        <v>28</v>
      </c>
      <c r="B2182" t="s">
        <v>45</v>
      </c>
      <c r="C2182">
        <v>2021</v>
      </c>
      <c r="D2182">
        <v>-1</v>
      </c>
      <c r="E2182">
        <v>2020</v>
      </c>
      <c r="F2182">
        <v>2692</v>
      </c>
    </row>
    <row r="2183" spans="1:6" x14ac:dyDescent="0.25">
      <c r="A2183" t="s">
        <v>28</v>
      </c>
      <c r="B2183" t="s">
        <v>45</v>
      </c>
      <c r="C2183">
        <v>2021</v>
      </c>
      <c r="D2183">
        <v>9</v>
      </c>
      <c r="E2183">
        <v>2030</v>
      </c>
      <c r="F2183">
        <v>3282</v>
      </c>
    </row>
    <row r="2184" spans="1:6" x14ac:dyDescent="0.25">
      <c r="A2184" t="s">
        <v>28</v>
      </c>
      <c r="B2184" t="s">
        <v>45</v>
      </c>
      <c r="C2184">
        <v>2021</v>
      </c>
      <c r="D2184">
        <v>19</v>
      </c>
      <c r="E2184">
        <v>2040</v>
      </c>
      <c r="F2184">
        <v>4040</v>
      </c>
    </row>
    <row r="2185" spans="1:6" x14ac:dyDescent="0.25">
      <c r="A2185" t="s">
        <v>28</v>
      </c>
      <c r="B2185" t="s">
        <v>45</v>
      </c>
      <c r="C2185">
        <v>2021</v>
      </c>
      <c r="D2185">
        <v>29</v>
      </c>
      <c r="E2185">
        <v>2050</v>
      </c>
      <c r="F2185">
        <v>4449</v>
      </c>
    </row>
    <row r="2186" spans="1:6" x14ac:dyDescent="0.25">
      <c r="A2186" t="s">
        <v>50</v>
      </c>
      <c r="B2186" t="s">
        <v>45</v>
      </c>
      <c r="C2186">
        <v>2021</v>
      </c>
      <c r="D2186">
        <v>-11</v>
      </c>
      <c r="E2186">
        <v>2010</v>
      </c>
      <c r="F2186">
        <v>0</v>
      </c>
    </row>
    <row r="2187" spans="1:6" x14ac:dyDescent="0.25">
      <c r="A2187" t="s">
        <v>50</v>
      </c>
      <c r="B2187" t="s">
        <v>45</v>
      </c>
      <c r="C2187">
        <v>2021</v>
      </c>
      <c r="D2187">
        <v>-2</v>
      </c>
      <c r="E2187">
        <v>2019</v>
      </c>
      <c r="F2187">
        <v>0</v>
      </c>
    </row>
    <row r="2188" spans="1:6" x14ac:dyDescent="0.25">
      <c r="A2188" t="s">
        <v>50</v>
      </c>
      <c r="B2188" t="s">
        <v>45</v>
      </c>
      <c r="C2188">
        <v>2021</v>
      </c>
      <c r="D2188">
        <v>-1</v>
      </c>
      <c r="E2188">
        <v>2020</v>
      </c>
      <c r="F2188">
        <v>0</v>
      </c>
    </row>
    <row r="2189" spans="1:6" x14ac:dyDescent="0.25">
      <c r="A2189" t="s">
        <v>50</v>
      </c>
      <c r="B2189" t="s">
        <v>45</v>
      </c>
      <c r="C2189">
        <v>2021</v>
      </c>
      <c r="D2189">
        <v>9</v>
      </c>
      <c r="E2189">
        <v>2030</v>
      </c>
      <c r="F2189">
        <v>100</v>
      </c>
    </row>
    <row r="2190" spans="1:6" x14ac:dyDescent="0.25">
      <c r="A2190" t="s">
        <v>50</v>
      </c>
      <c r="B2190" t="s">
        <v>45</v>
      </c>
      <c r="C2190">
        <v>2021</v>
      </c>
      <c r="D2190">
        <v>19</v>
      </c>
      <c r="E2190">
        <v>2040</v>
      </c>
      <c r="F2190">
        <v>376</v>
      </c>
    </row>
    <row r="2191" spans="1:6" x14ac:dyDescent="0.25">
      <c r="A2191" t="s">
        <v>50</v>
      </c>
      <c r="B2191" t="s">
        <v>45</v>
      </c>
      <c r="C2191">
        <v>2021</v>
      </c>
      <c r="D2191">
        <v>29</v>
      </c>
      <c r="E2191">
        <v>2050</v>
      </c>
      <c r="F2191">
        <v>517</v>
      </c>
    </row>
    <row r="2192" spans="1:6" x14ac:dyDescent="0.25">
      <c r="A2192" t="s">
        <v>51</v>
      </c>
      <c r="B2192" t="s">
        <v>45</v>
      </c>
      <c r="C2192">
        <v>2021</v>
      </c>
      <c r="D2192">
        <v>-11</v>
      </c>
      <c r="E2192">
        <v>2010</v>
      </c>
      <c r="F2192">
        <v>0</v>
      </c>
    </row>
    <row r="2193" spans="1:6" x14ac:dyDescent="0.25">
      <c r="A2193" t="s">
        <v>51</v>
      </c>
      <c r="B2193" t="s">
        <v>45</v>
      </c>
      <c r="C2193">
        <v>2021</v>
      </c>
      <c r="D2193">
        <v>-2</v>
      </c>
      <c r="E2193">
        <v>2019</v>
      </c>
      <c r="F2193">
        <v>1</v>
      </c>
    </row>
    <row r="2194" spans="1:6" x14ac:dyDescent="0.25">
      <c r="A2194" t="s">
        <v>51</v>
      </c>
      <c r="B2194" t="s">
        <v>45</v>
      </c>
      <c r="C2194">
        <v>2021</v>
      </c>
      <c r="D2194">
        <v>-1</v>
      </c>
      <c r="E2194">
        <v>2020</v>
      </c>
      <c r="F2194">
        <v>1</v>
      </c>
    </row>
    <row r="2195" spans="1:6" x14ac:dyDescent="0.25">
      <c r="A2195" t="s">
        <v>51</v>
      </c>
      <c r="B2195" t="s">
        <v>45</v>
      </c>
      <c r="C2195">
        <v>2021</v>
      </c>
      <c r="D2195">
        <v>9</v>
      </c>
      <c r="E2195">
        <v>2030</v>
      </c>
      <c r="F2195">
        <v>131</v>
      </c>
    </row>
    <row r="2196" spans="1:6" x14ac:dyDescent="0.25">
      <c r="A2196" t="s">
        <v>51</v>
      </c>
      <c r="B2196" t="s">
        <v>45</v>
      </c>
      <c r="C2196">
        <v>2021</v>
      </c>
      <c r="D2196">
        <v>19</v>
      </c>
      <c r="E2196">
        <v>2040</v>
      </c>
      <c r="F2196">
        <v>1152</v>
      </c>
    </row>
    <row r="2197" spans="1:6" x14ac:dyDescent="0.25">
      <c r="A2197" t="s">
        <v>51</v>
      </c>
      <c r="B2197" t="s">
        <v>45</v>
      </c>
      <c r="C2197">
        <v>2021</v>
      </c>
      <c r="D2197">
        <v>29</v>
      </c>
      <c r="E2197">
        <v>2050</v>
      </c>
      <c r="F2197">
        <v>1729</v>
      </c>
    </row>
    <row r="2198" spans="1:6" x14ac:dyDescent="0.25">
      <c r="A2198" t="s">
        <v>25</v>
      </c>
      <c r="B2198" t="s">
        <v>45</v>
      </c>
      <c r="C2198">
        <v>2021</v>
      </c>
      <c r="D2198">
        <v>-11</v>
      </c>
      <c r="E2198">
        <v>2010</v>
      </c>
      <c r="F2198">
        <v>8671</v>
      </c>
    </row>
    <row r="2199" spans="1:6" x14ac:dyDescent="0.25">
      <c r="A2199" t="s">
        <v>25</v>
      </c>
      <c r="B2199" t="s">
        <v>45</v>
      </c>
      <c r="C2199">
        <v>2021</v>
      </c>
      <c r="D2199">
        <v>-2</v>
      </c>
      <c r="E2199">
        <v>2019</v>
      </c>
      <c r="F2199">
        <v>9911</v>
      </c>
    </row>
    <row r="2200" spans="1:6" x14ac:dyDescent="0.25">
      <c r="A2200" t="s">
        <v>25</v>
      </c>
      <c r="B2200" t="s">
        <v>45</v>
      </c>
      <c r="C2200">
        <v>2021</v>
      </c>
      <c r="D2200">
        <v>-1</v>
      </c>
      <c r="E2200">
        <v>2020</v>
      </c>
      <c r="F2200">
        <v>9467</v>
      </c>
    </row>
    <row r="2201" spans="1:6" x14ac:dyDescent="0.25">
      <c r="A2201" t="s">
        <v>25</v>
      </c>
      <c r="B2201" t="s">
        <v>45</v>
      </c>
      <c r="C2201">
        <v>2021</v>
      </c>
      <c r="D2201">
        <v>9</v>
      </c>
      <c r="E2201">
        <v>2030</v>
      </c>
      <c r="F2201">
        <v>7926</v>
      </c>
    </row>
    <row r="2202" spans="1:6" x14ac:dyDescent="0.25">
      <c r="A2202" t="s">
        <v>25</v>
      </c>
      <c r="B2202" t="s">
        <v>45</v>
      </c>
      <c r="C2202">
        <v>2021</v>
      </c>
      <c r="D2202">
        <v>19</v>
      </c>
      <c r="E2202">
        <v>2040</v>
      </c>
      <c r="F2202">
        <v>5779</v>
      </c>
    </row>
    <row r="2203" spans="1:6" x14ac:dyDescent="0.25">
      <c r="A2203" t="s">
        <v>25</v>
      </c>
      <c r="B2203" t="s">
        <v>45</v>
      </c>
      <c r="C2203">
        <v>2021</v>
      </c>
      <c r="D2203">
        <v>29</v>
      </c>
      <c r="E2203">
        <v>2050</v>
      </c>
      <c r="F2203">
        <v>3047</v>
      </c>
    </row>
    <row r="2204" spans="1:6" x14ac:dyDescent="0.25">
      <c r="A2204" t="s">
        <v>52</v>
      </c>
      <c r="B2204" t="s">
        <v>45</v>
      </c>
      <c r="C2204">
        <v>2021</v>
      </c>
      <c r="D2204">
        <v>-11</v>
      </c>
      <c r="E2204">
        <v>2010</v>
      </c>
      <c r="F2204">
        <v>4843</v>
      </c>
    </row>
    <row r="2205" spans="1:6" x14ac:dyDescent="0.25">
      <c r="A2205" t="s">
        <v>52</v>
      </c>
      <c r="B2205" t="s">
        <v>45</v>
      </c>
      <c r="C2205">
        <v>2021</v>
      </c>
      <c r="D2205">
        <v>-2</v>
      </c>
      <c r="E2205">
        <v>2019</v>
      </c>
      <c r="F2205">
        <v>6356</v>
      </c>
    </row>
    <row r="2206" spans="1:6" x14ac:dyDescent="0.25">
      <c r="A2206" t="s">
        <v>52</v>
      </c>
      <c r="B2206" t="s">
        <v>45</v>
      </c>
      <c r="C2206">
        <v>2021</v>
      </c>
      <c r="D2206">
        <v>-1</v>
      </c>
      <c r="E2206">
        <v>2020</v>
      </c>
      <c r="F2206">
        <v>6257</v>
      </c>
    </row>
    <row r="2207" spans="1:6" x14ac:dyDescent="0.25">
      <c r="A2207" t="s">
        <v>52</v>
      </c>
      <c r="B2207" t="s">
        <v>45</v>
      </c>
      <c r="C2207">
        <v>2021</v>
      </c>
      <c r="D2207">
        <v>9</v>
      </c>
      <c r="E2207">
        <v>2030</v>
      </c>
      <c r="F2207">
        <v>6522</v>
      </c>
    </row>
    <row r="2208" spans="1:6" x14ac:dyDescent="0.25">
      <c r="A2208" t="s">
        <v>52</v>
      </c>
      <c r="B2208" t="s">
        <v>45</v>
      </c>
      <c r="C2208">
        <v>2021</v>
      </c>
      <c r="D2208">
        <v>19</v>
      </c>
      <c r="E2208">
        <v>2040</v>
      </c>
      <c r="F2208">
        <v>5488</v>
      </c>
    </row>
    <row r="2209" spans="1:6" x14ac:dyDescent="0.25">
      <c r="A2209" t="s">
        <v>52</v>
      </c>
      <c r="B2209" t="s">
        <v>45</v>
      </c>
      <c r="C2209">
        <v>2021</v>
      </c>
      <c r="D2209">
        <v>29</v>
      </c>
      <c r="E2209">
        <v>2050</v>
      </c>
      <c r="F2209">
        <v>5691</v>
      </c>
    </row>
    <row r="2210" spans="1:6" x14ac:dyDescent="0.25">
      <c r="A2210" t="s">
        <v>26</v>
      </c>
      <c r="B2210" t="s">
        <v>45</v>
      </c>
      <c r="C2210">
        <v>2021</v>
      </c>
      <c r="D2210">
        <v>-11</v>
      </c>
      <c r="E2210">
        <v>2010</v>
      </c>
      <c r="F2210">
        <v>966</v>
      </c>
    </row>
    <row r="2211" spans="1:6" x14ac:dyDescent="0.25">
      <c r="A2211" t="s">
        <v>26</v>
      </c>
      <c r="B2211" t="s">
        <v>45</v>
      </c>
      <c r="C2211">
        <v>2021</v>
      </c>
      <c r="D2211">
        <v>-2</v>
      </c>
      <c r="E2211">
        <v>2019</v>
      </c>
      <c r="F2211">
        <v>752</v>
      </c>
    </row>
    <row r="2212" spans="1:6" x14ac:dyDescent="0.25">
      <c r="A2212" t="s">
        <v>26</v>
      </c>
      <c r="B2212" t="s">
        <v>45</v>
      </c>
      <c r="C2212">
        <v>2021</v>
      </c>
      <c r="D2212">
        <v>-1</v>
      </c>
      <c r="E2212">
        <v>2020</v>
      </c>
      <c r="F2212">
        <v>716</v>
      </c>
    </row>
    <row r="2213" spans="1:6" x14ac:dyDescent="0.25">
      <c r="A2213" t="s">
        <v>26</v>
      </c>
      <c r="B2213" t="s">
        <v>45</v>
      </c>
      <c r="C2213">
        <v>2021</v>
      </c>
      <c r="D2213">
        <v>9</v>
      </c>
      <c r="E2213">
        <v>2030</v>
      </c>
      <c r="F2213">
        <v>450</v>
      </c>
    </row>
    <row r="2214" spans="1:6" x14ac:dyDescent="0.25">
      <c r="A2214" t="s">
        <v>26</v>
      </c>
      <c r="B2214" t="s">
        <v>45</v>
      </c>
      <c r="C2214">
        <v>2021</v>
      </c>
      <c r="D2214">
        <v>19</v>
      </c>
      <c r="E2214">
        <v>2040</v>
      </c>
      <c r="F2214">
        <v>361</v>
      </c>
    </row>
    <row r="2215" spans="1:6" x14ac:dyDescent="0.25">
      <c r="A2215" t="s">
        <v>26</v>
      </c>
      <c r="B2215" t="s">
        <v>45</v>
      </c>
      <c r="C2215">
        <v>2021</v>
      </c>
      <c r="D2215">
        <v>29</v>
      </c>
      <c r="E2215">
        <v>2050</v>
      </c>
      <c r="F2215">
        <v>291</v>
      </c>
    </row>
    <row r="2216" spans="1:6" x14ac:dyDescent="0.25">
      <c r="A2216" t="s">
        <v>39</v>
      </c>
      <c r="B2216" t="s">
        <v>48</v>
      </c>
      <c r="C2216">
        <v>2021</v>
      </c>
      <c r="D2216">
        <v>9</v>
      </c>
      <c r="E2216">
        <v>2030</v>
      </c>
      <c r="F2216">
        <v>4989</v>
      </c>
    </row>
    <row r="2217" spans="1:6" x14ac:dyDescent="0.25">
      <c r="A2217" t="s">
        <v>39</v>
      </c>
      <c r="B2217" t="s">
        <v>48</v>
      </c>
      <c r="C2217">
        <v>2021</v>
      </c>
      <c r="D2217">
        <v>19</v>
      </c>
      <c r="E2217">
        <v>2040</v>
      </c>
      <c r="F2217">
        <v>11273</v>
      </c>
    </row>
    <row r="2218" spans="1:6" x14ac:dyDescent="0.25">
      <c r="A2218" t="s">
        <v>39</v>
      </c>
      <c r="B2218" t="s">
        <v>48</v>
      </c>
      <c r="C2218">
        <v>2021</v>
      </c>
      <c r="D2218">
        <v>29</v>
      </c>
      <c r="E2218">
        <v>2050</v>
      </c>
      <c r="F2218">
        <v>17433</v>
      </c>
    </row>
    <row r="2219" spans="1:6" x14ac:dyDescent="0.25">
      <c r="A2219" t="s">
        <v>32</v>
      </c>
      <c r="B2219" t="s">
        <v>48</v>
      </c>
      <c r="C2219">
        <v>2021</v>
      </c>
      <c r="D2219">
        <v>9</v>
      </c>
      <c r="E2219">
        <v>2030</v>
      </c>
      <c r="F2219">
        <v>6115</v>
      </c>
    </row>
    <row r="2220" spans="1:6" x14ac:dyDescent="0.25">
      <c r="A2220" t="s">
        <v>32</v>
      </c>
      <c r="B2220" t="s">
        <v>48</v>
      </c>
      <c r="C2220">
        <v>2021</v>
      </c>
      <c r="D2220">
        <v>19</v>
      </c>
      <c r="E2220">
        <v>2040</v>
      </c>
      <c r="F2220">
        <v>12817</v>
      </c>
    </row>
    <row r="2221" spans="1:6" x14ac:dyDescent="0.25">
      <c r="A2221" t="s">
        <v>32</v>
      </c>
      <c r="B2221" t="s">
        <v>48</v>
      </c>
      <c r="C2221">
        <v>2021</v>
      </c>
      <c r="D2221">
        <v>29</v>
      </c>
      <c r="E2221">
        <v>2050</v>
      </c>
      <c r="F2221">
        <v>17577</v>
      </c>
    </row>
    <row r="2222" spans="1:6" x14ac:dyDescent="0.25">
      <c r="A2222" t="s">
        <v>29</v>
      </c>
      <c r="B2222" t="s">
        <v>48</v>
      </c>
      <c r="C2222">
        <v>2021</v>
      </c>
      <c r="D2222">
        <v>9</v>
      </c>
      <c r="E2222">
        <v>2030</v>
      </c>
      <c r="F2222">
        <v>5387</v>
      </c>
    </row>
    <row r="2223" spans="1:6" x14ac:dyDescent="0.25">
      <c r="A2223" t="s">
        <v>29</v>
      </c>
      <c r="B2223" t="s">
        <v>48</v>
      </c>
      <c r="C2223">
        <v>2021</v>
      </c>
      <c r="D2223">
        <v>19</v>
      </c>
      <c r="E2223">
        <v>2040</v>
      </c>
      <c r="F2223">
        <v>6599</v>
      </c>
    </row>
    <row r="2224" spans="1:6" x14ac:dyDescent="0.25">
      <c r="A2224" t="s">
        <v>29</v>
      </c>
      <c r="B2224" t="s">
        <v>48</v>
      </c>
      <c r="C2224">
        <v>2021</v>
      </c>
      <c r="D2224">
        <v>29</v>
      </c>
      <c r="E2224">
        <v>2050</v>
      </c>
      <c r="F2224">
        <v>7921</v>
      </c>
    </row>
    <row r="2225" spans="1:6" x14ac:dyDescent="0.25">
      <c r="A2225" t="s">
        <v>49</v>
      </c>
      <c r="B2225" t="s">
        <v>48</v>
      </c>
      <c r="C2225">
        <v>2021</v>
      </c>
      <c r="D2225">
        <v>9</v>
      </c>
      <c r="E2225">
        <v>2030</v>
      </c>
      <c r="F2225">
        <v>1362</v>
      </c>
    </row>
    <row r="2226" spans="1:6" x14ac:dyDescent="0.25">
      <c r="A2226" t="s">
        <v>49</v>
      </c>
      <c r="B2226" t="s">
        <v>48</v>
      </c>
      <c r="C2226">
        <v>2021</v>
      </c>
      <c r="D2226">
        <v>19</v>
      </c>
      <c r="E2226">
        <v>2040</v>
      </c>
      <c r="F2226">
        <v>2336</v>
      </c>
    </row>
    <row r="2227" spans="1:6" x14ac:dyDescent="0.25">
      <c r="A2227" t="s">
        <v>49</v>
      </c>
      <c r="B2227" t="s">
        <v>48</v>
      </c>
      <c r="C2227">
        <v>2021</v>
      </c>
      <c r="D2227">
        <v>29</v>
      </c>
      <c r="E2227">
        <v>2050</v>
      </c>
      <c r="F2227">
        <v>3199</v>
      </c>
    </row>
    <row r="2228" spans="1:6" x14ac:dyDescent="0.25">
      <c r="A2228" t="s">
        <v>40</v>
      </c>
      <c r="B2228" t="s">
        <v>48</v>
      </c>
      <c r="C2228">
        <v>2021</v>
      </c>
      <c r="D2228">
        <v>9</v>
      </c>
      <c r="E2228">
        <v>2030</v>
      </c>
      <c r="F2228">
        <v>129</v>
      </c>
    </row>
    <row r="2229" spans="1:6" x14ac:dyDescent="0.25">
      <c r="A2229" t="s">
        <v>40</v>
      </c>
      <c r="B2229" t="s">
        <v>48</v>
      </c>
      <c r="C2229">
        <v>2021</v>
      </c>
      <c r="D2229">
        <v>19</v>
      </c>
      <c r="E2229">
        <v>2040</v>
      </c>
      <c r="F2229">
        <v>717</v>
      </c>
    </row>
    <row r="2230" spans="1:6" x14ac:dyDescent="0.25">
      <c r="A2230" t="s">
        <v>40</v>
      </c>
      <c r="B2230" t="s">
        <v>48</v>
      </c>
      <c r="C2230">
        <v>2021</v>
      </c>
      <c r="D2230">
        <v>29</v>
      </c>
      <c r="E2230">
        <v>2050</v>
      </c>
      <c r="F2230">
        <v>1377</v>
      </c>
    </row>
    <row r="2231" spans="1:6" x14ac:dyDescent="0.25">
      <c r="A2231" t="s">
        <v>33</v>
      </c>
      <c r="B2231" t="s">
        <v>48</v>
      </c>
      <c r="C2231">
        <v>2021</v>
      </c>
      <c r="D2231">
        <v>9</v>
      </c>
      <c r="E2231">
        <v>2030</v>
      </c>
      <c r="F2231">
        <v>284</v>
      </c>
    </row>
    <row r="2232" spans="1:6" x14ac:dyDescent="0.25">
      <c r="A2232" t="s">
        <v>33</v>
      </c>
      <c r="B2232" t="s">
        <v>48</v>
      </c>
      <c r="C2232">
        <v>2021</v>
      </c>
      <c r="D2232">
        <v>19</v>
      </c>
      <c r="E2232">
        <v>2040</v>
      </c>
      <c r="F2232">
        <v>538</v>
      </c>
    </row>
    <row r="2233" spans="1:6" x14ac:dyDescent="0.25">
      <c r="A2233" t="s">
        <v>33</v>
      </c>
      <c r="B2233" t="s">
        <v>48</v>
      </c>
      <c r="C2233">
        <v>2021</v>
      </c>
      <c r="D2233">
        <v>29</v>
      </c>
      <c r="E2233">
        <v>2050</v>
      </c>
      <c r="F2233">
        <v>801</v>
      </c>
    </row>
    <row r="2234" spans="1:6" x14ac:dyDescent="0.25">
      <c r="A2234" t="s">
        <v>41</v>
      </c>
      <c r="B2234" t="s">
        <v>48</v>
      </c>
      <c r="C2234">
        <v>2021</v>
      </c>
      <c r="D2234">
        <v>9</v>
      </c>
      <c r="E2234">
        <v>2030</v>
      </c>
      <c r="F2234">
        <v>16</v>
      </c>
    </row>
    <row r="2235" spans="1:6" x14ac:dyDescent="0.25">
      <c r="A2235" t="s">
        <v>41</v>
      </c>
      <c r="B2235" t="s">
        <v>48</v>
      </c>
      <c r="C2235">
        <v>2021</v>
      </c>
      <c r="D2235">
        <v>19</v>
      </c>
      <c r="E2235">
        <v>2040</v>
      </c>
      <c r="F2235">
        <v>69</v>
      </c>
    </row>
    <row r="2236" spans="1:6" x14ac:dyDescent="0.25">
      <c r="A2236" t="s">
        <v>41</v>
      </c>
      <c r="B2236" t="s">
        <v>48</v>
      </c>
      <c r="C2236">
        <v>2021</v>
      </c>
      <c r="D2236">
        <v>29</v>
      </c>
      <c r="E2236">
        <v>2050</v>
      </c>
      <c r="F2236">
        <v>129</v>
      </c>
    </row>
    <row r="2237" spans="1:6" x14ac:dyDescent="0.25">
      <c r="A2237" t="s">
        <v>28</v>
      </c>
      <c r="B2237" t="s">
        <v>48</v>
      </c>
      <c r="C2237">
        <v>2021</v>
      </c>
      <c r="D2237">
        <v>9</v>
      </c>
      <c r="E2237">
        <v>2030</v>
      </c>
      <c r="F2237">
        <v>3395</v>
      </c>
    </row>
    <row r="2238" spans="1:6" x14ac:dyDescent="0.25">
      <c r="A2238" t="s">
        <v>28</v>
      </c>
      <c r="B2238" t="s">
        <v>48</v>
      </c>
      <c r="C2238">
        <v>2021</v>
      </c>
      <c r="D2238">
        <v>19</v>
      </c>
      <c r="E2238">
        <v>2040</v>
      </c>
      <c r="F2238">
        <v>4293</v>
      </c>
    </row>
    <row r="2239" spans="1:6" x14ac:dyDescent="0.25">
      <c r="A2239" t="s">
        <v>28</v>
      </c>
      <c r="B2239" t="s">
        <v>48</v>
      </c>
      <c r="C2239">
        <v>2021</v>
      </c>
      <c r="D2239">
        <v>29</v>
      </c>
      <c r="E2239">
        <v>2050</v>
      </c>
      <c r="F2239">
        <v>4714</v>
      </c>
    </row>
    <row r="2240" spans="1:6" x14ac:dyDescent="0.25">
      <c r="A2240" t="s">
        <v>50</v>
      </c>
      <c r="B2240" t="s">
        <v>48</v>
      </c>
      <c r="C2240">
        <v>2021</v>
      </c>
      <c r="D2240">
        <v>9</v>
      </c>
      <c r="E2240">
        <v>2030</v>
      </c>
      <c r="F2240">
        <v>100</v>
      </c>
    </row>
    <row r="2241" spans="1:6" x14ac:dyDescent="0.25">
      <c r="A2241" t="s">
        <v>50</v>
      </c>
      <c r="B2241" t="s">
        <v>48</v>
      </c>
      <c r="C2241">
        <v>2021</v>
      </c>
      <c r="D2241">
        <v>19</v>
      </c>
      <c r="E2241">
        <v>2040</v>
      </c>
      <c r="F2241">
        <v>389</v>
      </c>
    </row>
    <row r="2242" spans="1:6" x14ac:dyDescent="0.25">
      <c r="A2242" t="s">
        <v>50</v>
      </c>
      <c r="B2242" t="s">
        <v>48</v>
      </c>
      <c r="C2242">
        <v>2021</v>
      </c>
      <c r="D2242">
        <v>29</v>
      </c>
      <c r="E2242">
        <v>2050</v>
      </c>
      <c r="F2242">
        <v>805</v>
      </c>
    </row>
    <row r="2243" spans="1:6" x14ac:dyDescent="0.25">
      <c r="A2243" t="s">
        <v>51</v>
      </c>
      <c r="B2243" t="s">
        <v>48</v>
      </c>
      <c r="C2243">
        <v>2021</v>
      </c>
      <c r="D2243">
        <v>9</v>
      </c>
      <c r="E2243">
        <v>2030</v>
      </c>
      <c r="F2243">
        <v>323</v>
      </c>
    </row>
    <row r="2244" spans="1:6" x14ac:dyDescent="0.25">
      <c r="A2244" t="s">
        <v>51</v>
      </c>
      <c r="B2244" t="s">
        <v>48</v>
      </c>
      <c r="C2244">
        <v>2021</v>
      </c>
      <c r="D2244">
        <v>19</v>
      </c>
      <c r="E2244">
        <v>2040</v>
      </c>
      <c r="F2244">
        <v>1480</v>
      </c>
    </row>
    <row r="2245" spans="1:6" x14ac:dyDescent="0.25">
      <c r="A2245" t="s">
        <v>51</v>
      </c>
      <c r="B2245" t="s">
        <v>48</v>
      </c>
      <c r="C2245">
        <v>2021</v>
      </c>
      <c r="D2245">
        <v>29</v>
      </c>
      <c r="E2245">
        <v>2050</v>
      </c>
      <c r="F2245">
        <v>1790</v>
      </c>
    </row>
    <row r="2246" spans="1:6" x14ac:dyDescent="0.25">
      <c r="A2246" t="s">
        <v>25</v>
      </c>
      <c r="B2246" t="s">
        <v>48</v>
      </c>
      <c r="C2246">
        <v>2021</v>
      </c>
      <c r="D2246">
        <v>9</v>
      </c>
      <c r="E2246">
        <v>2030</v>
      </c>
      <c r="F2246">
        <v>2618</v>
      </c>
    </row>
    <row r="2247" spans="1:6" x14ac:dyDescent="0.25">
      <c r="A2247" t="s">
        <v>25</v>
      </c>
      <c r="B2247" t="s">
        <v>48</v>
      </c>
      <c r="C2247">
        <v>2021</v>
      </c>
      <c r="D2247">
        <v>19</v>
      </c>
      <c r="E2247">
        <v>2040</v>
      </c>
      <c r="F2247">
        <v>1559</v>
      </c>
    </row>
    <row r="2248" spans="1:6" x14ac:dyDescent="0.25">
      <c r="A2248" t="s">
        <v>25</v>
      </c>
      <c r="B2248" t="s">
        <v>48</v>
      </c>
      <c r="C2248">
        <v>2021</v>
      </c>
      <c r="D2248">
        <v>29</v>
      </c>
      <c r="E2248">
        <v>2050</v>
      </c>
      <c r="F2248">
        <v>42</v>
      </c>
    </row>
    <row r="2249" spans="1:6" x14ac:dyDescent="0.25">
      <c r="A2249" t="s">
        <v>52</v>
      </c>
      <c r="B2249" t="s">
        <v>48</v>
      </c>
      <c r="C2249">
        <v>2021</v>
      </c>
      <c r="D2249">
        <v>9</v>
      </c>
      <c r="E2249">
        <v>2030</v>
      </c>
      <c r="F2249">
        <v>6345</v>
      </c>
    </row>
    <row r="2250" spans="1:6" x14ac:dyDescent="0.25">
      <c r="A2250" t="s">
        <v>52</v>
      </c>
      <c r="B2250" t="s">
        <v>48</v>
      </c>
      <c r="C2250">
        <v>2021</v>
      </c>
      <c r="D2250">
        <v>19</v>
      </c>
      <c r="E2250">
        <v>2040</v>
      </c>
      <c r="F2250">
        <v>3610</v>
      </c>
    </row>
    <row r="2251" spans="1:6" x14ac:dyDescent="0.25">
      <c r="A2251" t="s">
        <v>52</v>
      </c>
      <c r="B2251" t="s">
        <v>48</v>
      </c>
      <c r="C2251">
        <v>2021</v>
      </c>
      <c r="D2251">
        <v>29</v>
      </c>
      <c r="E2251">
        <v>2050</v>
      </c>
      <c r="F2251">
        <v>2011</v>
      </c>
    </row>
    <row r="2252" spans="1:6" x14ac:dyDescent="0.25">
      <c r="A2252" t="s">
        <v>26</v>
      </c>
      <c r="B2252" t="s">
        <v>48</v>
      </c>
      <c r="C2252">
        <v>2021</v>
      </c>
      <c r="D2252">
        <v>9</v>
      </c>
      <c r="E2252">
        <v>2030</v>
      </c>
      <c r="F2252">
        <v>327</v>
      </c>
    </row>
    <row r="2253" spans="1:6" x14ac:dyDescent="0.25">
      <c r="A2253" t="s">
        <v>26</v>
      </c>
      <c r="B2253" t="s">
        <v>48</v>
      </c>
      <c r="C2253">
        <v>2021</v>
      </c>
      <c r="D2253">
        <v>19</v>
      </c>
      <c r="E2253">
        <v>2040</v>
      </c>
      <c r="F2253">
        <v>172</v>
      </c>
    </row>
    <row r="2254" spans="1:6" x14ac:dyDescent="0.25">
      <c r="A2254" t="s">
        <v>26</v>
      </c>
      <c r="B2254" t="s">
        <v>48</v>
      </c>
      <c r="C2254">
        <v>2021</v>
      </c>
      <c r="D2254">
        <v>29</v>
      </c>
      <c r="E2254">
        <v>2050</v>
      </c>
      <c r="F2254">
        <v>119</v>
      </c>
    </row>
    <row r="2255" spans="1:6" x14ac:dyDescent="0.25">
      <c r="A2255" t="s">
        <v>39</v>
      </c>
      <c r="B2255" t="s">
        <v>67</v>
      </c>
      <c r="C2255">
        <v>2021</v>
      </c>
      <c r="D2255">
        <v>9</v>
      </c>
      <c r="E2255">
        <v>2030</v>
      </c>
      <c r="F2255">
        <v>6970</v>
      </c>
    </row>
    <row r="2256" spans="1:6" x14ac:dyDescent="0.25">
      <c r="A2256" t="s">
        <v>39</v>
      </c>
      <c r="B2256" t="s">
        <v>67</v>
      </c>
      <c r="C2256">
        <v>2021</v>
      </c>
      <c r="D2256">
        <v>19</v>
      </c>
      <c r="E2256">
        <v>2040</v>
      </c>
      <c r="F2256">
        <v>17031</v>
      </c>
    </row>
    <row r="2257" spans="1:6" x14ac:dyDescent="0.25">
      <c r="A2257" t="s">
        <v>39</v>
      </c>
      <c r="B2257" t="s">
        <v>67</v>
      </c>
      <c r="C2257">
        <v>2021</v>
      </c>
      <c r="D2257">
        <v>29</v>
      </c>
      <c r="E2257">
        <v>2050</v>
      </c>
      <c r="F2257">
        <v>23469</v>
      </c>
    </row>
    <row r="2258" spans="1:6" x14ac:dyDescent="0.25">
      <c r="A2258" t="s">
        <v>32</v>
      </c>
      <c r="B2258" t="s">
        <v>67</v>
      </c>
      <c r="C2258">
        <v>2021</v>
      </c>
      <c r="D2258">
        <v>9</v>
      </c>
      <c r="E2258">
        <v>2030</v>
      </c>
      <c r="F2258">
        <v>8008</v>
      </c>
    </row>
    <row r="2259" spans="1:6" x14ac:dyDescent="0.25">
      <c r="A2259" t="s">
        <v>32</v>
      </c>
      <c r="B2259" t="s">
        <v>67</v>
      </c>
      <c r="C2259">
        <v>2021</v>
      </c>
      <c r="D2259">
        <v>19</v>
      </c>
      <c r="E2259">
        <v>2040</v>
      </c>
      <c r="F2259">
        <v>18787</v>
      </c>
    </row>
    <row r="2260" spans="1:6" x14ac:dyDescent="0.25">
      <c r="A2260" t="s">
        <v>32</v>
      </c>
      <c r="B2260" t="s">
        <v>67</v>
      </c>
      <c r="C2260">
        <v>2021</v>
      </c>
      <c r="D2260">
        <v>29</v>
      </c>
      <c r="E2260">
        <v>2050</v>
      </c>
      <c r="F2260">
        <v>24785</v>
      </c>
    </row>
    <row r="2261" spans="1:6" x14ac:dyDescent="0.25">
      <c r="A2261" t="s">
        <v>29</v>
      </c>
      <c r="B2261" t="s">
        <v>67</v>
      </c>
      <c r="C2261">
        <v>2021</v>
      </c>
      <c r="D2261">
        <v>9</v>
      </c>
      <c r="E2261">
        <v>2030</v>
      </c>
      <c r="F2261">
        <v>5870</v>
      </c>
    </row>
    <row r="2262" spans="1:6" x14ac:dyDescent="0.25">
      <c r="A2262" t="s">
        <v>29</v>
      </c>
      <c r="B2262" t="s">
        <v>67</v>
      </c>
      <c r="C2262">
        <v>2021</v>
      </c>
      <c r="D2262">
        <v>19</v>
      </c>
      <c r="E2262">
        <v>2040</v>
      </c>
      <c r="F2262">
        <v>7445</v>
      </c>
    </row>
    <row r="2263" spans="1:6" x14ac:dyDescent="0.25">
      <c r="A2263" t="s">
        <v>29</v>
      </c>
      <c r="B2263" t="s">
        <v>67</v>
      </c>
      <c r="C2263">
        <v>2021</v>
      </c>
      <c r="D2263">
        <v>29</v>
      </c>
      <c r="E2263">
        <v>2050</v>
      </c>
      <c r="F2263">
        <v>8461</v>
      </c>
    </row>
    <row r="2264" spans="1:6" x14ac:dyDescent="0.25">
      <c r="A2264" t="s">
        <v>49</v>
      </c>
      <c r="B2264" t="s">
        <v>67</v>
      </c>
      <c r="C2264">
        <v>2021</v>
      </c>
      <c r="D2264">
        <v>9</v>
      </c>
      <c r="E2264">
        <v>2030</v>
      </c>
      <c r="F2264">
        <v>1407</v>
      </c>
    </row>
    <row r="2265" spans="1:6" x14ac:dyDescent="0.25">
      <c r="A2265" t="s">
        <v>49</v>
      </c>
      <c r="B2265" t="s">
        <v>67</v>
      </c>
      <c r="C2265">
        <v>2021</v>
      </c>
      <c r="D2265">
        <v>19</v>
      </c>
      <c r="E2265">
        <v>2040</v>
      </c>
      <c r="F2265">
        <v>2676</v>
      </c>
    </row>
    <row r="2266" spans="1:6" x14ac:dyDescent="0.25">
      <c r="A2266" t="s">
        <v>49</v>
      </c>
      <c r="B2266" t="s">
        <v>67</v>
      </c>
      <c r="C2266">
        <v>2021</v>
      </c>
      <c r="D2266">
        <v>29</v>
      </c>
      <c r="E2266">
        <v>2050</v>
      </c>
      <c r="F2266">
        <v>3279</v>
      </c>
    </row>
    <row r="2267" spans="1:6" x14ac:dyDescent="0.25">
      <c r="A2267" t="s">
        <v>40</v>
      </c>
      <c r="B2267" t="s">
        <v>67</v>
      </c>
      <c r="C2267">
        <v>2021</v>
      </c>
      <c r="D2267">
        <v>9</v>
      </c>
      <c r="E2267">
        <v>2030</v>
      </c>
      <c r="F2267">
        <v>204</v>
      </c>
    </row>
    <row r="2268" spans="1:6" x14ac:dyDescent="0.25">
      <c r="A2268" t="s">
        <v>40</v>
      </c>
      <c r="B2268" t="s">
        <v>67</v>
      </c>
      <c r="C2268">
        <v>2021</v>
      </c>
      <c r="D2268">
        <v>19</v>
      </c>
      <c r="E2268">
        <v>2040</v>
      </c>
      <c r="F2268">
        <v>880</v>
      </c>
    </row>
    <row r="2269" spans="1:6" x14ac:dyDescent="0.25">
      <c r="A2269" t="s">
        <v>40</v>
      </c>
      <c r="B2269" t="s">
        <v>67</v>
      </c>
      <c r="C2269">
        <v>2021</v>
      </c>
      <c r="D2269">
        <v>29</v>
      </c>
      <c r="E2269">
        <v>2050</v>
      </c>
      <c r="F2269">
        <v>1386</v>
      </c>
    </row>
    <row r="2270" spans="1:6" x14ac:dyDescent="0.25">
      <c r="A2270" t="s">
        <v>33</v>
      </c>
      <c r="B2270" t="s">
        <v>67</v>
      </c>
      <c r="C2270">
        <v>2021</v>
      </c>
      <c r="D2270">
        <v>9</v>
      </c>
      <c r="E2270">
        <v>2030</v>
      </c>
      <c r="F2270">
        <v>330</v>
      </c>
    </row>
    <row r="2271" spans="1:6" x14ac:dyDescent="0.25">
      <c r="A2271" t="s">
        <v>33</v>
      </c>
      <c r="B2271" t="s">
        <v>67</v>
      </c>
      <c r="C2271">
        <v>2021</v>
      </c>
      <c r="D2271">
        <v>19</v>
      </c>
      <c r="E2271">
        <v>2040</v>
      </c>
      <c r="F2271">
        <v>625</v>
      </c>
    </row>
    <row r="2272" spans="1:6" x14ac:dyDescent="0.25">
      <c r="A2272" t="s">
        <v>33</v>
      </c>
      <c r="B2272" t="s">
        <v>67</v>
      </c>
      <c r="C2272">
        <v>2021</v>
      </c>
      <c r="D2272">
        <v>29</v>
      </c>
      <c r="E2272">
        <v>2050</v>
      </c>
      <c r="F2272">
        <v>821</v>
      </c>
    </row>
    <row r="2273" spans="1:6" x14ac:dyDescent="0.25">
      <c r="A2273" t="s">
        <v>41</v>
      </c>
      <c r="B2273" t="s">
        <v>67</v>
      </c>
      <c r="C2273">
        <v>2021</v>
      </c>
      <c r="D2273">
        <v>9</v>
      </c>
      <c r="E2273">
        <v>2030</v>
      </c>
      <c r="F2273">
        <v>27</v>
      </c>
    </row>
    <row r="2274" spans="1:6" x14ac:dyDescent="0.25">
      <c r="A2274" t="s">
        <v>41</v>
      </c>
      <c r="B2274" t="s">
        <v>67</v>
      </c>
      <c r="C2274">
        <v>2021</v>
      </c>
      <c r="D2274">
        <v>19</v>
      </c>
      <c r="E2274">
        <v>2040</v>
      </c>
      <c r="F2274">
        <v>77</v>
      </c>
    </row>
    <row r="2275" spans="1:6" x14ac:dyDescent="0.25">
      <c r="A2275" t="s">
        <v>41</v>
      </c>
      <c r="B2275" t="s">
        <v>67</v>
      </c>
      <c r="C2275">
        <v>2021</v>
      </c>
      <c r="D2275">
        <v>29</v>
      </c>
      <c r="E2275">
        <v>2050</v>
      </c>
      <c r="F2275">
        <v>132</v>
      </c>
    </row>
    <row r="2276" spans="1:6" x14ac:dyDescent="0.25">
      <c r="A2276" t="s">
        <v>28</v>
      </c>
      <c r="B2276" t="s">
        <v>67</v>
      </c>
      <c r="C2276">
        <v>2021</v>
      </c>
      <c r="D2276">
        <v>9</v>
      </c>
      <c r="E2276">
        <v>2030</v>
      </c>
      <c r="F2276">
        <v>3777</v>
      </c>
    </row>
    <row r="2277" spans="1:6" x14ac:dyDescent="0.25">
      <c r="A2277" t="s">
        <v>28</v>
      </c>
      <c r="B2277" t="s">
        <v>67</v>
      </c>
      <c r="C2277">
        <v>2021</v>
      </c>
      <c r="D2277">
        <v>19</v>
      </c>
      <c r="E2277">
        <v>2040</v>
      </c>
      <c r="F2277">
        <v>4855</v>
      </c>
    </row>
    <row r="2278" spans="1:6" x14ac:dyDescent="0.25">
      <c r="A2278" t="s">
        <v>28</v>
      </c>
      <c r="B2278" t="s">
        <v>67</v>
      </c>
      <c r="C2278">
        <v>2021</v>
      </c>
      <c r="D2278">
        <v>29</v>
      </c>
      <c r="E2278">
        <v>2050</v>
      </c>
      <c r="F2278">
        <v>5497</v>
      </c>
    </row>
    <row r="2279" spans="1:6" x14ac:dyDescent="0.25">
      <c r="A2279" t="s">
        <v>50</v>
      </c>
      <c r="B2279" t="s">
        <v>67</v>
      </c>
      <c r="C2279">
        <v>2021</v>
      </c>
      <c r="D2279">
        <v>9</v>
      </c>
      <c r="E2279">
        <v>2030</v>
      </c>
      <c r="F2279">
        <v>875</v>
      </c>
    </row>
    <row r="2280" spans="1:6" x14ac:dyDescent="0.25">
      <c r="A2280" t="s">
        <v>50</v>
      </c>
      <c r="B2280" t="s">
        <v>67</v>
      </c>
      <c r="C2280">
        <v>2021</v>
      </c>
      <c r="D2280">
        <v>19</v>
      </c>
      <c r="E2280">
        <v>2040</v>
      </c>
      <c r="F2280">
        <v>1857</v>
      </c>
    </row>
    <row r="2281" spans="1:6" x14ac:dyDescent="0.25">
      <c r="A2281" t="s">
        <v>50</v>
      </c>
      <c r="B2281" t="s">
        <v>67</v>
      </c>
      <c r="C2281">
        <v>2021</v>
      </c>
      <c r="D2281">
        <v>29</v>
      </c>
      <c r="E2281">
        <v>2050</v>
      </c>
      <c r="F2281">
        <v>1713</v>
      </c>
    </row>
    <row r="2282" spans="1:6" x14ac:dyDescent="0.25">
      <c r="A2282" t="s">
        <v>51</v>
      </c>
      <c r="B2282" t="s">
        <v>67</v>
      </c>
      <c r="C2282">
        <v>2021</v>
      </c>
      <c r="D2282">
        <v>9</v>
      </c>
      <c r="E2282">
        <v>2030</v>
      </c>
      <c r="F2282">
        <v>459</v>
      </c>
    </row>
    <row r="2283" spans="1:6" x14ac:dyDescent="0.25">
      <c r="A2283" t="s">
        <v>51</v>
      </c>
      <c r="B2283" t="s">
        <v>67</v>
      </c>
      <c r="C2283">
        <v>2021</v>
      </c>
      <c r="D2283">
        <v>19</v>
      </c>
      <c r="E2283">
        <v>2040</v>
      </c>
      <c r="F2283">
        <v>1659</v>
      </c>
    </row>
    <row r="2284" spans="1:6" x14ac:dyDescent="0.25">
      <c r="A2284" t="s">
        <v>51</v>
      </c>
      <c r="B2284" t="s">
        <v>67</v>
      </c>
      <c r="C2284">
        <v>2021</v>
      </c>
      <c r="D2284">
        <v>29</v>
      </c>
      <c r="E2284">
        <v>2050</v>
      </c>
      <c r="F2284">
        <v>1332</v>
      </c>
    </row>
    <row r="2285" spans="1:6" x14ac:dyDescent="0.25">
      <c r="A2285" t="s">
        <v>25</v>
      </c>
      <c r="B2285" t="s">
        <v>67</v>
      </c>
      <c r="C2285">
        <v>2021</v>
      </c>
      <c r="D2285">
        <v>9</v>
      </c>
      <c r="E2285">
        <v>2030</v>
      </c>
      <c r="F2285">
        <v>2947</v>
      </c>
    </row>
    <row r="2286" spans="1:6" x14ac:dyDescent="0.25">
      <c r="A2286" t="s">
        <v>25</v>
      </c>
      <c r="B2286" t="s">
        <v>67</v>
      </c>
      <c r="C2286">
        <v>2021</v>
      </c>
      <c r="D2286">
        <v>19</v>
      </c>
      <c r="E2286">
        <v>2040</v>
      </c>
      <c r="F2286">
        <v>0</v>
      </c>
    </row>
    <row r="2287" spans="1:6" x14ac:dyDescent="0.25">
      <c r="A2287" t="s">
        <v>25</v>
      </c>
      <c r="B2287" t="s">
        <v>67</v>
      </c>
      <c r="C2287">
        <v>2021</v>
      </c>
      <c r="D2287">
        <v>29</v>
      </c>
      <c r="E2287">
        <v>2050</v>
      </c>
      <c r="F2287">
        <v>253</v>
      </c>
    </row>
    <row r="2288" spans="1:6" x14ac:dyDescent="0.25">
      <c r="A2288" t="s">
        <v>52</v>
      </c>
      <c r="B2288" t="s">
        <v>67</v>
      </c>
      <c r="C2288">
        <v>2021</v>
      </c>
      <c r="D2288">
        <v>9</v>
      </c>
      <c r="E2288">
        <v>2030</v>
      </c>
      <c r="F2288">
        <v>6222</v>
      </c>
    </row>
    <row r="2289" spans="1:6" x14ac:dyDescent="0.25">
      <c r="A2289" t="s">
        <v>52</v>
      </c>
      <c r="B2289" t="s">
        <v>67</v>
      </c>
      <c r="C2289">
        <v>2021</v>
      </c>
      <c r="D2289">
        <v>19</v>
      </c>
      <c r="E2289">
        <v>2040</v>
      </c>
      <c r="F2289">
        <v>626</v>
      </c>
    </row>
    <row r="2290" spans="1:6" x14ac:dyDescent="0.25">
      <c r="A2290" t="s">
        <v>52</v>
      </c>
      <c r="B2290" t="s">
        <v>67</v>
      </c>
      <c r="C2290">
        <v>2021</v>
      </c>
      <c r="D2290">
        <v>29</v>
      </c>
      <c r="E2290">
        <v>2050</v>
      </c>
      <c r="F2290">
        <v>0</v>
      </c>
    </row>
    <row r="2291" spans="1:6" x14ac:dyDescent="0.25">
      <c r="A2291" t="s">
        <v>26</v>
      </c>
      <c r="B2291" t="s">
        <v>67</v>
      </c>
      <c r="C2291">
        <v>2021</v>
      </c>
      <c r="D2291">
        <v>9</v>
      </c>
      <c r="E2291">
        <v>2030</v>
      </c>
      <c r="F2291">
        <v>189</v>
      </c>
    </row>
    <row r="2292" spans="1:6" x14ac:dyDescent="0.25">
      <c r="A2292" t="s">
        <v>26</v>
      </c>
      <c r="B2292" t="s">
        <v>67</v>
      </c>
      <c r="C2292">
        <v>2021</v>
      </c>
      <c r="D2292">
        <v>19</v>
      </c>
      <c r="E2292">
        <v>2040</v>
      </c>
      <c r="F2292">
        <v>6</v>
      </c>
    </row>
    <row r="2293" spans="1:6" x14ac:dyDescent="0.25">
      <c r="A2293" t="s">
        <v>26</v>
      </c>
      <c r="B2293" t="s">
        <v>67</v>
      </c>
      <c r="C2293">
        <v>2021</v>
      </c>
      <c r="D2293">
        <v>29</v>
      </c>
      <c r="E2293">
        <v>2050</v>
      </c>
      <c r="F2293">
        <v>6</v>
      </c>
    </row>
    <row r="2294" spans="1:6" x14ac:dyDescent="0.25">
      <c r="A2294" t="s">
        <v>39</v>
      </c>
      <c r="B2294" t="s">
        <v>46</v>
      </c>
      <c r="C2294">
        <v>2022</v>
      </c>
      <c r="D2294">
        <v>-12</v>
      </c>
      <c r="E2294">
        <v>2010</v>
      </c>
      <c r="F2294">
        <v>32</v>
      </c>
    </row>
    <row r="2295" spans="1:6" x14ac:dyDescent="0.25">
      <c r="A2295" t="s">
        <v>39</v>
      </c>
      <c r="B2295" t="s">
        <v>46</v>
      </c>
      <c r="C2295">
        <v>2022</v>
      </c>
      <c r="D2295">
        <v>-2</v>
      </c>
      <c r="E2295">
        <v>2020</v>
      </c>
      <c r="F2295">
        <v>824</v>
      </c>
    </row>
    <row r="2296" spans="1:6" x14ac:dyDescent="0.25">
      <c r="A2296" t="s">
        <v>39</v>
      </c>
      <c r="B2296" t="s">
        <v>46</v>
      </c>
      <c r="C2296">
        <v>2022</v>
      </c>
      <c r="D2296">
        <v>-1</v>
      </c>
      <c r="E2296">
        <v>2021</v>
      </c>
      <c r="F2296">
        <v>1003</v>
      </c>
    </row>
    <row r="2297" spans="1:6" x14ac:dyDescent="0.25">
      <c r="A2297" t="s">
        <v>39</v>
      </c>
      <c r="B2297" t="s">
        <v>46</v>
      </c>
      <c r="C2297">
        <v>2022</v>
      </c>
      <c r="D2297">
        <v>8</v>
      </c>
      <c r="E2297">
        <v>2030</v>
      </c>
      <c r="F2297">
        <v>4011</v>
      </c>
    </row>
    <row r="2298" spans="1:6" x14ac:dyDescent="0.25">
      <c r="A2298" t="s">
        <v>39</v>
      </c>
      <c r="B2298" t="s">
        <v>46</v>
      </c>
      <c r="C2298">
        <v>2022</v>
      </c>
      <c r="D2298">
        <v>18</v>
      </c>
      <c r="E2298">
        <v>2040</v>
      </c>
      <c r="F2298">
        <v>8356</v>
      </c>
    </row>
    <row r="2299" spans="1:6" x14ac:dyDescent="0.25">
      <c r="A2299" t="s">
        <v>39</v>
      </c>
      <c r="B2299" t="s">
        <v>46</v>
      </c>
      <c r="C2299">
        <v>2022</v>
      </c>
      <c r="D2299">
        <v>28</v>
      </c>
      <c r="E2299">
        <v>2050</v>
      </c>
      <c r="F2299">
        <v>12118</v>
      </c>
    </row>
    <row r="2300" spans="1:6" x14ac:dyDescent="0.25">
      <c r="A2300" t="s">
        <v>32</v>
      </c>
      <c r="B2300" t="s">
        <v>46</v>
      </c>
      <c r="C2300">
        <v>2022</v>
      </c>
      <c r="D2300">
        <v>-12</v>
      </c>
      <c r="E2300">
        <v>2010</v>
      </c>
      <c r="F2300">
        <v>342</v>
      </c>
    </row>
    <row r="2301" spans="1:6" x14ac:dyDescent="0.25">
      <c r="A2301" t="s">
        <v>32</v>
      </c>
      <c r="B2301" t="s">
        <v>46</v>
      </c>
      <c r="C2301">
        <v>2022</v>
      </c>
      <c r="D2301">
        <v>-2</v>
      </c>
      <c r="E2301">
        <v>2020</v>
      </c>
      <c r="F2301">
        <v>1597</v>
      </c>
    </row>
    <row r="2302" spans="1:6" x14ac:dyDescent="0.25">
      <c r="A2302" t="s">
        <v>32</v>
      </c>
      <c r="B2302" t="s">
        <v>46</v>
      </c>
      <c r="C2302">
        <v>2022</v>
      </c>
      <c r="D2302">
        <v>-1</v>
      </c>
      <c r="E2302">
        <v>2021</v>
      </c>
      <c r="F2302">
        <v>1870</v>
      </c>
    </row>
    <row r="2303" spans="1:6" x14ac:dyDescent="0.25">
      <c r="A2303" t="s">
        <v>32</v>
      </c>
      <c r="B2303" t="s">
        <v>46</v>
      </c>
      <c r="C2303">
        <v>2022</v>
      </c>
      <c r="D2303">
        <v>8</v>
      </c>
      <c r="E2303">
        <v>2030</v>
      </c>
      <c r="F2303">
        <v>4604</v>
      </c>
    </row>
    <row r="2304" spans="1:6" x14ac:dyDescent="0.25">
      <c r="A2304" t="s">
        <v>32</v>
      </c>
      <c r="B2304" t="s">
        <v>46</v>
      </c>
      <c r="C2304">
        <v>2022</v>
      </c>
      <c r="D2304">
        <v>18</v>
      </c>
      <c r="E2304">
        <v>2040</v>
      </c>
      <c r="F2304">
        <v>8107</v>
      </c>
    </row>
    <row r="2305" spans="1:6" x14ac:dyDescent="0.25">
      <c r="A2305" t="s">
        <v>32</v>
      </c>
      <c r="B2305" t="s">
        <v>46</v>
      </c>
      <c r="C2305">
        <v>2022</v>
      </c>
      <c r="D2305">
        <v>28</v>
      </c>
      <c r="E2305">
        <v>2050</v>
      </c>
      <c r="F2305">
        <v>10691</v>
      </c>
    </row>
    <row r="2306" spans="1:6" x14ac:dyDescent="0.25">
      <c r="A2306" t="s">
        <v>29</v>
      </c>
      <c r="B2306" t="s">
        <v>46</v>
      </c>
      <c r="C2306">
        <v>2022</v>
      </c>
      <c r="D2306">
        <v>-12</v>
      </c>
      <c r="E2306">
        <v>2010</v>
      </c>
      <c r="F2306">
        <v>3449</v>
      </c>
    </row>
    <row r="2307" spans="1:6" x14ac:dyDescent="0.25">
      <c r="A2307" t="s">
        <v>29</v>
      </c>
      <c r="B2307" t="s">
        <v>46</v>
      </c>
      <c r="C2307">
        <v>2022</v>
      </c>
      <c r="D2307">
        <v>-2</v>
      </c>
      <c r="E2307">
        <v>2020</v>
      </c>
      <c r="F2307">
        <v>4343</v>
      </c>
    </row>
    <row r="2308" spans="1:6" x14ac:dyDescent="0.25">
      <c r="A2308" t="s">
        <v>29</v>
      </c>
      <c r="B2308" t="s">
        <v>46</v>
      </c>
      <c r="C2308">
        <v>2022</v>
      </c>
      <c r="D2308">
        <v>-1</v>
      </c>
      <c r="E2308">
        <v>2021</v>
      </c>
      <c r="F2308">
        <v>4327</v>
      </c>
    </row>
    <row r="2309" spans="1:6" x14ac:dyDescent="0.25">
      <c r="A2309" t="s">
        <v>29</v>
      </c>
      <c r="B2309" t="s">
        <v>46</v>
      </c>
      <c r="C2309">
        <v>2022</v>
      </c>
      <c r="D2309">
        <v>8</v>
      </c>
      <c r="E2309">
        <v>2030</v>
      </c>
      <c r="F2309">
        <v>5078</v>
      </c>
    </row>
    <row r="2310" spans="1:6" x14ac:dyDescent="0.25">
      <c r="A2310" t="s">
        <v>29</v>
      </c>
      <c r="B2310" t="s">
        <v>46</v>
      </c>
      <c r="C2310">
        <v>2022</v>
      </c>
      <c r="D2310">
        <v>18</v>
      </c>
      <c r="E2310">
        <v>2040</v>
      </c>
      <c r="F2310">
        <v>5890</v>
      </c>
    </row>
    <row r="2311" spans="1:6" x14ac:dyDescent="0.25">
      <c r="A2311" t="s">
        <v>29</v>
      </c>
      <c r="B2311" t="s">
        <v>46</v>
      </c>
      <c r="C2311">
        <v>2022</v>
      </c>
      <c r="D2311">
        <v>28</v>
      </c>
      <c r="E2311">
        <v>2050</v>
      </c>
      <c r="F2311">
        <v>6809</v>
      </c>
    </row>
    <row r="2312" spans="1:6" x14ac:dyDescent="0.25">
      <c r="A2312" t="s">
        <v>49</v>
      </c>
      <c r="B2312" t="s">
        <v>46</v>
      </c>
      <c r="C2312">
        <v>2022</v>
      </c>
      <c r="D2312">
        <v>-12</v>
      </c>
      <c r="E2312">
        <v>2010</v>
      </c>
      <c r="F2312">
        <v>341</v>
      </c>
    </row>
    <row r="2313" spans="1:6" x14ac:dyDescent="0.25">
      <c r="A2313" t="s">
        <v>49</v>
      </c>
      <c r="B2313" t="s">
        <v>46</v>
      </c>
      <c r="C2313">
        <v>2022</v>
      </c>
      <c r="D2313">
        <v>-2</v>
      </c>
      <c r="E2313">
        <v>2020</v>
      </c>
      <c r="F2313">
        <v>666</v>
      </c>
    </row>
    <row r="2314" spans="1:6" x14ac:dyDescent="0.25">
      <c r="A2314" t="s">
        <v>49</v>
      </c>
      <c r="B2314" t="s">
        <v>46</v>
      </c>
      <c r="C2314">
        <v>2022</v>
      </c>
      <c r="D2314">
        <v>-1</v>
      </c>
      <c r="E2314">
        <v>2021</v>
      </c>
      <c r="F2314">
        <v>746</v>
      </c>
    </row>
    <row r="2315" spans="1:6" x14ac:dyDescent="0.25">
      <c r="A2315" t="s">
        <v>49</v>
      </c>
      <c r="B2315" t="s">
        <v>46</v>
      </c>
      <c r="C2315">
        <v>2022</v>
      </c>
      <c r="D2315">
        <v>8</v>
      </c>
      <c r="E2315">
        <v>2030</v>
      </c>
      <c r="F2315">
        <v>1145</v>
      </c>
    </row>
    <row r="2316" spans="1:6" x14ac:dyDescent="0.25">
      <c r="A2316" t="s">
        <v>49</v>
      </c>
      <c r="B2316" t="s">
        <v>46</v>
      </c>
      <c r="C2316">
        <v>2022</v>
      </c>
      <c r="D2316">
        <v>18</v>
      </c>
      <c r="E2316">
        <v>2040</v>
      </c>
      <c r="F2316">
        <v>1540</v>
      </c>
    </row>
    <row r="2317" spans="1:6" x14ac:dyDescent="0.25">
      <c r="A2317" t="s">
        <v>49</v>
      </c>
      <c r="B2317" t="s">
        <v>46</v>
      </c>
      <c r="C2317">
        <v>2022</v>
      </c>
      <c r="D2317">
        <v>28</v>
      </c>
      <c r="E2317">
        <v>2050</v>
      </c>
      <c r="F2317">
        <v>1951</v>
      </c>
    </row>
    <row r="2318" spans="1:6" x14ac:dyDescent="0.25">
      <c r="A2318" t="s">
        <v>40</v>
      </c>
      <c r="B2318" t="s">
        <v>46</v>
      </c>
      <c r="C2318">
        <v>2022</v>
      </c>
      <c r="D2318">
        <v>-12</v>
      </c>
      <c r="E2318">
        <v>2010</v>
      </c>
      <c r="F2318">
        <v>2</v>
      </c>
    </row>
    <row r="2319" spans="1:6" x14ac:dyDescent="0.25">
      <c r="A2319" t="s">
        <v>40</v>
      </c>
      <c r="B2319" t="s">
        <v>46</v>
      </c>
      <c r="C2319">
        <v>2022</v>
      </c>
      <c r="D2319">
        <v>-2</v>
      </c>
      <c r="E2319">
        <v>2020</v>
      </c>
      <c r="F2319">
        <v>14</v>
      </c>
    </row>
    <row r="2320" spans="1:6" x14ac:dyDescent="0.25">
      <c r="A2320" t="s">
        <v>40</v>
      </c>
      <c r="B2320" t="s">
        <v>46</v>
      </c>
      <c r="C2320">
        <v>2022</v>
      </c>
      <c r="D2320">
        <v>-1</v>
      </c>
      <c r="E2320">
        <v>2021</v>
      </c>
      <c r="F2320">
        <v>15</v>
      </c>
    </row>
    <row r="2321" spans="1:6" x14ac:dyDescent="0.25">
      <c r="A2321" t="s">
        <v>40</v>
      </c>
      <c r="B2321" t="s">
        <v>46</v>
      </c>
      <c r="C2321">
        <v>2022</v>
      </c>
      <c r="D2321">
        <v>8</v>
      </c>
      <c r="E2321">
        <v>2030</v>
      </c>
      <c r="F2321">
        <v>45</v>
      </c>
    </row>
    <row r="2322" spans="1:6" x14ac:dyDescent="0.25">
      <c r="A2322" t="s">
        <v>40</v>
      </c>
      <c r="B2322" t="s">
        <v>46</v>
      </c>
      <c r="C2322">
        <v>2022</v>
      </c>
      <c r="D2322">
        <v>18</v>
      </c>
      <c r="E2322">
        <v>2040</v>
      </c>
      <c r="F2322">
        <v>166</v>
      </c>
    </row>
    <row r="2323" spans="1:6" x14ac:dyDescent="0.25">
      <c r="A2323" t="s">
        <v>40</v>
      </c>
      <c r="B2323" t="s">
        <v>46</v>
      </c>
      <c r="C2323">
        <v>2022</v>
      </c>
      <c r="D2323">
        <v>28</v>
      </c>
      <c r="E2323">
        <v>2050</v>
      </c>
      <c r="F2323">
        <v>329</v>
      </c>
    </row>
    <row r="2324" spans="1:6" x14ac:dyDescent="0.25">
      <c r="A2324" t="s">
        <v>33</v>
      </c>
      <c r="B2324" t="s">
        <v>46</v>
      </c>
      <c r="C2324">
        <v>2022</v>
      </c>
      <c r="D2324">
        <v>-12</v>
      </c>
      <c r="E2324">
        <v>2010</v>
      </c>
      <c r="F2324">
        <v>68</v>
      </c>
    </row>
    <row r="2325" spans="1:6" x14ac:dyDescent="0.25">
      <c r="A2325" t="s">
        <v>33</v>
      </c>
      <c r="B2325" t="s">
        <v>46</v>
      </c>
      <c r="C2325">
        <v>2022</v>
      </c>
      <c r="D2325">
        <v>-2</v>
      </c>
      <c r="E2325">
        <v>2020</v>
      </c>
      <c r="F2325">
        <v>95</v>
      </c>
    </row>
    <row r="2326" spans="1:6" x14ac:dyDescent="0.25">
      <c r="A2326" t="s">
        <v>33</v>
      </c>
      <c r="B2326" t="s">
        <v>46</v>
      </c>
      <c r="C2326">
        <v>2022</v>
      </c>
      <c r="D2326">
        <v>-1</v>
      </c>
      <c r="E2326">
        <v>2021</v>
      </c>
      <c r="F2326">
        <v>97</v>
      </c>
    </row>
    <row r="2327" spans="1:6" x14ac:dyDescent="0.25">
      <c r="A2327" t="s">
        <v>33</v>
      </c>
      <c r="B2327" t="s">
        <v>46</v>
      </c>
      <c r="C2327">
        <v>2022</v>
      </c>
      <c r="D2327">
        <v>8</v>
      </c>
      <c r="E2327">
        <v>2030</v>
      </c>
      <c r="F2327">
        <v>183</v>
      </c>
    </row>
    <row r="2328" spans="1:6" x14ac:dyDescent="0.25">
      <c r="A2328" t="s">
        <v>33</v>
      </c>
      <c r="B2328" t="s">
        <v>46</v>
      </c>
      <c r="C2328">
        <v>2022</v>
      </c>
      <c r="D2328">
        <v>18</v>
      </c>
      <c r="E2328">
        <v>2040</v>
      </c>
      <c r="F2328">
        <v>335</v>
      </c>
    </row>
    <row r="2329" spans="1:6" x14ac:dyDescent="0.25">
      <c r="A2329" t="s">
        <v>33</v>
      </c>
      <c r="B2329" t="s">
        <v>46</v>
      </c>
      <c r="C2329">
        <v>2022</v>
      </c>
      <c r="D2329">
        <v>28</v>
      </c>
      <c r="E2329">
        <v>2050</v>
      </c>
      <c r="F2329">
        <v>458</v>
      </c>
    </row>
    <row r="2330" spans="1:6" x14ac:dyDescent="0.25">
      <c r="A2330" t="s">
        <v>41</v>
      </c>
      <c r="B2330" t="s">
        <v>46</v>
      </c>
      <c r="C2330">
        <v>2022</v>
      </c>
      <c r="D2330">
        <v>-12</v>
      </c>
      <c r="E2330">
        <v>2010</v>
      </c>
      <c r="F2330">
        <v>1</v>
      </c>
    </row>
    <row r="2331" spans="1:6" x14ac:dyDescent="0.25">
      <c r="A2331" t="s">
        <v>41</v>
      </c>
      <c r="B2331" t="s">
        <v>46</v>
      </c>
      <c r="C2331">
        <v>2022</v>
      </c>
      <c r="D2331">
        <v>-2</v>
      </c>
      <c r="E2331">
        <v>2020</v>
      </c>
      <c r="F2331">
        <v>1</v>
      </c>
    </row>
    <row r="2332" spans="1:6" x14ac:dyDescent="0.25">
      <c r="A2332" t="s">
        <v>41</v>
      </c>
      <c r="B2332" t="s">
        <v>46</v>
      </c>
      <c r="C2332">
        <v>2022</v>
      </c>
      <c r="D2332">
        <v>-1</v>
      </c>
      <c r="E2332">
        <v>2021</v>
      </c>
      <c r="F2332">
        <v>1</v>
      </c>
    </row>
    <row r="2333" spans="1:6" x14ac:dyDescent="0.25">
      <c r="A2333" t="s">
        <v>41</v>
      </c>
      <c r="B2333" t="s">
        <v>46</v>
      </c>
      <c r="C2333">
        <v>2022</v>
      </c>
      <c r="D2333">
        <v>8</v>
      </c>
      <c r="E2333">
        <v>2030</v>
      </c>
      <c r="F2333">
        <v>8</v>
      </c>
    </row>
    <row r="2334" spans="1:6" x14ac:dyDescent="0.25">
      <c r="A2334" t="s">
        <v>41</v>
      </c>
      <c r="B2334" t="s">
        <v>46</v>
      </c>
      <c r="C2334">
        <v>2022</v>
      </c>
      <c r="D2334">
        <v>18</v>
      </c>
      <c r="E2334">
        <v>2040</v>
      </c>
      <c r="F2334">
        <v>47</v>
      </c>
    </row>
    <row r="2335" spans="1:6" x14ac:dyDescent="0.25">
      <c r="A2335" t="s">
        <v>41</v>
      </c>
      <c r="B2335" t="s">
        <v>46</v>
      </c>
      <c r="C2335">
        <v>2022</v>
      </c>
      <c r="D2335">
        <v>28</v>
      </c>
      <c r="E2335">
        <v>2050</v>
      </c>
      <c r="F2335">
        <v>96</v>
      </c>
    </row>
    <row r="2336" spans="1:6" x14ac:dyDescent="0.25">
      <c r="A2336" t="s">
        <v>28</v>
      </c>
      <c r="B2336" t="s">
        <v>46</v>
      </c>
      <c r="C2336">
        <v>2022</v>
      </c>
      <c r="D2336">
        <v>-12</v>
      </c>
      <c r="E2336">
        <v>2010</v>
      </c>
      <c r="F2336">
        <v>2756</v>
      </c>
    </row>
    <row r="2337" spans="1:6" x14ac:dyDescent="0.25">
      <c r="A2337" t="s">
        <v>28</v>
      </c>
      <c r="B2337" t="s">
        <v>46</v>
      </c>
      <c r="C2337">
        <v>2022</v>
      </c>
      <c r="D2337">
        <v>-2</v>
      </c>
      <c r="E2337">
        <v>2020</v>
      </c>
      <c r="F2337">
        <v>2673</v>
      </c>
    </row>
    <row r="2338" spans="1:6" x14ac:dyDescent="0.25">
      <c r="A2338" t="s">
        <v>28</v>
      </c>
      <c r="B2338" t="s">
        <v>46</v>
      </c>
      <c r="C2338">
        <v>2022</v>
      </c>
      <c r="D2338">
        <v>-1</v>
      </c>
      <c r="E2338">
        <v>2021</v>
      </c>
      <c r="F2338">
        <v>2776</v>
      </c>
    </row>
    <row r="2339" spans="1:6" x14ac:dyDescent="0.25">
      <c r="A2339" t="s">
        <v>28</v>
      </c>
      <c r="B2339" t="s">
        <v>46</v>
      </c>
      <c r="C2339">
        <v>2022</v>
      </c>
      <c r="D2339">
        <v>8</v>
      </c>
      <c r="E2339">
        <v>2030</v>
      </c>
      <c r="F2339">
        <v>3351</v>
      </c>
    </row>
    <row r="2340" spans="1:6" x14ac:dyDescent="0.25">
      <c r="A2340" t="s">
        <v>28</v>
      </c>
      <c r="B2340" t="s">
        <v>46</v>
      </c>
      <c r="C2340">
        <v>2022</v>
      </c>
      <c r="D2340">
        <v>18</v>
      </c>
      <c r="E2340">
        <v>2040</v>
      </c>
      <c r="F2340">
        <v>3897</v>
      </c>
    </row>
    <row r="2341" spans="1:6" x14ac:dyDescent="0.25">
      <c r="A2341" t="s">
        <v>28</v>
      </c>
      <c r="B2341" t="s">
        <v>46</v>
      </c>
      <c r="C2341">
        <v>2022</v>
      </c>
      <c r="D2341">
        <v>28</v>
      </c>
      <c r="E2341">
        <v>2050</v>
      </c>
      <c r="F2341">
        <v>4260</v>
      </c>
    </row>
    <row r="2342" spans="1:6" x14ac:dyDescent="0.25">
      <c r="A2342" t="s">
        <v>50</v>
      </c>
      <c r="B2342" t="s">
        <v>46</v>
      </c>
      <c r="C2342">
        <v>2022</v>
      </c>
      <c r="D2342">
        <v>-12</v>
      </c>
      <c r="E2342">
        <v>2010</v>
      </c>
      <c r="F2342">
        <v>0</v>
      </c>
    </row>
    <row r="2343" spans="1:6" x14ac:dyDescent="0.25">
      <c r="A2343" t="s">
        <v>50</v>
      </c>
      <c r="B2343" t="s">
        <v>46</v>
      </c>
      <c r="C2343">
        <v>2022</v>
      </c>
      <c r="D2343">
        <v>-2</v>
      </c>
      <c r="E2343">
        <v>2020</v>
      </c>
      <c r="F2343">
        <v>0</v>
      </c>
    </row>
    <row r="2344" spans="1:6" x14ac:dyDescent="0.25">
      <c r="A2344" t="s">
        <v>50</v>
      </c>
      <c r="B2344" t="s">
        <v>46</v>
      </c>
      <c r="C2344">
        <v>2022</v>
      </c>
      <c r="D2344">
        <v>-1</v>
      </c>
      <c r="E2344">
        <v>2021</v>
      </c>
      <c r="F2344">
        <v>0</v>
      </c>
    </row>
    <row r="2345" spans="1:6" x14ac:dyDescent="0.25">
      <c r="A2345" t="s">
        <v>50</v>
      </c>
      <c r="B2345" t="s">
        <v>46</v>
      </c>
      <c r="C2345">
        <v>2022</v>
      </c>
      <c r="D2345">
        <v>8</v>
      </c>
      <c r="E2345">
        <v>2030</v>
      </c>
      <c r="F2345">
        <v>9</v>
      </c>
    </row>
    <row r="2346" spans="1:6" x14ac:dyDescent="0.25">
      <c r="A2346" t="s">
        <v>50</v>
      </c>
      <c r="B2346" t="s">
        <v>46</v>
      </c>
      <c r="C2346">
        <v>2022</v>
      </c>
      <c r="D2346">
        <v>18</v>
      </c>
      <c r="E2346">
        <v>2040</v>
      </c>
      <c r="F2346">
        <v>32</v>
      </c>
    </row>
    <row r="2347" spans="1:6" x14ac:dyDescent="0.25">
      <c r="A2347" t="s">
        <v>50</v>
      </c>
      <c r="B2347" t="s">
        <v>46</v>
      </c>
      <c r="C2347">
        <v>2022</v>
      </c>
      <c r="D2347">
        <v>28</v>
      </c>
      <c r="E2347">
        <v>2050</v>
      </c>
      <c r="F2347">
        <v>44</v>
      </c>
    </row>
    <row r="2348" spans="1:6" x14ac:dyDescent="0.25">
      <c r="A2348" t="s">
        <v>51</v>
      </c>
      <c r="B2348" t="s">
        <v>46</v>
      </c>
      <c r="C2348">
        <v>2022</v>
      </c>
      <c r="D2348">
        <v>-12</v>
      </c>
      <c r="E2348">
        <v>2010</v>
      </c>
      <c r="F2348">
        <v>0</v>
      </c>
    </row>
    <row r="2349" spans="1:6" x14ac:dyDescent="0.25">
      <c r="A2349" t="s">
        <v>51</v>
      </c>
      <c r="B2349" t="s">
        <v>46</v>
      </c>
      <c r="C2349">
        <v>2022</v>
      </c>
      <c r="D2349">
        <v>-2</v>
      </c>
      <c r="E2349">
        <v>2020</v>
      </c>
      <c r="F2349">
        <v>1</v>
      </c>
    </row>
    <row r="2350" spans="1:6" x14ac:dyDescent="0.25">
      <c r="A2350" t="s">
        <v>51</v>
      </c>
      <c r="B2350" t="s">
        <v>46</v>
      </c>
      <c r="C2350">
        <v>2022</v>
      </c>
      <c r="D2350">
        <v>-1</v>
      </c>
      <c r="E2350">
        <v>2021</v>
      </c>
      <c r="F2350">
        <v>1</v>
      </c>
    </row>
    <row r="2351" spans="1:6" x14ac:dyDescent="0.25">
      <c r="A2351" t="s">
        <v>51</v>
      </c>
      <c r="B2351" t="s">
        <v>46</v>
      </c>
      <c r="C2351">
        <v>2022</v>
      </c>
      <c r="D2351">
        <v>8</v>
      </c>
      <c r="E2351">
        <v>2030</v>
      </c>
      <c r="F2351">
        <v>5</v>
      </c>
    </row>
    <row r="2352" spans="1:6" x14ac:dyDescent="0.25">
      <c r="A2352" t="s">
        <v>51</v>
      </c>
      <c r="B2352" t="s">
        <v>46</v>
      </c>
      <c r="C2352">
        <v>2022</v>
      </c>
      <c r="D2352">
        <v>18</v>
      </c>
      <c r="E2352">
        <v>2040</v>
      </c>
      <c r="F2352">
        <v>112</v>
      </c>
    </row>
    <row r="2353" spans="1:6" x14ac:dyDescent="0.25">
      <c r="A2353" t="s">
        <v>51</v>
      </c>
      <c r="B2353" t="s">
        <v>46</v>
      </c>
      <c r="C2353">
        <v>2022</v>
      </c>
      <c r="D2353">
        <v>28</v>
      </c>
      <c r="E2353">
        <v>2050</v>
      </c>
      <c r="F2353">
        <v>133</v>
      </c>
    </row>
    <row r="2354" spans="1:6" x14ac:dyDescent="0.25">
      <c r="A2354" t="s">
        <v>25</v>
      </c>
      <c r="B2354" t="s">
        <v>46</v>
      </c>
      <c r="C2354">
        <v>2022</v>
      </c>
      <c r="D2354">
        <v>-12</v>
      </c>
      <c r="E2354">
        <v>2010</v>
      </c>
      <c r="F2354">
        <v>8670</v>
      </c>
    </row>
    <row r="2355" spans="1:6" x14ac:dyDescent="0.25">
      <c r="A2355" t="s">
        <v>25</v>
      </c>
      <c r="B2355" t="s">
        <v>46</v>
      </c>
      <c r="C2355">
        <v>2022</v>
      </c>
      <c r="D2355">
        <v>-2</v>
      </c>
      <c r="E2355">
        <v>2020</v>
      </c>
      <c r="F2355">
        <v>9439</v>
      </c>
    </row>
    <row r="2356" spans="1:6" x14ac:dyDescent="0.25">
      <c r="A2356" t="s">
        <v>25</v>
      </c>
      <c r="B2356" t="s">
        <v>46</v>
      </c>
      <c r="C2356">
        <v>2022</v>
      </c>
      <c r="D2356">
        <v>-1</v>
      </c>
      <c r="E2356">
        <v>2021</v>
      </c>
      <c r="F2356">
        <v>10201</v>
      </c>
    </row>
    <row r="2357" spans="1:6" x14ac:dyDescent="0.25">
      <c r="A2357" t="s">
        <v>25</v>
      </c>
      <c r="B2357" t="s">
        <v>46</v>
      </c>
      <c r="C2357">
        <v>2022</v>
      </c>
      <c r="D2357">
        <v>8</v>
      </c>
      <c r="E2357">
        <v>2030</v>
      </c>
      <c r="F2357">
        <v>9044</v>
      </c>
    </row>
    <row r="2358" spans="1:6" x14ac:dyDescent="0.25">
      <c r="A2358" t="s">
        <v>25</v>
      </c>
      <c r="B2358" t="s">
        <v>46</v>
      </c>
      <c r="C2358">
        <v>2022</v>
      </c>
      <c r="D2358">
        <v>18</v>
      </c>
      <c r="E2358">
        <v>2040</v>
      </c>
      <c r="F2358">
        <v>7211</v>
      </c>
    </row>
    <row r="2359" spans="1:6" x14ac:dyDescent="0.25">
      <c r="A2359" t="s">
        <v>25</v>
      </c>
      <c r="B2359" t="s">
        <v>46</v>
      </c>
      <c r="C2359">
        <v>2022</v>
      </c>
      <c r="D2359">
        <v>28</v>
      </c>
      <c r="E2359">
        <v>2050</v>
      </c>
      <c r="F2359">
        <v>5892</v>
      </c>
    </row>
    <row r="2360" spans="1:6" x14ac:dyDescent="0.25">
      <c r="A2360" t="s">
        <v>52</v>
      </c>
      <c r="B2360" t="s">
        <v>46</v>
      </c>
      <c r="C2360">
        <v>2022</v>
      </c>
      <c r="D2360">
        <v>-12</v>
      </c>
      <c r="E2360">
        <v>2010</v>
      </c>
      <c r="F2360">
        <v>4855</v>
      </c>
    </row>
    <row r="2361" spans="1:6" x14ac:dyDescent="0.25">
      <c r="A2361" t="s">
        <v>52</v>
      </c>
      <c r="B2361" t="s">
        <v>46</v>
      </c>
      <c r="C2361">
        <v>2022</v>
      </c>
      <c r="D2361">
        <v>-2</v>
      </c>
      <c r="E2361">
        <v>2020</v>
      </c>
      <c r="F2361">
        <v>6333</v>
      </c>
    </row>
    <row r="2362" spans="1:6" x14ac:dyDescent="0.25">
      <c r="A2362" t="s">
        <v>52</v>
      </c>
      <c r="B2362" t="s">
        <v>46</v>
      </c>
      <c r="C2362">
        <v>2022</v>
      </c>
      <c r="D2362">
        <v>-1</v>
      </c>
      <c r="E2362">
        <v>2021</v>
      </c>
      <c r="F2362">
        <v>6552</v>
      </c>
    </row>
    <row r="2363" spans="1:6" x14ac:dyDescent="0.25">
      <c r="A2363" t="s">
        <v>52</v>
      </c>
      <c r="B2363" t="s">
        <v>46</v>
      </c>
      <c r="C2363">
        <v>2022</v>
      </c>
      <c r="D2363">
        <v>8</v>
      </c>
      <c r="E2363">
        <v>2030</v>
      </c>
      <c r="F2363">
        <v>6848</v>
      </c>
    </row>
    <row r="2364" spans="1:6" x14ac:dyDescent="0.25">
      <c r="A2364" t="s">
        <v>52</v>
      </c>
      <c r="B2364" t="s">
        <v>46</v>
      </c>
      <c r="C2364">
        <v>2022</v>
      </c>
      <c r="D2364">
        <v>18</v>
      </c>
      <c r="E2364">
        <v>2040</v>
      </c>
      <c r="F2364">
        <v>6501</v>
      </c>
    </row>
    <row r="2365" spans="1:6" x14ac:dyDescent="0.25">
      <c r="A2365" t="s">
        <v>52</v>
      </c>
      <c r="B2365" t="s">
        <v>46</v>
      </c>
      <c r="C2365">
        <v>2022</v>
      </c>
      <c r="D2365">
        <v>28</v>
      </c>
      <c r="E2365">
        <v>2050</v>
      </c>
      <c r="F2365">
        <v>6658</v>
      </c>
    </row>
    <row r="2366" spans="1:6" x14ac:dyDescent="0.25">
      <c r="A2366" t="s">
        <v>26</v>
      </c>
      <c r="B2366" t="s">
        <v>46</v>
      </c>
      <c r="C2366">
        <v>2022</v>
      </c>
      <c r="D2366">
        <v>-12</v>
      </c>
      <c r="E2366">
        <v>2010</v>
      </c>
      <c r="F2366">
        <v>969</v>
      </c>
    </row>
    <row r="2367" spans="1:6" x14ac:dyDescent="0.25">
      <c r="A2367" t="s">
        <v>26</v>
      </c>
      <c r="B2367" t="s">
        <v>46</v>
      </c>
      <c r="C2367">
        <v>2022</v>
      </c>
      <c r="D2367">
        <v>-2</v>
      </c>
      <c r="E2367">
        <v>2020</v>
      </c>
      <c r="F2367">
        <v>664</v>
      </c>
    </row>
    <row r="2368" spans="1:6" x14ac:dyDescent="0.25">
      <c r="A2368" t="s">
        <v>26</v>
      </c>
      <c r="B2368" t="s">
        <v>46</v>
      </c>
      <c r="C2368">
        <v>2022</v>
      </c>
      <c r="D2368">
        <v>-1</v>
      </c>
      <c r="E2368">
        <v>2021</v>
      </c>
      <c r="F2368">
        <v>682</v>
      </c>
    </row>
    <row r="2369" spans="1:6" x14ac:dyDescent="0.25">
      <c r="A2369" t="s">
        <v>26</v>
      </c>
      <c r="B2369" t="s">
        <v>46</v>
      </c>
      <c r="C2369">
        <v>2022</v>
      </c>
      <c r="D2369">
        <v>8</v>
      </c>
      <c r="E2369">
        <v>2030</v>
      </c>
      <c r="F2369">
        <v>432</v>
      </c>
    </row>
    <row r="2370" spans="1:6" x14ac:dyDescent="0.25">
      <c r="A2370" t="s">
        <v>26</v>
      </c>
      <c r="B2370" t="s">
        <v>46</v>
      </c>
      <c r="C2370">
        <v>2022</v>
      </c>
      <c r="D2370">
        <v>18</v>
      </c>
      <c r="E2370">
        <v>2040</v>
      </c>
      <c r="F2370">
        <v>362</v>
      </c>
    </row>
    <row r="2371" spans="1:6" x14ac:dyDescent="0.25">
      <c r="A2371" t="s">
        <v>26</v>
      </c>
      <c r="B2371" t="s">
        <v>46</v>
      </c>
      <c r="C2371">
        <v>2022</v>
      </c>
      <c r="D2371">
        <v>28</v>
      </c>
      <c r="E2371">
        <v>2050</v>
      </c>
      <c r="F2371">
        <v>312</v>
      </c>
    </row>
    <row r="2372" spans="1:6" x14ac:dyDescent="0.25">
      <c r="A2372" t="s">
        <v>39</v>
      </c>
      <c r="B2372" t="s">
        <v>45</v>
      </c>
      <c r="C2372">
        <v>2022</v>
      </c>
      <c r="D2372">
        <v>8</v>
      </c>
      <c r="E2372">
        <v>2030</v>
      </c>
      <c r="F2372">
        <v>4838</v>
      </c>
    </row>
    <row r="2373" spans="1:6" x14ac:dyDescent="0.25">
      <c r="A2373" t="s">
        <v>39</v>
      </c>
      <c r="B2373" t="s">
        <v>45</v>
      </c>
      <c r="C2373">
        <v>2022</v>
      </c>
      <c r="D2373">
        <v>18</v>
      </c>
      <c r="E2373">
        <v>2040</v>
      </c>
      <c r="F2373">
        <v>11767</v>
      </c>
    </row>
    <row r="2374" spans="1:6" x14ac:dyDescent="0.25">
      <c r="A2374" t="s">
        <v>39</v>
      </c>
      <c r="B2374" t="s">
        <v>45</v>
      </c>
      <c r="C2374">
        <v>2022</v>
      </c>
      <c r="D2374">
        <v>28</v>
      </c>
      <c r="E2374">
        <v>2050</v>
      </c>
      <c r="F2374">
        <v>18761</v>
      </c>
    </row>
    <row r="2375" spans="1:6" x14ac:dyDescent="0.25">
      <c r="A2375" t="s">
        <v>32</v>
      </c>
      <c r="B2375" t="s">
        <v>45</v>
      </c>
      <c r="C2375">
        <v>2022</v>
      </c>
      <c r="D2375">
        <v>8</v>
      </c>
      <c r="E2375">
        <v>2030</v>
      </c>
      <c r="F2375">
        <v>5816</v>
      </c>
    </row>
    <row r="2376" spans="1:6" x14ac:dyDescent="0.25">
      <c r="A2376" t="s">
        <v>32</v>
      </c>
      <c r="B2376" t="s">
        <v>45</v>
      </c>
      <c r="C2376">
        <v>2022</v>
      </c>
      <c r="D2376">
        <v>18</v>
      </c>
      <c r="E2376">
        <v>2040</v>
      </c>
      <c r="F2376">
        <v>12300</v>
      </c>
    </row>
    <row r="2377" spans="1:6" x14ac:dyDescent="0.25">
      <c r="A2377" t="s">
        <v>32</v>
      </c>
      <c r="B2377" t="s">
        <v>45</v>
      </c>
      <c r="C2377">
        <v>2022</v>
      </c>
      <c r="D2377">
        <v>28</v>
      </c>
      <c r="E2377">
        <v>2050</v>
      </c>
      <c r="F2377">
        <v>17416</v>
      </c>
    </row>
    <row r="2378" spans="1:6" x14ac:dyDescent="0.25">
      <c r="A2378" t="s">
        <v>29</v>
      </c>
      <c r="B2378" t="s">
        <v>45</v>
      </c>
      <c r="C2378">
        <v>2022</v>
      </c>
      <c r="D2378">
        <v>8</v>
      </c>
      <c r="E2378">
        <v>2030</v>
      </c>
      <c r="F2378">
        <v>5213</v>
      </c>
    </row>
    <row r="2379" spans="1:6" x14ac:dyDescent="0.25">
      <c r="A2379" t="s">
        <v>29</v>
      </c>
      <c r="B2379" t="s">
        <v>45</v>
      </c>
      <c r="C2379">
        <v>2022</v>
      </c>
      <c r="D2379">
        <v>18</v>
      </c>
      <c r="E2379">
        <v>2040</v>
      </c>
      <c r="F2379">
        <v>6460</v>
      </c>
    </row>
    <row r="2380" spans="1:6" x14ac:dyDescent="0.25">
      <c r="A2380" t="s">
        <v>29</v>
      </c>
      <c r="B2380" t="s">
        <v>45</v>
      </c>
      <c r="C2380">
        <v>2022</v>
      </c>
      <c r="D2380">
        <v>28</v>
      </c>
      <c r="E2380">
        <v>2050</v>
      </c>
      <c r="F2380">
        <v>7543</v>
      </c>
    </row>
    <row r="2381" spans="1:6" x14ac:dyDescent="0.25">
      <c r="A2381" t="s">
        <v>49</v>
      </c>
      <c r="B2381" t="s">
        <v>45</v>
      </c>
      <c r="C2381">
        <v>2022</v>
      </c>
      <c r="D2381">
        <v>8</v>
      </c>
      <c r="E2381">
        <v>2030</v>
      </c>
      <c r="F2381">
        <v>1355</v>
      </c>
    </row>
    <row r="2382" spans="1:6" x14ac:dyDescent="0.25">
      <c r="A2382" t="s">
        <v>49</v>
      </c>
      <c r="B2382" t="s">
        <v>45</v>
      </c>
      <c r="C2382">
        <v>2022</v>
      </c>
      <c r="D2382">
        <v>18</v>
      </c>
      <c r="E2382">
        <v>2040</v>
      </c>
      <c r="F2382">
        <v>2288</v>
      </c>
    </row>
    <row r="2383" spans="1:6" x14ac:dyDescent="0.25">
      <c r="A2383" t="s">
        <v>49</v>
      </c>
      <c r="B2383" t="s">
        <v>45</v>
      </c>
      <c r="C2383">
        <v>2022</v>
      </c>
      <c r="D2383">
        <v>28</v>
      </c>
      <c r="E2383">
        <v>2050</v>
      </c>
      <c r="F2383">
        <v>3179</v>
      </c>
    </row>
    <row r="2384" spans="1:6" x14ac:dyDescent="0.25">
      <c r="A2384" t="s">
        <v>40</v>
      </c>
      <c r="B2384" t="s">
        <v>45</v>
      </c>
      <c r="C2384">
        <v>2022</v>
      </c>
      <c r="D2384">
        <v>8</v>
      </c>
      <c r="E2384">
        <v>2030</v>
      </c>
      <c r="F2384">
        <v>100</v>
      </c>
    </row>
    <row r="2385" spans="1:6" x14ac:dyDescent="0.25">
      <c r="A2385" t="s">
        <v>40</v>
      </c>
      <c r="B2385" t="s">
        <v>45</v>
      </c>
      <c r="C2385">
        <v>2022</v>
      </c>
      <c r="D2385">
        <v>18</v>
      </c>
      <c r="E2385">
        <v>2040</v>
      </c>
      <c r="F2385">
        <v>614</v>
      </c>
    </row>
    <row r="2386" spans="1:6" x14ac:dyDescent="0.25">
      <c r="A2386" t="s">
        <v>40</v>
      </c>
      <c r="B2386" t="s">
        <v>45</v>
      </c>
      <c r="C2386">
        <v>2022</v>
      </c>
      <c r="D2386">
        <v>28</v>
      </c>
      <c r="E2386">
        <v>2050</v>
      </c>
      <c r="F2386">
        <v>1166</v>
      </c>
    </row>
    <row r="2387" spans="1:6" x14ac:dyDescent="0.25">
      <c r="A2387" t="s">
        <v>33</v>
      </c>
      <c r="B2387" t="s">
        <v>45</v>
      </c>
      <c r="C2387">
        <v>2022</v>
      </c>
      <c r="D2387">
        <v>8</v>
      </c>
      <c r="E2387">
        <v>2030</v>
      </c>
      <c r="F2387">
        <v>237</v>
      </c>
    </row>
    <row r="2388" spans="1:6" x14ac:dyDescent="0.25">
      <c r="A2388" t="s">
        <v>33</v>
      </c>
      <c r="B2388" t="s">
        <v>45</v>
      </c>
      <c r="C2388">
        <v>2022</v>
      </c>
      <c r="D2388">
        <v>18</v>
      </c>
      <c r="E2388">
        <v>2040</v>
      </c>
      <c r="F2388">
        <v>479</v>
      </c>
    </row>
    <row r="2389" spans="1:6" x14ac:dyDescent="0.25">
      <c r="A2389" t="s">
        <v>33</v>
      </c>
      <c r="B2389" t="s">
        <v>45</v>
      </c>
      <c r="C2389">
        <v>2022</v>
      </c>
      <c r="D2389">
        <v>28</v>
      </c>
      <c r="E2389">
        <v>2050</v>
      </c>
      <c r="F2389">
        <v>686</v>
      </c>
    </row>
    <row r="2390" spans="1:6" x14ac:dyDescent="0.25">
      <c r="A2390" t="s">
        <v>41</v>
      </c>
      <c r="B2390" t="s">
        <v>45</v>
      </c>
      <c r="C2390">
        <v>2022</v>
      </c>
      <c r="D2390">
        <v>8</v>
      </c>
      <c r="E2390">
        <v>2030</v>
      </c>
      <c r="F2390">
        <v>15</v>
      </c>
    </row>
    <row r="2391" spans="1:6" x14ac:dyDescent="0.25">
      <c r="A2391" t="s">
        <v>41</v>
      </c>
      <c r="B2391" t="s">
        <v>45</v>
      </c>
      <c r="C2391">
        <v>2022</v>
      </c>
      <c r="D2391">
        <v>18</v>
      </c>
      <c r="E2391">
        <v>2040</v>
      </c>
      <c r="F2391">
        <v>64</v>
      </c>
    </row>
    <row r="2392" spans="1:6" x14ac:dyDescent="0.25">
      <c r="A2392" t="s">
        <v>41</v>
      </c>
      <c r="B2392" t="s">
        <v>45</v>
      </c>
      <c r="C2392">
        <v>2022</v>
      </c>
      <c r="D2392">
        <v>28</v>
      </c>
      <c r="E2392">
        <v>2050</v>
      </c>
      <c r="F2392">
        <v>122</v>
      </c>
    </row>
    <row r="2393" spans="1:6" x14ac:dyDescent="0.25">
      <c r="A2393" t="s">
        <v>28</v>
      </c>
      <c r="B2393" t="s">
        <v>45</v>
      </c>
      <c r="C2393">
        <v>2022</v>
      </c>
      <c r="D2393">
        <v>8</v>
      </c>
      <c r="E2393">
        <v>2030</v>
      </c>
      <c r="F2393">
        <v>3547</v>
      </c>
    </row>
    <row r="2394" spans="1:6" x14ac:dyDescent="0.25">
      <c r="A2394" t="s">
        <v>28</v>
      </c>
      <c r="B2394" t="s">
        <v>45</v>
      </c>
      <c r="C2394">
        <v>2022</v>
      </c>
      <c r="D2394">
        <v>18</v>
      </c>
      <c r="E2394">
        <v>2040</v>
      </c>
      <c r="F2394">
        <v>4471</v>
      </c>
    </row>
    <row r="2395" spans="1:6" x14ac:dyDescent="0.25">
      <c r="A2395" t="s">
        <v>28</v>
      </c>
      <c r="B2395" t="s">
        <v>45</v>
      </c>
      <c r="C2395">
        <v>2022</v>
      </c>
      <c r="D2395">
        <v>28</v>
      </c>
      <c r="E2395">
        <v>2050</v>
      </c>
      <c r="F2395">
        <v>5103</v>
      </c>
    </row>
    <row r="2396" spans="1:6" x14ac:dyDescent="0.25">
      <c r="A2396" t="s">
        <v>50</v>
      </c>
      <c r="B2396" t="s">
        <v>45</v>
      </c>
      <c r="C2396">
        <v>2022</v>
      </c>
      <c r="D2396">
        <v>8</v>
      </c>
      <c r="E2396">
        <v>2030</v>
      </c>
      <c r="F2396">
        <v>79</v>
      </c>
    </row>
    <row r="2397" spans="1:6" x14ac:dyDescent="0.25">
      <c r="A2397" t="s">
        <v>50</v>
      </c>
      <c r="B2397" t="s">
        <v>45</v>
      </c>
      <c r="C2397">
        <v>2022</v>
      </c>
      <c r="D2397">
        <v>18</v>
      </c>
      <c r="E2397">
        <v>2040</v>
      </c>
      <c r="F2397">
        <v>336</v>
      </c>
    </row>
    <row r="2398" spans="1:6" x14ac:dyDescent="0.25">
      <c r="A2398" t="s">
        <v>50</v>
      </c>
      <c r="B2398" t="s">
        <v>45</v>
      </c>
      <c r="C2398">
        <v>2022</v>
      </c>
      <c r="D2398">
        <v>28</v>
      </c>
      <c r="E2398">
        <v>2050</v>
      </c>
      <c r="F2398">
        <v>567</v>
      </c>
    </row>
    <row r="2399" spans="1:6" x14ac:dyDescent="0.25">
      <c r="A2399" t="s">
        <v>51</v>
      </c>
      <c r="B2399" t="s">
        <v>45</v>
      </c>
      <c r="C2399">
        <v>2022</v>
      </c>
      <c r="D2399">
        <v>8</v>
      </c>
      <c r="E2399">
        <v>2030</v>
      </c>
      <c r="F2399">
        <v>75</v>
      </c>
    </row>
    <row r="2400" spans="1:6" x14ac:dyDescent="0.25">
      <c r="A2400" t="s">
        <v>51</v>
      </c>
      <c r="B2400" t="s">
        <v>45</v>
      </c>
      <c r="C2400">
        <v>2022</v>
      </c>
      <c r="D2400">
        <v>18</v>
      </c>
      <c r="E2400">
        <v>2040</v>
      </c>
      <c r="F2400">
        <v>890</v>
      </c>
    </row>
    <row r="2401" spans="1:6" x14ac:dyDescent="0.25">
      <c r="A2401" t="s">
        <v>51</v>
      </c>
      <c r="B2401" t="s">
        <v>45</v>
      </c>
      <c r="C2401">
        <v>2022</v>
      </c>
      <c r="D2401">
        <v>28</v>
      </c>
      <c r="E2401">
        <v>2050</v>
      </c>
      <c r="F2401">
        <v>1338</v>
      </c>
    </row>
    <row r="2402" spans="1:6" x14ac:dyDescent="0.25">
      <c r="A2402" t="s">
        <v>25</v>
      </c>
      <c r="B2402" t="s">
        <v>45</v>
      </c>
      <c r="C2402">
        <v>2022</v>
      </c>
      <c r="D2402">
        <v>8</v>
      </c>
      <c r="E2402">
        <v>2030</v>
      </c>
      <c r="F2402">
        <v>8076</v>
      </c>
    </row>
    <row r="2403" spans="1:6" x14ac:dyDescent="0.25">
      <c r="A2403" t="s">
        <v>25</v>
      </c>
      <c r="B2403" t="s">
        <v>45</v>
      </c>
      <c r="C2403">
        <v>2022</v>
      </c>
      <c r="D2403">
        <v>18</v>
      </c>
      <c r="E2403">
        <v>2040</v>
      </c>
      <c r="F2403">
        <v>4219</v>
      </c>
    </row>
    <row r="2404" spans="1:6" x14ac:dyDescent="0.25">
      <c r="A2404" t="s">
        <v>25</v>
      </c>
      <c r="B2404" t="s">
        <v>45</v>
      </c>
      <c r="C2404">
        <v>2022</v>
      </c>
      <c r="D2404">
        <v>28</v>
      </c>
      <c r="E2404">
        <v>2050</v>
      </c>
      <c r="F2404">
        <v>1580</v>
      </c>
    </row>
    <row r="2405" spans="1:6" x14ac:dyDescent="0.25">
      <c r="A2405" t="s">
        <v>52</v>
      </c>
      <c r="B2405" t="s">
        <v>45</v>
      </c>
      <c r="C2405">
        <v>2022</v>
      </c>
      <c r="D2405">
        <v>8</v>
      </c>
      <c r="E2405">
        <v>2030</v>
      </c>
      <c r="F2405">
        <v>6100</v>
      </c>
    </row>
    <row r="2406" spans="1:6" x14ac:dyDescent="0.25">
      <c r="A2406" t="s">
        <v>52</v>
      </c>
      <c r="B2406" t="s">
        <v>45</v>
      </c>
      <c r="C2406">
        <v>2022</v>
      </c>
      <c r="D2406">
        <v>18</v>
      </c>
      <c r="E2406">
        <v>2040</v>
      </c>
      <c r="F2406">
        <v>4461</v>
      </c>
    </row>
    <row r="2407" spans="1:6" x14ac:dyDescent="0.25">
      <c r="A2407" t="s">
        <v>52</v>
      </c>
      <c r="B2407" t="s">
        <v>45</v>
      </c>
      <c r="C2407">
        <v>2022</v>
      </c>
      <c r="D2407">
        <v>28</v>
      </c>
      <c r="E2407">
        <v>2050</v>
      </c>
      <c r="F2407">
        <v>3577</v>
      </c>
    </row>
    <row r="2408" spans="1:6" x14ac:dyDescent="0.25">
      <c r="A2408" t="s">
        <v>26</v>
      </c>
      <c r="B2408" t="s">
        <v>45</v>
      </c>
      <c r="C2408">
        <v>2022</v>
      </c>
      <c r="D2408">
        <v>8</v>
      </c>
      <c r="E2408">
        <v>2030</v>
      </c>
      <c r="F2408">
        <v>364</v>
      </c>
    </row>
    <row r="2409" spans="1:6" x14ac:dyDescent="0.25">
      <c r="A2409" t="s">
        <v>26</v>
      </c>
      <c r="B2409" t="s">
        <v>45</v>
      </c>
      <c r="C2409">
        <v>2022</v>
      </c>
      <c r="D2409">
        <v>18</v>
      </c>
      <c r="E2409">
        <v>2040</v>
      </c>
      <c r="F2409">
        <v>254</v>
      </c>
    </row>
    <row r="2410" spans="1:6" x14ac:dyDescent="0.25">
      <c r="A2410" t="s">
        <v>26</v>
      </c>
      <c r="B2410" t="s">
        <v>45</v>
      </c>
      <c r="C2410">
        <v>2022</v>
      </c>
      <c r="D2410">
        <v>28</v>
      </c>
      <c r="E2410">
        <v>2050</v>
      </c>
      <c r="F2410">
        <v>175</v>
      </c>
    </row>
    <row r="2411" spans="1:6" x14ac:dyDescent="0.25">
      <c r="A2411" t="s">
        <v>39</v>
      </c>
      <c r="B2411" t="s">
        <v>67</v>
      </c>
      <c r="C2411">
        <v>2022</v>
      </c>
      <c r="D2411">
        <v>8</v>
      </c>
      <c r="E2411">
        <v>2030</v>
      </c>
      <c r="F2411">
        <v>7552</v>
      </c>
    </row>
    <row r="2412" spans="1:6" x14ac:dyDescent="0.25">
      <c r="A2412" t="s">
        <v>39</v>
      </c>
      <c r="B2412" t="s">
        <v>67</v>
      </c>
      <c r="C2412">
        <v>2022</v>
      </c>
      <c r="D2412">
        <v>18</v>
      </c>
      <c r="E2412">
        <v>2040</v>
      </c>
      <c r="F2412">
        <v>19239</v>
      </c>
    </row>
    <row r="2413" spans="1:6" x14ac:dyDescent="0.25">
      <c r="A2413" t="s">
        <v>39</v>
      </c>
      <c r="B2413" t="s">
        <v>67</v>
      </c>
      <c r="C2413">
        <v>2022</v>
      </c>
      <c r="D2413">
        <v>28</v>
      </c>
      <c r="E2413">
        <v>2050</v>
      </c>
      <c r="F2413">
        <v>27006</v>
      </c>
    </row>
    <row r="2414" spans="1:6" x14ac:dyDescent="0.25">
      <c r="A2414" t="s">
        <v>32</v>
      </c>
      <c r="B2414" t="s">
        <v>67</v>
      </c>
      <c r="C2414">
        <v>2022</v>
      </c>
      <c r="D2414">
        <v>8</v>
      </c>
      <c r="E2414">
        <v>2030</v>
      </c>
      <c r="F2414">
        <v>7840</v>
      </c>
    </row>
    <row r="2415" spans="1:6" x14ac:dyDescent="0.25">
      <c r="A2415" t="s">
        <v>32</v>
      </c>
      <c r="B2415" t="s">
        <v>67</v>
      </c>
      <c r="C2415">
        <v>2022</v>
      </c>
      <c r="D2415">
        <v>18</v>
      </c>
      <c r="E2415">
        <v>2040</v>
      </c>
      <c r="F2415">
        <v>18555</v>
      </c>
    </row>
    <row r="2416" spans="1:6" x14ac:dyDescent="0.25">
      <c r="A2416" t="s">
        <v>32</v>
      </c>
      <c r="B2416" t="s">
        <v>67</v>
      </c>
      <c r="C2416">
        <v>2022</v>
      </c>
      <c r="D2416">
        <v>28</v>
      </c>
      <c r="E2416">
        <v>2050</v>
      </c>
      <c r="F2416">
        <v>23486</v>
      </c>
    </row>
    <row r="2417" spans="1:6" x14ac:dyDescent="0.25">
      <c r="A2417" t="s">
        <v>29</v>
      </c>
      <c r="B2417" t="s">
        <v>67</v>
      </c>
      <c r="C2417">
        <v>2022</v>
      </c>
      <c r="D2417">
        <v>8</v>
      </c>
      <c r="E2417">
        <v>2030</v>
      </c>
      <c r="F2417">
        <v>5725</v>
      </c>
    </row>
    <row r="2418" spans="1:6" x14ac:dyDescent="0.25">
      <c r="A2418" t="s">
        <v>29</v>
      </c>
      <c r="B2418" t="s">
        <v>67</v>
      </c>
      <c r="C2418">
        <v>2022</v>
      </c>
      <c r="D2418">
        <v>18</v>
      </c>
      <c r="E2418">
        <v>2040</v>
      </c>
      <c r="F2418">
        <v>7637</v>
      </c>
    </row>
    <row r="2419" spans="1:6" x14ac:dyDescent="0.25">
      <c r="A2419" t="s">
        <v>29</v>
      </c>
      <c r="B2419" t="s">
        <v>67</v>
      </c>
      <c r="C2419">
        <v>2022</v>
      </c>
      <c r="D2419">
        <v>28</v>
      </c>
      <c r="E2419">
        <v>2050</v>
      </c>
      <c r="F2419">
        <v>8251</v>
      </c>
    </row>
    <row r="2420" spans="1:6" x14ac:dyDescent="0.25">
      <c r="A2420" t="s">
        <v>49</v>
      </c>
      <c r="B2420" t="s">
        <v>67</v>
      </c>
      <c r="C2420">
        <v>2022</v>
      </c>
      <c r="D2420">
        <v>8</v>
      </c>
      <c r="E2420">
        <v>2030</v>
      </c>
      <c r="F2420">
        <v>1442</v>
      </c>
    </row>
    <row r="2421" spans="1:6" x14ac:dyDescent="0.25">
      <c r="A2421" t="s">
        <v>49</v>
      </c>
      <c r="B2421" t="s">
        <v>67</v>
      </c>
      <c r="C2421">
        <v>2022</v>
      </c>
      <c r="D2421">
        <v>18</v>
      </c>
      <c r="E2421">
        <v>2040</v>
      </c>
      <c r="F2421">
        <v>2610</v>
      </c>
    </row>
    <row r="2422" spans="1:6" x14ac:dyDescent="0.25">
      <c r="A2422" t="s">
        <v>49</v>
      </c>
      <c r="B2422" t="s">
        <v>67</v>
      </c>
      <c r="C2422">
        <v>2022</v>
      </c>
      <c r="D2422">
        <v>28</v>
      </c>
      <c r="E2422">
        <v>2050</v>
      </c>
      <c r="F2422">
        <v>3280</v>
      </c>
    </row>
    <row r="2423" spans="1:6" x14ac:dyDescent="0.25">
      <c r="A2423" t="s">
        <v>40</v>
      </c>
      <c r="B2423" t="s">
        <v>67</v>
      </c>
      <c r="C2423">
        <v>2022</v>
      </c>
      <c r="D2423">
        <v>8</v>
      </c>
      <c r="E2423">
        <v>2030</v>
      </c>
      <c r="F2423">
        <v>175</v>
      </c>
    </row>
    <row r="2424" spans="1:6" x14ac:dyDescent="0.25">
      <c r="A2424" t="s">
        <v>40</v>
      </c>
      <c r="B2424" t="s">
        <v>67</v>
      </c>
      <c r="C2424">
        <v>2022</v>
      </c>
      <c r="D2424">
        <v>18</v>
      </c>
      <c r="E2424">
        <v>2040</v>
      </c>
      <c r="F2424">
        <v>911</v>
      </c>
    </row>
    <row r="2425" spans="1:6" x14ac:dyDescent="0.25">
      <c r="A2425" t="s">
        <v>40</v>
      </c>
      <c r="B2425" t="s">
        <v>67</v>
      </c>
      <c r="C2425">
        <v>2022</v>
      </c>
      <c r="D2425">
        <v>28</v>
      </c>
      <c r="E2425">
        <v>2050</v>
      </c>
      <c r="F2425">
        <v>1500</v>
      </c>
    </row>
    <row r="2426" spans="1:6" x14ac:dyDescent="0.25">
      <c r="A2426" t="s">
        <v>33</v>
      </c>
      <c r="B2426" t="s">
        <v>67</v>
      </c>
      <c r="C2426">
        <v>2022</v>
      </c>
      <c r="D2426">
        <v>8</v>
      </c>
      <c r="E2426">
        <v>2030</v>
      </c>
      <c r="F2426">
        <v>312</v>
      </c>
    </row>
    <row r="2427" spans="1:6" x14ac:dyDescent="0.25">
      <c r="A2427" t="s">
        <v>33</v>
      </c>
      <c r="B2427" t="s">
        <v>67</v>
      </c>
      <c r="C2427">
        <v>2022</v>
      </c>
      <c r="D2427">
        <v>18</v>
      </c>
      <c r="E2427">
        <v>2040</v>
      </c>
      <c r="F2427">
        <v>655</v>
      </c>
    </row>
    <row r="2428" spans="1:6" x14ac:dyDescent="0.25">
      <c r="A2428" t="s">
        <v>33</v>
      </c>
      <c r="B2428" t="s">
        <v>67</v>
      </c>
      <c r="C2428">
        <v>2022</v>
      </c>
      <c r="D2428">
        <v>28</v>
      </c>
      <c r="E2428">
        <v>2050</v>
      </c>
      <c r="F2428">
        <v>857</v>
      </c>
    </row>
    <row r="2429" spans="1:6" x14ac:dyDescent="0.25">
      <c r="A2429" t="s">
        <v>41</v>
      </c>
      <c r="B2429" t="s">
        <v>67</v>
      </c>
      <c r="C2429">
        <v>2022</v>
      </c>
      <c r="D2429">
        <v>8</v>
      </c>
      <c r="E2429">
        <v>2030</v>
      </c>
      <c r="F2429">
        <v>20</v>
      </c>
    </row>
    <row r="2430" spans="1:6" x14ac:dyDescent="0.25">
      <c r="A2430" t="s">
        <v>41</v>
      </c>
      <c r="B2430" t="s">
        <v>67</v>
      </c>
      <c r="C2430">
        <v>2022</v>
      </c>
      <c r="D2430">
        <v>18</v>
      </c>
      <c r="E2430">
        <v>2040</v>
      </c>
      <c r="F2430">
        <v>69</v>
      </c>
    </row>
    <row r="2431" spans="1:6" x14ac:dyDescent="0.25">
      <c r="A2431" t="s">
        <v>41</v>
      </c>
      <c r="B2431" t="s">
        <v>67</v>
      </c>
      <c r="C2431">
        <v>2022</v>
      </c>
      <c r="D2431">
        <v>28</v>
      </c>
      <c r="E2431">
        <v>2050</v>
      </c>
      <c r="F2431">
        <v>125</v>
      </c>
    </row>
    <row r="2432" spans="1:6" x14ac:dyDescent="0.25">
      <c r="A2432" t="s">
        <v>28</v>
      </c>
      <c r="B2432" t="s">
        <v>67</v>
      </c>
      <c r="C2432">
        <v>2022</v>
      </c>
      <c r="D2432">
        <v>8</v>
      </c>
      <c r="E2432">
        <v>2030</v>
      </c>
      <c r="F2432">
        <v>3896</v>
      </c>
    </row>
    <row r="2433" spans="1:6" x14ac:dyDescent="0.25">
      <c r="A2433" t="s">
        <v>28</v>
      </c>
      <c r="B2433" t="s">
        <v>67</v>
      </c>
      <c r="C2433">
        <v>2022</v>
      </c>
      <c r="D2433">
        <v>18</v>
      </c>
      <c r="E2433">
        <v>2040</v>
      </c>
      <c r="F2433">
        <v>5413</v>
      </c>
    </row>
    <row r="2434" spans="1:6" x14ac:dyDescent="0.25">
      <c r="A2434" t="s">
        <v>28</v>
      </c>
      <c r="B2434" t="s">
        <v>67</v>
      </c>
      <c r="C2434">
        <v>2022</v>
      </c>
      <c r="D2434">
        <v>28</v>
      </c>
      <c r="E2434">
        <v>2050</v>
      </c>
      <c r="F2434">
        <v>5810</v>
      </c>
    </row>
    <row r="2435" spans="1:6" x14ac:dyDescent="0.25">
      <c r="A2435" t="s">
        <v>50</v>
      </c>
      <c r="B2435" t="s">
        <v>67</v>
      </c>
      <c r="C2435">
        <v>2022</v>
      </c>
      <c r="D2435">
        <v>8</v>
      </c>
      <c r="E2435">
        <v>2030</v>
      </c>
      <c r="F2435">
        <v>603</v>
      </c>
    </row>
    <row r="2436" spans="1:6" x14ac:dyDescent="0.25">
      <c r="A2436" t="s">
        <v>50</v>
      </c>
      <c r="B2436" t="s">
        <v>67</v>
      </c>
      <c r="C2436">
        <v>2022</v>
      </c>
      <c r="D2436">
        <v>18</v>
      </c>
      <c r="E2436">
        <v>2040</v>
      </c>
      <c r="F2436">
        <v>1415</v>
      </c>
    </row>
    <row r="2437" spans="1:6" x14ac:dyDescent="0.25">
      <c r="A2437" t="s">
        <v>50</v>
      </c>
      <c r="B2437" t="s">
        <v>67</v>
      </c>
      <c r="C2437">
        <v>2022</v>
      </c>
      <c r="D2437">
        <v>28</v>
      </c>
      <c r="E2437">
        <v>2050</v>
      </c>
      <c r="F2437">
        <v>1467</v>
      </c>
    </row>
    <row r="2438" spans="1:6" x14ac:dyDescent="0.25">
      <c r="A2438" t="s">
        <v>51</v>
      </c>
      <c r="B2438" t="s">
        <v>67</v>
      </c>
      <c r="C2438">
        <v>2022</v>
      </c>
      <c r="D2438">
        <v>8</v>
      </c>
      <c r="E2438">
        <v>2030</v>
      </c>
      <c r="F2438">
        <v>282</v>
      </c>
    </row>
    <row r="2439" spans="1:6" x14ac:dyDescent="0.25">
      <c r="A2439" t="s">
        <v>51</v>
      </c>
      <c r="B2439" t="s">
        <v>67</v>
      </c>
      <c r="C2439">
        <v>2022</v>
      </c>
      <c r="D2439">
        <v>18</v>
      </c>
      <c r="E2439">
        <v>2040</v>
      </c>
      <c r="F2439">
        <v>1211</v>
      </c>
    </row>
    <row r="2440" spans="1:6" x14ac:dyDescent="0.25">
      <c r="A2440" t="s">
        <v>51</v>
      </c>
      <c r="B2440" t="s">
        <v>67</v>
      </c>
      <c r="C2440">
        <v>2022</v>
      </c>
      <c r="D2440">
        <v>28</v>
      </c>
      <c r="E2440">
        <v>2050</v>
      </c>
      <c r="F2440">
        <v>1317</v>
      </c>
    </row>
    <row r="2441" spans="1:6" x14ac:dyDescent="0.25">
      <c r="A2441" t="s">
        <v>25</v>
      </c>
      <c r="B2441" t="s">
        <v>67</v>
      </c>
      <c r="C2441">
        <v>2022</v>
      </c>
      <c r="D2441">
        <v>8</v>
      </c>
      <c r="E2441">
        <v>2030</v>
      </c>
      <c r="F2441">
        <v>4666</v>
      </c>
    </row>
    <row r="2442" spans="1:6" x14ac:dyDescent="0.25">
      <c r="A2442" t="s">
        <v>25</v>
      </c>
      <c r="B2442" t="s">
        <v>67</v>
      </c>
      <c r="C2442">
        <v>2022</v>
      </c>
      <c r="D2442">
        <v>18</v>
      </c>
      <c r="E2442">
        <v>2040</v>
      </c>
      <c r="F2442">
        <v>0</v>
      </c>
    </row>
    <row r="2443" spans="1:6" x14ac:dyDescent="0.25">
      <c r="A2443" t="s">
        <v>25</v>
      </c>
      <c r="B2443" t="s">
        <v>67</v>
      </c>
      <c r="C2443">
        <v>2022</v>
      </c>
      <c r="D2443">
        <v>28</v>
      </c>
      <c r="E2443">
        <v>2050</v>
      </c>
      <c r="F2443">
        <v>0</v>
      </c>
    </row>
    <row r="2444" spans="1:6" x14ac:dyDescent="0.25">
      <c r="A2444" t="s">
        <v>52</v>
      </c>
      <c r="B2444" t="s">
        <v>67</v>
      </c>
      <c r="C2444">
        <v>2022</v>
      </c>
      <c r="D2444">
        <v>8</v>
      </c>
      <c r="E2444">
        <v>2030</v>
      </c>
      <c r="F2444">
        <v>4977</v>
      </c>
    </row>
    <row r="2445" spans="1:6" x14ac:dyDescent="0.25">
      <c r="A2445" t="s">
        <v>52</v>
      </c>
      <c r="B2445" t="s">
        <v>67</v>
      </c>
      <c r="C2445">
        <v>2022</v>
      </c>
      <c r="D2445">
        <v>18</v>
      </c>
      <c r="E2445">
        <v>2040</v>
      </c>
      <c r="F2445">
        <v>164</v>
      </c>
    </row>
    <row r="2446" spans="1:6" x14ac:dyDescent="0.25">
      <c r="A2446" t="s">
        <v>52</v>
      </c>
      <c r="B2446" t="s">
        <v>67</v>
      </c>
      <c r="C2446">
        <v>2022</v>
      </c>
      <c r="D2446">
        <v>28</v>
      </c>
      <c r="E2446">
        <v>2050</v>
      </c>
      <c r="F2446">
        <v>82</v>
      </c>
    </row>
    <row r="2447" spans="1:6" x14ac:dyDescent="0.25">
      <c r="A2447" t="s">
        <v>26</v>
      </c>
      <c r="B2447" t="s">
        <v>67</v>
      </c>
      <c r="C2447">
        <v>2022</v>
      </c>
      <c r="D2447">
        <v>8</v>
      </c>
      <c r="E2447">
        <v>2030</v>
      </c>
      <c r="F2447">
        <v>180</v>
      </c>
    </row>
    <row r="2448" spans="1:6" x14ac:dyDescent="0.25">
      <c r="A2448" t="s">
        <v>26</v>
      </c>
      <c r="B2448" t="s">
        <v>67</v>
      </c>
      <c r="C2448">
        <v>2022</v>
      </c>
      <c r="D2448">
        <v>18</v>
      </c>
      <c r="E2448">
        <v>2040</v>
      </c>
      <c r="F2448">
        <v>4</v>
      </c>
    </row>
    <row r="2449" spans="1:6" x14ac:dyDescent="0.25">
      <c r="A2449" t="s">
        <v>26</v>
      </c>
      <c r="B2449" t="s">
        <v>67</v>
      </c>
      <c r="C2449">
        <v>2022</v>
      </c>
      <c r="D2449">
        <v>28</v>
      </c>
      <c r="E2449">
        <v>2050</v>
      </c>
      <c r="F2449">
        <v>3</v>
      </c>
    </row>
  </sheetData>
  <mergeCells count="3">
    <mergeCell ref="T7:AZ7"/>
    <mergeCell ref="BB7:CD7"/>
    <mergeCell ref="CF7:DL7"/>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election sqref="A1:XFD2"/>
    </sheetView>
  </sheetViews>
  <sheetFormatPr baseColWidth="10" defaultRowHeight="15" x14ac:dyDescent="0.25"/>
  <cols>
    <col min="1" max="1" width="21" customWidth="1"/>
  </cols>
  <sheetData>
    <row r="1" spans="1:7" x14ac:dyDescent="0.25">
      <c r="A1" s="1" t="s">
        <v>208</v>
      </c>
      <c r="B1" s="36" t="s">
        <v>289</v>
      </c>
    </row>
    <row r="2" spans="1:7" x14ac:dyDescent="0.25">
      <c r="A2" s="1" t="s">
        <v>86</v>
      </c>
      <c r="B2" s="35" t="s">
        <v>290</v>
      </c>
    </row>
    <row r="3" spans="1:7" x14ac:dyDescent="0.25">
      <c r="A3" s="1"/>
    </row>
    <row r="4" spans="1:7" x14ac:dyDescent="0.25">
      <c r="B4">
        <v>1980</v>
      </c>
      <c r="C4">
        <v>1990</v>
      </c>
      <c r="D4">
        <v>2000</v>
      </c>
      <c r="E4">
        <v>2010</v>
      </c>
      <c r="F4">
        <v>2020</v>
      </c>
      <c r="G4">
        <v>2030</v>
      </c>
    </row>
    <row r="5" spans="1:7" x14ac:dyDescent="0.25">
      <c r="A5" t="s">
        <v>84</v>
      </c>
      <c r="B5">
        <v>160</v>
      </c>
      <c r="C5">
        <v>580</v>
      </c>
      <c r="D5">
        <v>1630</v>
      </c>
      <c r="E5">
        <v>3640</v>
      </c>
      <c r="F5">
        <v>7030</v>
      </c>
      <c r="G5">
        <v>10000</v>
      </c>
    </row>
    <row r="6" spans="1:7" x14ac:dyDescent="0.25">
      <c r="A6" t="s">
        <v>83</v>
      </c>
      <c r="B6">
        <v>188</v>
      </c>
      <c r="C6">
        <v>698</v>
      </c>
      <c r="D6">
        <v>1654</v>
      </c>
    </row>
    <row r="7" spans="1:7" x14ac:dyDescent="0.25">
      <c r="A7" t="s">
        <v>82</v>
      </c>
      <c r="B7">
        <v>167</v>
      </c>
      <c r="C7">
        <v>531</v>
      </c>
      <c r="D7">
        <v>1082</v>
      </c>
    </row>
    <row r="8" spans="1:7" x14ac:dyDescent="0.25">
      <c r="A8" t="s">
        <v>81</v>
      </c>
      <c r="B8">
        <v>207</v>
      </c>
      <c r="C8">
        <v>909</v>
      </c>
      <c r="D8">
        <v>2227</v>
      </c>
    </row>
    <row r="9" spans="1:7" x14ac:dyDescent="0.25">
      <c r="A9" t="s">
        <v>80</v>
      </c>
      <c r="B9">
        <v>162</v>
      </c>
      <c r="C9">
        <v>558</v>
      </c>
      <c r="D9">
        <v>1403</v>
      </c>
    </row>
    <row r="10" spans="1:7" x14ac:dyDescent="0.25">
      <c r="A10" t="s">
        <v>79</v>
      </c>
      <c r="B10">
        <v>152</v>
      </c>
      <c r="C10">
        <v>521</v>
      </c>
      <c r="D10">
        <v>1543</v>
      </c>
    </row>
    <row r="11" spans="1:7" x14ac:dyDescent="0.25">
      <c r="A11" t="s">
        <v>110</v>
      </c>
      <c r="B11">
        <v>138.80000000000001</v>
      </c>
      <c r="C11">
        <v>334.27499999999998</v>
      </c>
      <c r="D11">
        <v>364.65100000000001</v>
      </c>
      <c r="E11">
        <v>377.61799999999999</v>
      </c>
      <c r="F11">
        <v>368.41399999999999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
  <sheetViews>
    <sheetView workbookViewId="0">
      <selection activeCell="B2" sqref="B2"/>
    </sheetView>
  </sheetViews>
  <sheetFormatPr baseColWidth="10" defaultRowHeight="15" x14ac:dyDescent="0.25"/>
  <sheetData>
    <row r="1" spans="1:5" x14ac:dyDescent="0.25">
      <c r="A1" s="1" t="s">
        <v>208</v>
      </c>
      <c r="B1" s="36" t="s">
        <v>292</v>
      </c>
    </row>
    <row r="2" spans="1:5" x14ac:dyDescent="0.25">
      <c r="A2" s="1" t="s">
        <v>86</v>
      </c>
      <c r="B2" s="35" t="s">
        <v>291</v>
      </c>
    </row>
    <row r="3" spans="1:5" x14ac:dyDescent="0.25">
      <c r="A3" s="1"/>
      <c r="B3" s="1"/>
    </row>
    <row r="4" spans="1:5" x14ac:dyDescent="0.25">
      <c r="B4">
        <v>1975</v>
      </c>
      <c r="C4">
        <v>2000</v>
      </c>
      <c r="D4">
        <v>2025</v>
      </c>
      <c r="E4">
        <v>2050</v>
      </c>
    </row>
    <row r="5" spans="1:5" x14ac:dyDescent="0.25">
      <c r="A5" t="s">
        <v>28</v>
      </c>
      <c r="B5">
        <v>4</v>
      </c>
      <c r="C5">
        <v>40</v>
      </c>
      <c r="D5">
        <v>158</v>
      </c>
      <c r="E5">
        <v>363</v>
      </c>
    </row>
    <row r="6" spans="1:5" x14ac:dyDescent="0.25">
      <c r="A6" t="s">
        <v>34</v>
      </c>
      <c r="B6">
        <v>0</v>
      </c>
      <c r="C6">
        <v>0</v>
      </c>
      <c r="D6">
        <v>12</v>
      </c>
      <c r="E6">
        <v>27</v>
      </c>
    </row>
    <row r="7" spans="1:5" x14ac:dyDescent="0.25">
      <c r="A7" t="s">
        <v>29</v>
      </c>
      <c r="B7">
        <v>19</v>
      </c>
      <c r="C7">
        <v>57</v>
      </c>
      <c r="D7">
        <v>106</v>
      </c>
      <c r="E7">
        <v>120</v>
      </c>
    </row>
    <row r="8" spans="1:5" x14ac:dyDescent="0.25">
      <c r="A8" t="s">
        <v>27</v>
      </c>
      <c r="B8">
        <v>9</v>
      </c>
      <c r="C8">
        <v>19</v>
      </c>
      <c r="D8">
        <v>40</v>
      </c>
      <c r="E8">
        <v>58</v>
      </c>
    </row>
    <row r="9" spans="1:5" x14ac:dyDescent="0.25">
      <c r="A9" t="s">
        <v>26</v>
      </c>
      <c r="B9">
        <v>16</v>
      </c>
      <c r="C9">
        <v>25</v>
      </c>
      <c r="D9">
        <v>31</v>
      </c>
      <c r="E9">
        <v>74</v>
      </c>
    </row>
    <row r="10" spans="1:5" x14ac:dyDescent="0.25">
      <c r="A10" t="s">
        <v>115</v>
      </c>
      <c r="B10">
        <v>26</v>
      </c>
      <c r="C10">
        <v>73</v>
      </c>
      <c r="D10">
        <v>126</v>
      </c>
      <c r="E10">
        <v>279</v>
      </c>
    </row>
    <row r="11" spans="1:5" x14ac:dyDescent="0.25">
      <c r="A11" t="s">
        <v>77</v>
      </c>
      <c r="B11">
        <f>SUM(B5:B10)</f>
        <v>74</v>
      </c>
      <c r="C11">
        <f>SUM(C5:C10)</f>
        <v>214</v>
      </c>
      <c r="D11">
        <f>SUM(D5:D10)</f>
        <v>473</v>
      </c>
      <c r="E11">
        <f>SUM(E5:E10)</f>
        <v>921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7"/>
  <sheetViews>
    <sheetView zoomScale="60" zoomScaleNormal="60" workbookViewId="0">
      <selection activeCell="E48" sqref="E48"/>
    </sheetView>
  </sheetViews>
  <sheetFormatPr baseColWidth="10" defaultRowHeight="15" x14ac:dyDescent="0.25"/>
  <sheetData>
    <row r="1" spans="1:36" x14ac:dyDescent="0.25">
      <c r="A1" s="1" t="s">
        <v>208</v>
      </c>
      <c r="B1" s="38" t="s">
        <v>294</v>
      </c>
    </row>
    <row r="2" spans="1:36" x14ac:dyDescent="0.25">
      <c r="A2" s="1" t="s">
        <v>86</v>
      </c>
      <c r="B2" s="39" t="s">
        <v>293</v>
      </c>
    </row>
    <row r="3" spans="1:36" x14ac:dyDescent="0.25">
      <c r="A3" s="1"/>
      <c r="B3" s="28"/>
    </row>
    <row r="4" spans="1:36" x14ac:dyDescent="0.25">
      <c r="G4" s="1" t="s">
        <v>154</v>
      </c>
      <c r="V4">
        <v>1990</v>
      </c>
      <c r="W4">
        <v>2050</v>
      </c>
      <c r="AD4">
        <v>2100</v>
      </c>
    </row>
    <row r="5" spans="1:36" x14ac:dyDescent="0.25">
      <c r="A5" s="2" t="s">
        <v>3</v>
      </c>
      <c r="B5" s="2" t="s">
        <v>155</v>
      </c>
      <c r="C5" s="2" t="s">
        <v>156</v>
      </c>
      <c r="D5" s="2" t="s">
        <v>157</v>
      </c>
      <c r="G5" s="2" t="s">
        <v>3</v>
      </c>
      <c r="H5" s="2" t="s">
        <v>158</v>
      </c>
      <c r="I5" s="2" t="s">
        <v>159</v>
      </c>
      <c r="J5" s="2" t="s">
        <v>160</v>
      </c>
      <c r="K5" s="2" t="s">
        <v>161</v>
      </c>
      <c r="L5" s="2" t="s">
        <v>162</v>
      </c>
      <c r="M5" s="2" t="s">
        <v>163</v>
      </c>
      <c r="N5" s="2" t="s">
        <v>164</v>
      </c>
      <c r="O5" s="2" t="s">
        <v>165</v>
      </c>
      <c r="P5" s="2" t="s">
        <v>166</v>
      </c>
      <c r="Q5" s="2" t="s">
        <v>167</v>
      </c>
      <c r="R5" s="2" t="s">
        <v>168</v>
      </c>
      <c r="S5" s="2" t="s">
        <v>169</v>
      </c>
      <c r="V5" s="2" t="s">
        <v>170</v>
      </c>
      <c r="W5" t="s">
        <v>171</v>
      </c>
      <c r="X5" t="s">
        <v>153</v>
      </c>
      <c r="Y5" t="s">
        <v>172</v>
      </c>
      <c r="Z5" t="s">
        <v>112</v>
      </c>
      <c r="AA5" t="s">
        <v>113</v>
      </c>
      <c r="AB5" t="s">
        <v>114</v>
      </c>
      <c r="AC5" t="s">
        <v>173</v>
      </c>
      <c r="AD5" t="s">
        <v>171</v>
      </c>
      <c r="AE5" t="s">
        <v>153</v>
      </c>
      <c r="AF5" t="s">
        <v>172</v>
      </c>
      <c r="AG5" t="s">
        <v>112</v>
      </c>
      <c r="AH5" t="s">
        <v>113</v>
      </c>
      <c r="AI5" t="s">
        <v>114</v>
      </c>
      <c r="AJ5" t="s">
        <v>173</v>
      </c>
    </row>
    <row r="6" spans="1:36" ht="30" x14ac:dyDescent="0.25">
      <c r="A6" s="26" t="s">
        <v>174</v>
      </c>
      <c r="B6" s="27">
        <v>16.2</v>
      </c>
      <c r="C6" s="27">
        <v>9.6999999999999993</v>
      </c>
      <c r="D6" s="27">
        <v>0</v>
      </c>
      <c r="G6" s="26" t="s">
        <v>174</v>
      </c>
      <c r="H6" s="27">
        <v>-8.6</v>
      </c>
      <c r="I6" s="27">
        <v>6.5</v>
      </c>
      <c r="J6" s="27">
        <v>36</v>
      </c>
      <c r="K6" s="27">
        <v>26.9</v>
      </c>
      <c r="L6" s="27">
        <v>4.7</v>
      </c>
      <c r="M6" s="27">
        <v>16.899999999999999</v>
      </c>
      <c r="N6" s="27">
        <v>0</v>
      </c>
      <c r="O6" s="27">
        <v>1.8</v>
      </c>
      <c r="P6" s="27">
        <v>6.5</v>
      </c>
      <c r="Q6" s="27">
        <v>7.5</v>
      </c>
      <c r="R6" s="27">
        <v>0.1</v>
      </c>
      <c r="S6" s="27">
        <v>7.2</v>
      </c>
      <c r="U6" s="26" t="s">
        <v>174</v>
      </c>
      <c r="V6">
        <f>B6</f>
        <v>16.2</v>
      </c>
      <c r="W6">
        <f>$C6+H6</f>
        <v>1.0999999999999996</v>
      </c>
      <c r="X6">
        <f>$C6</f>
        <v>9.6999999999999993</v>
      </c>
      <c r="Y6">
        <f>$C6+I6</f>
        <v>16.2</v>
      </c>
      <c r="Z6">
        <f>$C6+J6</f>
        <v>45.7</v>
      </c>
      <c r="AA6">
        <f>$C6+K6</f>
        <v>36.599999999999994</v>
      </c>
      <c r="AB6">
        <f>$C6+L6</f>
        <v>14.399999999999999</v>
      </c>
      <c r="AC6">
        <f>$C6+M6</f>
        <v>26.599999999999998</v>
      </c>
      <c r="AD6">
        <f t="shared" ref="AD6:AD27" si="0">$D6-N6</f>
        <v>0</v>
      </c>
      <c r="AE6">
        <f>$D6</f>
        <v>0</v>
      </c>
      <c r="AF6">
        <f t="shared" ref="AF6:AJ27" si="1">$D6+O6</f>
        <v>1.8</v>
      </c>
      <c r="AG6">
        <f t="shared" si="1"/>
        <v>6.5</v>
      </c>
      <c r="AH6">
        <f t="shared" si="1"/>
        <v>7.5</v>
      </c>
      <c r="AI6">
        <f t="shared" si="1"/>
        <v>0.1</v>
      </c>
      <c r="AJ6">
        <f t="shared" si="1"/>
        <v>7.2</v>
      </c>
    </row>
    <row r="7" spans="1:36" x14ac:dyDescent="0.25">
      <c r="A7" s="26" t="s">
        <v>175</v>
      </c>
      <c r="B7" s="27">
        <v>0</v>
      </c>
      <c r="C7" s="27">
        <v>15.9</v>
      </c>
      <c r="D7" s="27">
        <v>65.099999999999994</v>
      </c>
      <c r="G7" s="26" t="s">
        <v>175</v>
      </c>
      <c r="H7" s="27">
        <v>-15.6</v>
      </c>
      <c r="I7" s="27">
        <v>8.8000000000000007</v>
      </c>
      <c r="J7" s="27">
        <v>-4.7</v>
      </c>
      <c r="K7" s="27">
        <v>-2.9</v>
      </c>
      <c r="L7" s="27">
        <v>-12.3</v>
      </c>
      <c r="M7" s="27">
        <v>25.2</v>
      </c>
      <c r="N7" s="27">
        <v>-65.099999999999994</v>
      </c>
      <c r="O7" s="27">
        <v>-26.3</v>
      </c>
      <c r="P7" s="27">
        <v>-17.600000000000001</v>
      </c>
      <c r="Q7" s="27">
        <v>-65.099999999999994</v>
      </c>
      <c r="R7" s="27">
        <v>-65.099999999999994</v>
      </c>
      <c r="S7" s="27">
        <v>62.7</v>
      </c>
      <c r="U7" s="26" t="s">
        <v>175</v>
      </c>
      <c r="V7">
        <f t="shared" ref="V7:V27" si="2">B7</f>
        <v>0</v>
      </c>
      <c r="W7">
        <f t="shared" ref="W7:W27" si="3">$C7+H7</f>
        <v>0.30000000000000071</v>
      </c>
      <c r="X7">
        <f t="shared" ref="X7:X27" si="4">$C7</f>
        <v>15.9</v>
      </c>
      <c r="Y7">
        <f t="shared" ref="Y7:AC27" si="5">$C7+I7</f>
        <v>24.700000000000003</v>
      </c>
      <c r="Z7">
        <f t="shared" si="5"/>
        <v>11.2</v>
      </c>
      <c r="AA7">
        <f t="shared" si="5"/>
        <v>13</v>
      </c>
      <c r="AB7">
        <f t="shared" si="5"/>
        <v>3.5999999999999996</v>
      </c>
      <c r="AC7">
        <f t="shared" si="5"/>
        <v>41.1</v>
      </c>
      <c r="AD7">
        <f t="shared" si="0"/>
        <v>130.19999999999999</v>
      </c>
      <c r="AE7">
        <f t="shared" ref="AE7:AE27" si="6">$D7</f>
        <v>65.099999999999994</v>
      </c>
      <c r="AF7">
        <f t="shared" si="1"/>
        <v>38.799999999999997</v>
      </c>
      <c r="AG7">
        <f t="shared" si="1"/>
        <v>47.499999999999993</v>
      </c>
      <c r="AH7">
        <f t="shared" si="1"/>
        <v>0</v>
      </c>
      <c r="AI7">
        <f t="shared" si="1"/>
        <v>0</v>
      </c>
      <c r="AJ7">
        <f t="shared" si="1"/>
        <v>127.8</v>
      </c>
    </row>
    <row r="8" spans="1:36" ht="30" x14ac:dyDescent="0.25">
      <c r="A8" s="26" t="s">
        <v>176</v>
      </c>
      <c r="B8" s="27">
        <v>0</v>
      </c>
      <c r="C8" s="27">
        <v>0</v>
      </c>
      <c r="D8" s="27">
        <v>0</v>
      </c>
      <c r="G8" s="26" t="s">
        <v>176</v>
      </c>
      <c r="H8" s="27">
        <v>0</v>
      </c>
      <c r="I8" s="27">
        <v>2.2000000000000002</v>
      </c>
      <c r="J8" s="27">
        <v>12.9</v>
      </c>
      <c r="K8" s="27">
        <v>2.4</v>
      </c>
      <c r="L8" s="27">
        <v>0</v>
      </c>
      <c r="M8" s="27">
        <v>0</v>
      </c>
      <c r="N8" s="27">
        <v>0</v>
      </c>
      <c r="O8" s="27">
        <v>0.1</v>
      </c>
      <c r="P8" s="27">
        <v>204.9</v>
      </c>
      <c r="Q8" s="27">
        <v>0</v>
      </c>
      <c r="R8" s="27">
        <v>0</v>
      </c>
      <c r="S8" s="27">
        <v>0</v>
      </c>
      <c r="U8" s="26" t="s">
        <v>176</v>
      </c>
      <c r="V8">
        <f t="shared" si="2"/>
        <v>0</v>
      </c>
      <c r="W8">
        <f t="shared" si="3"/>
        <v>0</v>
      </c>
      <c r="X8">
        <f t="shared" si="4"/>
        <v>0</v>
      </c>
      <c r="Y8">
        <f t="shared" si="5"/>
        <v>2.2000000000000002</v>
      </c>
      <c r="Z8">
        <f t="shared" si="5"/>
        <v>12.9</v>
      </c>
      <c r="AA8">
        <f t="shared" si="5"/>
        <v>2.4</v>
      </c>
      <c r="AB8">
        <f t="shared" si="5"/>
        <v>0</v>
      </c>
      <c r="AC8">
        <f t="shared" si="5"/>
        <v>0</v>
      </c>
      <c r="AD8">
        <f t="shared" si="0"/>
        <v>0</v>
      </c>
      <c r="AE8">
        <f t="shared" si="6"/>
        <v>0</v>
      </c>
      <c r="AF8">
        <f t="shared" si="1"/>
        <v>0.1</v>
      </c>
      <c r="AG8">
        <f t="shared" si="1"/>
        <v>204.9</v>
      </c>
      <c r="AH8">
        <f t="shared" si="1"/>
        <v>0</v>
      </c>
      <c r="AI8">
        <f t="shared" si="1"/>
        <v>0</v>
      </c>
      <c r="AJ8">
        <f t="shared" si="1"/>
        <v>0</v>
      </c>
    </row>
    <row r="9" spans="1:36" x14ac:dyDescent="0.25">
      <c r="A9" s="26" t="s">
        <v>26</v>
      </c>
      <c r="B9" s="27">
        <v>4.8</v>
      </c>
      <c r="C9" s="27">
        <v>0.1</v>
      </c>
      <c r="D9" s="27">
        <v>0</v>
      </c>
      <c r="G9" s="26" t="s">
        <v>26</v>
      </c>
      <c r="H9" s="27">
        <v>0</v>
      </c>
      <c r="I9" s="27">
        <v>0</v>
      </c>
      <c r="J9" s="27">
        <v>0</v>
      </c>
      <c r="K9" s="27">
        <v>7.8</v>
      </c>
      <c r="L9" s="27">
        <v>0</v>
      </c>
      <c r="M9" s="27">
        <v>0</v>
      </c>
      <c r="N9" s="27">
        <v>0</v>
      </c>
      <c r="O9" s="27">
        <v>0</v>
      </c>
      <c r="P9" s="27">
        <v>0</v>
      </c>
      <c r="Q9" s="27">
        <v>0</v>
      </c>
      <c r="R9" s="27">
        <v>0</v>
      </c>
      <c r="S9" s="27">
        <v>0</v>
      </c>
      <c r="U9" s="26" t="s">
        <v>26</v>
      </c>
      <c r="V9">
        <f t="shared" si="2"/>
        <v>4.8</v>
      </c>
      <c r="W9">
        <f t="shared" si="3"/>
        <v>0.1</v>
      </c>
      <c r="X9">
        <f t="shared" si="4"/>
        <v>0.1</v>
      </c>
      <c r="Y9">
        <f t="shared" si="5"/>
        <v>0.1</v>
      </c>
      <c r="Z9">
        <f t="shared" si="5"/>
        <v>0.1</v>
      </c>
      <c r="AA9">
        <f t="shared" si="5"/>
        <v>7.8999999999999995</v>
      </c>
      <c r="AB9">
        <f t="shared" si="5"/>
        <v>0.1</v>
      </c>
      <c r="AC9">
        <f t="shared" si="5"/>
        <v>0.1</v>
      </c>
      <c r="AD9">
        <f t="shared" si="0"/>
        <v>0</v>
      </c>
      <c r="AE9">
        <f t="shared" si="6"/>
        <v>0</v>
      </c>
      <c r="AF9">
        <f t="shared" si="1"/>
        <v>0</v>
      </c>
      <c r="AG9">
        <f t="shared" si="1"/>
        <v>0</v>
      </c>
      <c r="AH9">
        <f t="shared" si="1"/>
        <v>0</v>
      </c>
      <c r="AI9">
        <f t="shared" si="1"/>
        <v>0</v>
      </c>
      <c r="AJ9">
        <f t="shared" si="1"/>
        <v>0</v>
      </c>
    </row>
    <row r="10" spans="1:36" ht="30" x14ac:dyDescent="0.25">
      <c r="A10" s="26" t="s">
        <v>177</v>
      </c>
      <c r="B10" s="27">
        <v>5.7</v>
      </c>
      <c r="C10" s="27">
        <v>0.4</v>
      </c>
      <c r="D10" s="27">
        <v>0</v>
      </c>
      <c r="G10" s="26" t="s">
        <v>177</v>
      </c>
      <c r="H10" s="27">
        <v>-0.3</v>
      </c>
      <c r="I10" s="27">
        <v>-0.3</v>
      </c>
      <c r="J10" s="27">
        <v>-0.3</v>
      </c>
      <c r="K10" s="27">
        <v>3.8</v>
      </c>
      <c r="L10" s="27">
        <v>0.7</v>
      </c>
      <c r="M10" s="27">
        <v>-0.3</v>
      </c>
      <c r="N10" s="27">
        <v>0</v>
      </c>
      <c r="O10" s="27">
        <v>0</v>
      </c>
      <c r="P10" s="27">
        <v>0</v>
      </c>
      <c r="Q10" s="27">
        <v>0</v>
      </c>
      <c r="R10" s="27">
        <v>0</v>
      </c>
      <c r="S10" s="27">
        <v>0</v>
      </c>
      <c r="U10" s="26" t="s">
        <v>177</v>
      </c>
      <c r="V10">
        <f t="shared" si="2"/>
        <v>5.7</v>
      </c>
      <c r="W10">
        <f t="shared" si="3"/>
        <v>0.10000000000000003</v>
      </c>
      <c r="X10">
        <f t="shared" si="4"/>
        <v>0.4</v>
      </c>
      <c r="Y10">
        <f t="shared" si="5"/>
        <v>0.10000000000000003</v>
      </c>
      <c r="Z10">
        <f t="shared" si="5"/>
        <v>0.10000000000000003</v>
      </c>
      <c r="AA10">
        <f t="shared" si="5"/>
        <v>4.2</v>
      </c>
      <c r="AB10">
        <f t="shared" si="5"/>
        <v>1.1000000000000001</v>
      </c>
      <c r="AC10">
        <f t="shared" si="5"/>
        <v>0.10000000000000003</v>
      </c>
      <c r="AD10">
        <f t="shared" si="0"/>
        <v>0</v>
      </c>
      <c r="AE10">
        <f t="shared" si="6"/>
        <v>0</v>
      </c>
      <c r="AF10">
        <f t="shared" si="1"/>
        <v>0</v>
      </c>
      <c r="AG10">
        <f t="shared" si="1"/>
        <v>0</v>
      </c>
      <c r="AH10">
        <f t="shared" si="1"/>
        <v>0</v>
      </c>
      <c r="AI10">
        <f t="shared" si="1"/>
        <v>0</v>
      </c>
      <c r="AJ10">
        <f t="shared" si="1"/>
        <v>0</v>
      </c>
    </row>
    <row r="11" spans="1:36" x14ac:dyDescent="0.25">
      <c r="A11" s="26" t="s">
        <v>178</v>
      </c>
      <c r="B11" s="27">
        <v>0.6</v>
      </c>
      <c r="C11" s="27">
        <v>45</v>
      </c>
      <c r="D11" s="27">
        <v>72.7</v>
      </c>
      <c r="G11" s="26" t="s">
        <v>178</v>
      </c>
      <c r="H11" s="27">
        <v>-15.1</v>
      </c>
      <c r="I11" s="27">
        <v>34.4</v>
      </c>
      <c r="J11" s="27">
        <v>-7.7</v>
      </c>
      <c r="K11" s="27">
        <v>13</v>
      </c>
      <c r="L11" s="27">
        <v>5.5</v>
      </c>
      <c r="M11" s="27">
        <v>-18.100000000000001</v>
      </c>
      <c r="N11" s="27">
        <v>-64.7</v>
      </c>
      <c r="O11" s="27">
        <v>102.8</v>
      </c>
      <c r="P11" s="27">
        <v>-67.8</v>
      </c>
      <c r="Q11" s="27">
        <v>143.4</v>
      </c>
      <c r="R11" s="27">
        <v>-43.5</v>
      </c>
      <c r="S11" s="27">
        <v>-2</v>
      </c>
      <c r="U11" s="26" t="s">
        <v>178</v>
      </c>
      <c r="V11">
        <f t="shared" si="2"/>
        <v>0.6</v>
      </c>
      <c r="W11">
        <f t="shared" si="3"/>
        <v>29.9</v>
      </c>
      <c r="X11">
        <f t="shared" si="4"/>
        <v>45</v>
      </c>
      <c r="Y11">
        <f t="shared" si="5"/>
        <v>79.400000000000006</v>
      </c>
      <c r="Z11">
        <f t="shared" si="5"/>
        <v>37.299999999999997</v>
      </c>
      <c r="AA11">
        <f t="shared" si="5"/>
        <v>58</v>
      </c>
      <c r="AB11">
        <f t="shared" si="5"/>
        <v>50.5</v>
      </c>
      <c r="AC11">
        <f t="shared" si="5"/>
        <v>26.9</v>
      </c>
      <c r="AD11">
        <f t="shared" si="0"/>
        <v>137.4</v>
      </c>
      <c r="AE11">
        <f t="shared" si="6"/>
        <v>72.7</v>
      </c>
      <c r="AF11">
        <f t="shared" si="1"/>
        <v>175.5</v>
      </c>
      <c r="AG11">
        <f t="shared" si="1"/>
        <v>4.9000000000000057</v>
      </c>
      <c r="AH11">
        <f t="shared" si="1"/>
        <v>216.10000000000002</v>
      </c>
      <c r="AI11">
        <f t="shared" si="1"/>
        <v>29.200000000000003</v>
      </c>
      <c r="AJ11">
        <f t="shared" si="1"/>
        <v>70.7</v>
      </c>
    </row>
    <row r="12" spans="1:36" x14ac:dyDescent="0.25">
      <c r="A12" s="26" t="s">
        <v>179</v>
      </c>
      <c r="B12" s="27">
        <v>0</v>
      </c>
      <c r="C12" s="27">
        <v>5.0999999999999996</v>
      </c>
      <c r="D12" s="27">
        <v>0</v>
      </c>
      <c r="G12" s="26" t="s">
        <v>179</v>
      </c>
      <c r="H12" s="27">
        <v>-5.0999999999999996</v>
      </c>
      <c r="I12" s="27">
        <v>10</v>
      </c>
      <c r="J12" s="27">
        <v>10.3</v>
      </c>
      <c r="K12" s="27">
        <v>26.2</v>
      </c>
      <c r="L12" s="27">
        <v>-1.6</v>
      </c>
      <c r="M12" s="27">
        <v>-3.6</v>
      </c>
      <c r="N12" s="27">
        <v>0</v>
      </c>
      <c r="O12" s="27">
        <v>0</v>
      </c>
      <c r="P12" s="27">
        <v>60.5</v>
      </c>
      <c r="Q12" s="27">
        <v>0</v>
      </c>
      <c r="R12" s="27">
        <v>0</v>
      </c>
      <c r="S12" s="27">
        <v>0</v>
      </c>
      <c r="U12" s="26" t="s">
        <v>179</v>
      </c>
      <c r="V12">
        <f t="shared" si="2"/>
        <v>0</v>
      </c>
      <c r="W12">
        <f t="shared" si="3"/>
        <v>0</v>
      </c>
      <c r="X12">
        <f t="shared" si="4"/>
        <v>5.0999999999999996</v>
      </c>
      <c r="Y12">
        <f t="shared" si="5"/>
        <v>15.1</v>
      </c>
      <c r="Z12">
        <f t="shared" si="5"/>
        <v>15.4</v>
      </c>
      <c r="AA12">
        <f t="shared" si="5"/>
        <v>31.299999999999997</v>
      </c>
      <c r="AB12">
        <f t="shared" si="5"/>
        <v>3.4999999999999996</v>
      </c>
      <c r="AC12">
        <f t="shared" si="5"/>
        <v>1.4999999999999996</v>
      </c>
      <c r="AD12">
        <f t="shared" si="0"/>
        <v>0</v>
      </c>
      <c r="AE12">
        <f t="shared" si="6"/>
        <v>0</v>
      </c>
      <c r="AF12">
        <f t="shared" si="1"/>
        <v>0</v>
      </c>
      <c r="AG12">
        <f t="shared" si="1"/>
        <v>60.5</v>
      </c>
      <c r="AH12">
        <f t="shared" si="1"/>
        <v>0</v>
      </c>
      <c r="AI12">
        <f t="shared" si="1"/>
        <v>0</v>
      </c>
      <c r="AJ12">
        <f t="shared" si="1"/>
        <v>0</v>
      </c>
    </row>
    <row r="13" spans="1:36" x14ac:dyDescent="0.25">
      <c r="A13" s="26" t="s">
        <v>180</v>
      </c>
      <c r="B13" s="27">
        <v>0.5</v>
      </c>
      <c r="C13" s="27">
        <v>2.8</v>
      </c>
      <c r="D13" s="27">
        <v>22.3</v>
      </c>
      <c r="G13" s="26" t="s">
        <v>180</v>
      </c>
      <c r="H13" s="27">
        <v>-2.2000000000000002</v>
      </c>
      <c r="I13" s="27">
        <v>5</v>
      </c>
      <c r="J13" s="27">
        <v>6.7</v>
      </c>
      <c r="K13" s="27">
        <v>12.1</v>
      </c>
      <c r="L13" s="27">
        <v>0.4</v>
      </c>
      <c r="M13" s="27">
        <v>-0.5</v>
      </c>
      <c r="N13" s="27">
        <v>-19.100000000000001</v>
      </c>
      <c r="O13" s="27">
        <v>55.3</v>
      </c>
      <c r="P13" s="27">
        <v>-19.3</v>
      </c>
      <c r="Q13" s="27">
        <v>-13.4</v>
      </c>
      <c r="R13" s="27">
        <v>-15.9</v>
      </c>
      <c r="S13" s="27">
        <v>3.9</v>
      </c>
      <c r="U13" s="26" t="s">
        <v>180</v>
      </c>
      <c r="V13">
        <f t="shared" si="2"/>
        <v>0.5</v>
      </c>
      <c r="W13">
        <f t="shared" si="3"/>
        <v>0.59999999999999964</v>
      </c>
      <c r="X13">
        <f t="shared" si="4"/>
        <v>2.8</v>
      </c>
      <c r="Y13">
        <f t="shared" si="5"/>
        <v>7.8</v>
      </c>
      <c r="Z13">
        <f t="shared" si="5"/>
        <v>9.5</v>
      </c>
      <c r="AA13">
        <f t="shared" si="5"/>
        <v>14.899999999999999</v>
      </c>
      <c r="AB13">
        <f t="shared" si="5"/>
        <v>3.1999999999999997</v>
      </c>
      <c r="AC13">
        <f t="shared" si="5"/>
        <v>2.2999999999999998</v>
      </c>
      <c r="AD13">
        <f t="shared" si="0"/>
        <v>41.400000000000006</v>
      </c>
      <c r="AE13">
        <f t="shared" si="6"/>
        <v>22.3</v>
      </c>
      <c r="AF13">
        <f t="shared" si="1"/>
        <v>77.599999999999994</v>
      </c>
      <c r="AG13">
        <f t="shared" si="1"/>
        <v>3</v>
      </c>
      <c r="AH13">
        <f t="shared" si="1"/>
        <v>8.9</v>
      </c>
      <c r="AI13">
        <f t="shared" si="1"/>
        <v>6.4</v>
      </c>
      <c r="AJ13">
        <f t="shared" si="1"/>
        <v>26.2</v>
      </c>
    </row>
    <row r="14" spans="1:36" x14ac:dyDescent="0.25">
      <c r="A14" s="26" t="s">
        <v>28</v>
      </c>
      <c r="B14" s="27">
        <v>5.7</v>
      </c>
      <c r="C14" s="27">
        <v>18.899999999999999</v>
      </c>
      <c r="D14" s="27">
        <v>50.6</v>
      </c>
      <c r="G14" s="26" t="s">
        <v>28</v>
      </c>
      <c r="H14" s="27">
        <v>-13.1</v>
      </c>
      <c r="I14" s="27">
        <v>-9.1999999999999993</v>
      </c>
      <c r="J14" s="27">
        <v>-11.1</v>
      </c>
      <c r="K14" s="27">
        <v>-5.3</v>
      </c>
      <c r="L14" s="27">
        <v>-11.3</v>
      </c>
      <c r="M14" s="27">
        <v>13.4</v>
      </c>
      <c r="N14" s="27">
        <v>-50</v>
      </c>
      <c r="O14" s="27">
        <v>-41.2</v>
      </c>
      <c r="P14" s="27">
        <v>-50.6</v>
      </c>
      <c r="Q14" s="27">
        <v>-22.5</v>
      </c>
      <c r="R14" s="27">
        <v>-50.6</v>
      </c>
      <c r="S14" s="27">
        <v>31.2</v>
      </c>
      <c r="U14" s="26" t="s">
        <v>28</v>
      </c>
      <c r="V14">
        <f t="shared" si="2"/>
        <v>5.7</v>
      </c>
      <c r="W14">
        <f t="shared" si="3"/>
        <v>5.7999999999999989</v>
      </c>
      <c r="X14">
        <f t="shared" si="4"/>
        <v>18.899999999999999</v>
      </c>
      <c r="Y14">
        <f t="shared" si="5"/>
        <v>9.6999999999999993</v>
      </c>
      <c r="Z14">
        <f t="shared" si="5"/>
        <v>7.7999999999999989</v>
      </c>
      <c r="AA14">
        <f t="shared" si="5"/>
        <v>13.599999999999998</v>
      </c>
      <c r="AB14">
        <f t="shared" si="5"/>
        <v>7.5999999999999979</v>
      </c>
      <c r="AC14">
        <f t="shared" si="5"/>
        <v>32.299999999999997</v>
      </c>
      <c r="AD14">
        <f t="shared" si="0"/>
        <v>100.6</v>
      </c>
      <c r="AE14">
        <f t="shared" si="6"/>
        <v>50.6</v>
      </c>
      <c r="AF14">
        <f t="shared" si="1"/>
        <v>9.3999999999999986</v>
      </c>
      <c r="AG14">
        <f t="shared" si="1"/>
        <v>0</v>
      </c>
      <c r="AH14">
        <f t="shared" si="1"/>
        <v>28.1</v>
      </c>
      <c r="AI14">
        <f t="shared" si="1"/>
        <v>0</v>
      </c>
      <c r="AJ14">
        <f t="shared" si="1"/>
        <v>81.8</v>
      </c>
    </row>
    <row r="15" spans="1:36" ht="45" x14ac:dyDescent="0.25">
      <c r="A15" s="26" t="s">
        <v>181</v>
      </c>
      <c r="B15" s="27">
        <v>1.3</v>
      </c>
      <c r="C15" s="27">
        <v>27.9</v>
      </c>
      <c r="D15" s="27">
        <v>88.7</v>
      </c>
      <c r="G15" s="26" t="s">
        <v>181</v>
      </c>
      <c r="H15" s="27">
        <v>-4</v>
      </c>
      <c r="I15" s="27">
        <v>44.8</v>
      </c>
      <c r="J15" s="27">
        <v>83.6</v>
      </c>
      <c r="K15" s="27">
        <v>47.2</v>
      </c>
      <c r="L15" s="27">
        <v>44.8</v>
      </c>
      <c r="M15" s="27">
        <v>-14.7</v>
      </c>
      <c r="N15" s="27">
        <v>-52</v>
      </c>
      <c r="O15" s="27">
        <v>255</v>
      </c>
      <c r="P15" s="27">
        <v>253.5</v>
      </c>
      <c r="Q15" s="27">
        <v>211.1</v>
      </c>
      <c r="R15" s="27">
        <v>16.2</v>
      </c>
      <c r="S15" s="27">
        <v>-38.4</v>
      </c>
      <c r="U15" s="26" t="s">
        <v>181</v>
      </c>
      <c r="V15">
        <f t="shared" si="2"/>
        <v>1.3</v>
      </c>
      <c r="W15">
        <f t="shared" si="3"/>
        <v>23.9</v>
      </c>
      <c r="X15">
        <f t="shared" si="4"/>
        <v>27.9</v>
      </c>
      <c r="Y15">
        <f t="shared" si="5"/>
        <v>72.699999999999989</v>
      </c>
      <c r="Z15">
        <f t="shared" si="5"/>
        <v>111.5</v>
      </c>
      <c r="AA15">
        <f t="shared" si="5"/>
        <v>75.099999999999994</v>
      </c>
      <c r="AB15">
        <f t="shared" si="5"/>
        <v>72.699999999999989</v>
      </c>
      <c r="AC15">
        <f t="shared" si="5"/>
        <v>13.2</v>
      </c>
      <c r="AD15">
        <f t="shared" si="0"/>
        <v>140.69999999999999</v>
      </c>
      <c r="AE15">
        <f t="shared" si="6"/>
        <v>88.7</v>
      </c>
      <c r="AF15">
        <f t="shared" si="1"/>
        <v>343.7</v>
      </c>
      <c r="AG15">
        <f t="shared" si="1"/>
        <v>342.2</v>
      </c>
      <c r="AH15">
        <f t="shared" si="1"/>
        <v>299.8</v>
      </c>
      <c r="AI15">
        <f t="shared" si="1"/>
        <v>104.9</v>
      </c>
      <c r="AJ15">
        <f t="shared" si="1"/>
        <v>50.300000000000004</v>
      </c>
    </row>
    <row r="16" spans="1:36" x14ac:dyDescent="0.25">
      <c r="A16" s="26" t="s">
        <v>29</v>
      </c>
      <c r="B16" s="27">
        <v>7.9</v>
      </c>
      <c r="C16" s="27">
        <v>19.7</v>
      </c>
      <c r="D16" s="27">
        <v>28.4</v>
      </c>
      <c r="G16" s="26" t="s">
        <v>29</v>
      </c>
      <c r="H16" s="27">
        <v>0.4</v>
      </c>
      <c r="I16" s="27">
        <v>8.6999999999999993</v>
      </c>
      <c r="J16" s="27">
        <v>7.2</v>
      </c>
      <c r="K16" s="27">
        <v>7.3</v>
      </c>
      <c r="L16" s="27">
        <v>3.5</v>
      </c>
      <c r="M16" s="27">
        <v>1.4</v>
      </c>
      <c r="N16" s="27">
        <v>-3.6</v>
      </c>
      <c r="O16" s="27">
        <v>11.3</v>
      </c>
      <c r="P16" s="27">
        <v>12.5</v>
      </c>
      <c r="Q16" s="27">
        <v>8.1999999999999993</v>
      </c>
      <c r="R16" s="27">
        <v>-2.6</v>
      </c>
      <c r="S16" s="27">
        <v>3.8</v>
      </c>
      <c r="U16" s="26" t="s">
        <v>29</v>
      </c>
      <c r="V16">
        <f t="shared" si="2"/>
        <v>7.9</v>
      </c>
      <c r="W16">
        <f t="shared" si="3"/>
        <v>20.099999999999998</v>
      </c>
      <c r="X16">
        <f t="shared" si="4"/>
        <v>19.7</v>
      </c>
      <c r="Y16">
        <f t="shared" si="5"/>
        <v>28.4</v>
      </c>
      <c r="Z16">
        <f t="shared" si="5"/>
        <v>26.9</v>
      </c>
      <c r="AA16">
        <f t="shared" si="5"/>
        <v>27</v>
      </c>
      <c r="AB16">
        <f t="shared" si="5"/>
        <v>23.2</v>
      </c>
      <c r="AC16">
        <f t="shared" si="5"/>
        <v>21.099999999999998</v>
      </c>
      <c r="AD16">
        <f t="shared" si="0"/>
        <v>32</v>
      </c>
      <c r="AE16">
        <f t="shared" si="6"/>
        <v>28.4</v>
      </c>
      <c r="AF16">
        <f t="shared" si="1"/>
        <v>39.700000000000003</v>
      </c>
      <c r="AG16">
        <f t="shared" si="1"/>
        <v>40.9</v>
      </c>
      <c r="AH16">
        <f t="shared" si="1"/>
        <v>36.599999999999994</v>
      </c>
      <c r="AI16">
        <f t="shared" si="1"/>
        <v>25.799999999999997</v>
      </c>
      <c r="AJ16">
        <f t="shared" si="1"/>
        <v>32.199999999999996</v>
      </c>
    </row>
    <row r="17" spans="1:36" x14ac:dyDescent="0.25">
      <c r="A17" s="26" t="s">
        <v>32</v>
      </c>
      <c r="B17" s="27">
        <v>1.0999999999999999E-2</v>
      </c>
      <c r="C17" s="27">
        <v>11.5</v>
      </c>
      <c r="D17" s="27">
        <v>17.2</v>
      </c>
      <c r="G17" s="26" t="s">
        <v>32</v>
      </c>
      <c r="H17" s="27">
        <v>-0.2</v>
      </c>
      <c r="I17" s="27">
        <v>5.5</v>
      </c>
      <c r="J17" s="27">
        <v>-0.6</v>
      </c>
      <c r="K17" s="27">
        <v>2.5</v>
      </c>
      <c r="L17" s="27">
        <v>4.4000000000000004</v>
      </c>
      <c r="M17" s="27">
        <v>1.7</v>
      </c>
      <c r="N17" s="27">
        <v>-7.9</v>
      </c>
      <c r="O17" s="27">
        <v>14.6</v>
      </c>
      <c r="P17" s="27">
        <v>1.6</v>
      </c>
      <c r="Q17" s="27">
        <v>1.9</v>
      </c>
      <c r="R17" s="27">
        <v>0.3</v>
      </c>
      <c r="S17" s="27">
        <v>1</v>
      </c>
      <c r="U17" s="26" t="s">
        <v>32</v>
      </c>
      <c r="V17">
        <f t="shared" si="2"/>
        <v>1.0999999999999999E-2</v>
      </c>
      <c r="W17">
        <f t="shared" si="3"/>
        <v>11.3</v>
      </c>
      <c r="X17">
        <f t="shared" si="4"/>
        <v>11.5</v>
      </c>
      <c r="Y17">
        <f t="shared" si="5"/>
        <v>17</v>
      </c>
      <c r="Z17">
        <f t="shared" si="5"/>
        <v>10.9</v>
      </c>
      <c r="AA17">
        <f t="shared" si="5"/>
        <v>14</v>
      </c>
      <c r="AB17">
        <f t="shared" si="5"/>
        <v>15.9</v>
      </c>
      <c r="AC17">
        <f t="shared" si="5"/>
        <v>13.2</v>
      </c>
      <c r="AD17">
        <f t="shared" si="0"/>
        <v>25.1</v>
      </c>
      <c r="AE17">
        <f t="shared" si="6"/>
        <v>17.2</v>
      </c>
      <c r="AF17">
        <f t="shared" si="1"/>
        <v>31.799999999999997</v>
      </c>
      <c r="AG17">
        <f t="shared" si="1"/>
        <v>18.8</v>
      </c>
      <c r="AH17">
        <f t="shared" si="1"/>
        <v>19.099999999999998</v>
      </c>
      <c r="AI17">
        <f t="shared" si="1"/>
        <v>17.5</v>
      </c>
      <c r="AJ17">
        <f t="shared" si="1"/>
        <v>18.2</v>
      </c>
    </row>
    <row r="18" spans="1:36" ht="45" x14ac:dyDescent="0.25">
      <c r="A18" s="26" t="s">
        <v>30</v>
      </c>
      <c r="B18" s="27">
        <v>0.11</v>
      </c>
      <c r="C18" s="27">
        <v>18.399999999999999</v>
      </c>
      <c r="D18" s="27">
        <v>50.4</v>
      </c>
      <c r="G18" s="26" t="s">
        <v>30</v>
      </c>
      <c r="H18" s="27">
        <v>1.9</v>
      </c>
      <c r="I18" s="27">
        <v>9.1999999999999993</v>
      </c>
      <c r="J18" s="27">
        <v>-12.8</v>
      </c>
      <c r="K18" s="27">
        <v>3</v>
      </c>
      <c r="L18" s="27">
        <v>8.5</v>
      </c>
      <c r="M18" s="27">
        <v>-10</v>
      </c>
      <c r="N18" s="27">
        <v>3.8</v>
      </c>
      <c r="O18" s="27">
        <v>21.2</v>
      </c>
      <c r="P18" s="27">
        <v>-10.4</v>
      </c>
      <c r="Q18" s="27">
        <v>2</v>
      </c>
      <c r="R18" s="27">
        <v>18.8</v>
      </c>
      <c r="S18" s="27">
        <v>7.2</v>
      </c>
      <c r="U18" s="26" t="s">
        <v>30</v>
      </c>
      <c r="V18">
        <f t="shared" si="2"/>
        <v>0.11</v>
      </c>
      <c r="W18">
        <f t="shared" si="3"/>
        <v>20.299999999999997</v>
      </c>
      <c r="X18">
        <f t="shared" si="4"/>
        <v>18.399999999999999</v>
      </c>
      <c r="Y18">
        <f t="shared" si="5"/>
        <v>27.599999999999998</v>
      </c>
      <c r="Z18">
        <f t="shared" si="5"/>
        <v>5.5999999999999979</v>
      </c>
      <c r="AA18">
        <f t="shared" si="5"/>
        <v>21.4</v>
      </c>
      <c r="AB18">
        <f t="shared" si="5"/>
        <v>26.9</v>
      </c>
      <c r="AC18">
        <f t="shared" si="5"/>
        <v>8.3999999999999986</v>
      </c>
      <c r="AD18">
        <f t="shared" si="0"/>
        <v>46.6</v>
      </c>
      <c r="AE18">
        <f t="shared" si="6"/>
        <v>50.4</v>
      </c>
      <c r="AF18">
        <f t="shared" si="1"/>
        <v>71.599999999999994</v>
      </c>
      <c r="AG18">
        <f t="shared" si="1"/>
        <v>40</v>
      </c>
      <c r="AH18">
        <f t="shared" si="1"/>
        <v>52.4</v>
      </c>
      <c r="AI18">
        <f t="shared" si="1"/>
        <v>69.2</v>
      </c>
      <c r="AJ18">
        <f t="shared" si="1"/>
        <v>57.6</v>
      </c>
    </row>
    <row r="19" spans="1:36" ht="30" x14ac:dyDescent="0.25">
      <c r="A19" s="26" t="s">
        <v>97</v>
      </c>
      <c r="B19" s="27">
        <v>0</v>
      </c>
      <c r="C19" s="27">
        <v>10.5</v>
      </c>
      <c r="D19" s="27">
        <v>11.4</v>
      </c>
      <c r="G19" s="26" t="s">
        <v>97</v>
      </c>
      <c r="H19" s="27">
        <v>57</v>
      </c>
      <c r="I19" s="27">
        <v>5.2</v>
      </c>
      <c r="J19" s="27">
        <v>-10.5</v>
      </c>
      <c r="K19" s="27">
        <v>9.8000000000000007</v>
      </c>
      <c r="L19" s="27">
        <v>41.3</v>
      </c>
      <c r="M19" s="27">
        <v>-8.6999999999999993</v>
      </c>
      <c r="N19" s="27">
        <v>84.2</v>
      </c>
      <c r="O19" s="27">
        <v>92.7</v>
      </c>
      <c r="P19" s="27">
        <v>-11.4</v>
      </c>
      <c r="Q19" s="27">
        <v>28.5</v>
      </c>
      <c r="R19" s="27">
        <v>309.7</v>
      </c>
      <c r="S19" s="27">
        <v>-9.4</v>
      </c>
      <c r="U19" s="26" t="s">
        <v>97</v>
      </c>
      <c r="V19">
        <f t="shared" si="2"/>
        <v>0</v>
      </c>
      <c r="W19">
        <f t="shared" si="3"/>
        <v>67.5</v>
      </c>
      <c r="X19">
        <f t="shared" si="4"/>
        <v>10.5</v>
      </c>
      <c r="Y19">
        <f t="shared" si="5"/>
        <v>15.7</v>
      </c>
      <c r="Z19">
        <f t="shared" si="5"/>
        <v>0</v>
      </c>
      <c r="AA19">
        <f t="shared" si="5"/>
        <v>20.3</v>
      </c>
      <c r="AB19">
        <f t="shared" si="5"/>
        <v>51.8</v>
      </c>
      <c r="AC19">
        <f t="shared" si="5"/>
        <v>1.8000000000000007</v>
      </c>
      <c r="AD19">
        <f t="shared" si="0"/>
        <v>-72.8</v>
      </c>
      <c r="AE19">
        <f t="shared" si="6"/>
        <v>11.4</v>
      </c>
      <c r="AF19">
        <f t="shared" si="1"/>
        <v>104.10000000000001</v>
      </c>
      <c r="AG19">
        <f t="shared" si="1"/>
        <v>0</v>
      </c>
      <c r="AH19">
        <f t="shared" si="1"/>
        <v>39.9</v>
      </c>
      <c r="AI19">
        <f t="shared" si="1"/>
        <v>321.09999999999997</v>
      </c>
      <c r="AJ19">
        <f t="shared" si="1"/>
        <v>2</v>
      </c>
    </row>
    <row r="20" spans="1:36" ht="30" x14ac:dyDescent="0.25">
      <c r="A20" s="26" t="s">
        <v>182</v>
      </c>
      <c r="B20" s="27">
        <v>1E-3</v>
      </c>
      <c r="C20" s="27">
        <v>25.2</v>
      </c>
      <c r="D20" s="27">
        <v>57.3</v>
      </c>
      <c r="G20" s="26" t="s">
        <v>182</v>
      </c>
      <c r="H20" s="27">
        <v>-1.8</v>
      </c>
      <c r="I20" s="27">
        <v>12.9</v>
      </c>
      <c r="J20" s="27">
        <v>8.5</v>
      </c>
      <c r="K20" s="27">
        <v>14.2</v>
      </c>
      <c r="L20" s="27">
        <v>9.6999999999999993</v>
      </c>
      <c r="M20" s="27">
        <v>-2.9</v>
      </c>
      <c r="N20" s="27">
        <v>-29.3</v>
      </c>
      <c r="O20" s="27">
        <v>58.3</v>
      </c>
      <c r="P20" s="27">
        <v>42.2</v>
      </c>
      <c r="Q20" s="27">
        <v>45.9</v>
      </c>
      <c r="R20" s="27">
        <v>34.299999999999997</v>
      </c>
      <c r="S20" s="27">
        <v>-0.4</v>
      </c>
      <c r="U20" s="26" t="s">
        <v>34</v>
      </c>
      <c r="V20">
        <f t="shared" si="2"/>
        <v>1E-3</v>
      </c>
      <c r="W20">
        <f t="shared" si="3"/>
        <v>23.4</v>
      </c>
      <c r="X20">
        <f t="shared" si="4"/>
        <v>25.2</v>
      </c>
      <c r="Y20">
        <f t="shared" si="5"/>
        <v>38.1</v>
      </c>
      <c r="Z20">
        <f t="shared" si="5"/>
        <v>33.700000000000003</v>
      </c>
      <c r="AA20">
        <f t="shared" si="5"/>
        <v>39.4</v>
      </c>
      <c r="AB20">
        <f t="shared" si="5"/>
        <v>34.9</v>
      </c>
      <c r="AC20">
        <f t="shared" si="5"/>
        <v>22.3</v>
      </c>
      <c r="AD20">
        <f t="shared" si="0"/>
        <v>86.6</v>
      </c>
      <c r="AE20">
        <f t="shared" si="6"/>
        <v>57.3</v>
      </c>
      <c r="AF20">
        <f t="shared" si="1"/>
        <v>115.6</v>
      </c>
      <c r="AG20">
        <f t="shared" si="1"/>
        <v>99.5</v>
      </c>
      <c r="AH20">
        <f t="shared" si="1"/>
        <v>103.19999999999999</v>
      </c>
      <c r="AI20">
        <f t="shared" si="1"/>
        <v>91.6</v>
      </c>
      <c r="AJ20">
        <f t="shared" si="1"/>
        <v>56.9</v>
      </c>
    </row>
    <row r="21" spans="1:36" ht="30" x14ac:dyDescent="0.25">
      <c r="A21" s="26" t="s">
        <v>183</v>
      </c>
      <c r="B21" s="27">
        <v>0</v>
      </c>
      <c r="C21" s="27">
        <v>4.2</v>
      </c>
      <c r="D21" s="27">
        <v>71.8</v>
      </c>
      <c r="G21" s="26" t="s">
        <v>183</v>
      </c>
      <c r="H21" s="27">
        <v>1.2</v>
      </c>
      <c r="I21" s="27">
        <v>34.700000000000003</v>
      </c>
      <c r="J21" s="27">
        <v>177</v>
      </c>
      <c r="K21" s="27">
        <v>29.3</v>
      </c>
      <c r="L21" s="27">
        <v>24.8</v>
      </c>
      <c r="M21" s="27">
        <v>48.4</v>
      </c>
      <c r="N21" s="27">
        <v>-69.400000000000006</v>
      </c>
      <c r="O21" s="27">
        <v>-57</v>
      </c>
      <c r="P21" s="27">
        <v>421.3</v>
      </c>
      <c r="Q21" s="27">
        <v>-48.9</v>
      </c>
      <c r="R21" s="27">
        <v>-57.7</v>
      </c>
      <c r="S21" s="27">
        <v>258</v>
      </c>
      <c r="U21" s="26" t="s">
        <v>183</v>
      </c>
      <c r="V21">
        <f t="shared" si="2"/>
        <v>0</v>
      </c>
      <c r="W21">
        <f t="shared" si="3"/>
        <v>5.4</v>
      </c>
      <c r="X21">
        <f t="shared" si="4"/>
        <v>4.2</v>
      </c>
      <c r="Y21">
        <f t="shared" si="5"/>
        <v>38.900000000000006</v>
      </c>
      <c r="Z21">
        <f t="shared" si="5"/>
        <v>181.2</v>
      </c>
      <c r="AA21">
        <f t="shared" si="5"/>
        <v>33.5</v>
      </c>
      <c r="AB21">
        <f t="shared" si="5"/>
        <v>29</v>
      </c>
      <c r="AC21">
        <f t="shared" si="5"/>
        <v>52.6</v>
      </c>
      <c r="AD21">
        <f t="shared" si="0"/>
        <v>141.19999999999999</v>
      </c>
      <c r="AE21">
        <f t="shared" si="6"/>
        <v>71.8</v>
      </c>
      <c r="AF21">
        <f t="shared" si="1"/>
        <v>14.799999999999997</v>
      </c>
      <c r="AG21">
        <f t="shared" si="1"/>
        <v>493.1</v>
      </c>
      <c r="AH21">
        <f t="shared" si="1"/>
        <v>22.9</v>
      </c>
      <c r="AI21">
        <f t="shared" si="1"/>
        <v>14.099999999999994</v>
      </c>
      <c r="AJ21">
        <f t="shared" si="1"/>
        <v>329.8</v>
      </c>
    </row>
    <row r="22" spans="1:36" ht="30" x14ac:dyDescent="0.25">
      <c r="A22" s="26" t="s">
        <v>184</v>
      </c>
      <c r="B22" s="27">
        <v>1.5</v>
      </c>
      <c r="C22" s="27">
        <v>31.8</v>
      </c>
      <c r="D22" s="27">
        <v>34.9</v>
      </c>
      <c r="G22" s="26" t="s">
        <v>184</v>
      </c>
      <c r="H22" s="27">
        <v>-5.6</v>
      </c>
      <c r="I22" s="27">
        <v>-30.4</v>
      </c>
      <c r="J22" s="27">
        <v>1.3</v>
      </c>
      <c r="K22" s="27">
        <v>-30.7</v>
      </c>
      <c r="L22" s="27">
        <v>-22.2</v>
      </c>
      <c r="M22" s="27">
        <v>-17.100000000000001</v>
      </c>
      <c r="N22" s="27">
        <v>-9</v>
      </c>
      <c r="O22" s="27">
        <v>-34.6</v>
      </c>
      <c r="P22" s="27">
        <v>-6.5</v>
      </c>
      <c r="Q22" s="27">
        <v>7.9</v>
      </c>
      <c r="R22" s="27">
        <v>-20.399999999999999</v>
      </c>
      <c r="S22" s="27">
        <v>-34.9</v>
      </c>
      <c r="U22" s="26" t="s">
        <v>184</v>
      </c>
      <c r="V22">
        <f t="shared" si="2"/>
        <v>1.5</v>
      </c>
      <c r="W22">
        <f t="shared" si="3"/>
        <v>26.200000000000003</v>
      </c>
      <c r="X22">
        <f t="shared" si="4"/>
        <v>31.8</v>
      </c>
      <c r="Y22">
        <f t="shared" si="5"/>
        <v>1.4000000000000021</v>
      </c>
      <c r="Z22">
        <f t="shared" si="5"/>
        <v>33.1</v>
      </c>
      <c r="AA22">
        <f t="shared" si="5"/>
        <v>1.1000000000000014</v>
      </c>
      <c r="AB22">
        <f t="shared" si="5"/>
        <v>9.6000000000000014</v>
      </c>
      <c r="AC22">
        <f t="shared" si="5"/>
        <v>14.7</v>
      </c>
      <c r="AD22">
        <f t="shared" si="0"/>
        <v>43.9</v>
      </c>
      <c r="AE22">
        <f t="shared" si="6"/>
        <v>34.9</v>
      </c>
      <c r="AF22">
        <f t="shared" si="1"/>
        <v>0.29999999999999716</v>
      </c>
      <c r="AG22">
        <f t="shared" si="1"/>
        <v>28.4</v>
      </c>
      <c r="AH22">
        <f t="shared" si="1"/>
        <v>42.8</v>
      </c>
      <c r="AI22">
        <f t="shared" si="1"/>
        <v>14.5</v>
      </c>
      <c r="AJ22">
        <f t="shared" si="1"/>
        <v>0</v>
      </c>
    </row>
    <row r="23" spans="1:36" ht="30" x14ac:dyDescent="0.25">
      <c r="A23" s="26" t="s">
        <v>185</v>
      </c>
      <c r="B23" s="27">
        <v>0</v>
      </c>
      <c r="C23" s="27">
        <v>13</v>
      </c>
      <c r="D23" s="27">
        <v>39.5</v>
      </c>
      <c r="G23" s="26" t="s">
        <v>185</v>
      </c>
      <c r="H23" s="27">
        <v>-3.3</v>
      </c>
      <c r="I23" s="27">
        <v>-3.2</v>
      </c>
      <c r="J23" s="27">
        <v>24.7</v>
      </c>
      <c r="K23" s="27">
        <v>-6.5</v>
      </c>
      <c r="L23" s="27">
        <v>-5.3</v>
      </c>
      <c r="M23" s="27">
        <v>-5.0999999999999996</v>
      </c>
      <c r="N23" s="27">
        <v>-27.9</v>
      </c>
      <c r="O23" s="27">
        <v>-33.1</v>
      </c>
      <c r="P23" s="27">
        <v>137.30000000000001</v>
      </c>
      <c r="Q23" s="27">
        <v>-5.0999999999999996</v>
      </c>
      <c r="R23" s="27">
        <v>-29.1</v>
      </c>
      <c r="S23" s="27">
        <v>64</v>
      </c>
      <c r="U23" s="26" t="s">
        <v>185</v>
      </c>
      <c r="V23">
        <f t="shared" si="2"/>
        <v>0</v>
      </c>
      <c r="W23">
        <f t="shared" si="3"/>
        <v>9.6999999999999993</v>
      </c>
      <c r="X23">
        <f t="shared" si="4"/>
        <v>13</v>
      </c>
      <c r="Y23">
        <f t="shared" si="5"/>
        <v>9.8000000000000007</v>
      </c>
      <c r="Z23">
        <f t="shared" si="5"/>
        <v>37.700000000000003</v>
      </c>
      <c r="AA23">
        <f t="shared" si="5"/>
        <v>6.5</v>
      </c>
      <c r="AB23">
        <f t="shared" si="5"/>
        <v>7.7</v>
      </c>
      <c r="AC23">
        <f t="shared" si="5"/>
        <v>7.9</v>
      </c>
      <c r="AD23">
        <f t="shared" si="0"/>
        <v>67.400000000000006</v>
      </c>
      <c r="AE23">
        <f t="shared" si="6"/>
        <v>39.5</v>
      </c>
      <c r="AF23">
        <f t="shared" si="1"/>
        <v>6.3999999999999986</v>
      </c>
      <c r="AG23">
        <f t="shared" si="1"/>
        <v>176.8</v>
      </c>
      <c r="AH23">
        <f t="shared" si="1"/>
        <v>34.4</v>
      </c>
      <c r="AI23">
        <f t="shared" si="1"/>
        <v>10.399999999999999</v>
      </c>
      <c r="AJ23">
        <f t="shared" si="1"/>
        <v>103.5</v>
      </c>
    </row>
    <row r="24" spans="1:36" x14ac:dyDescent="0.25">
      <c r="A24" s="26" t="s">
        <v>186</v>
      </c>
      <c r="B24" s="27">
        <v>0</v>
      </c>
      <c r="C24" s="27">
        <v>0.1</v>
      </c>
      <c r="D24" s="27">
        <v>0</v>
      </c>
      <c r="G24" s="26" t="s">
        <v>186</v>
      </c>
      <c r="H24" s="27">
        <v>0.5</v>
      </c>
      <c r="I24" s="27">
        <v>6.4</v>
      </c>
      <c r="J24" s="27">
        <v>2</v>
      </c>
      <c r="K24" s="27">
        <v>0.5</v>
      </c>
      <c r="L24" s="27">
        <v>-0.1</v>
      </c>
      <c r="M24" s="27">
        <v>0.5</v>
      </c>
      <c r="N24" s="27">
        <v>60.6</v>
      </c>
      <c r="O24" s="27">
        <v>854.7</v>
      </c>
      <c r="P24" s="27">
        <v>84.3</v>
      </c>
      <c r="Q24" s="27">
        <v>0</v>
      </c>
      <c r="R24" s="27">
        <v>990.2</v>
      </c>
      <c r="S24" s="27">
        <v>35.6</v>
      </c>
      <c r="U24" s="26" t="s">
        <v>186</v>
      </c>
      <c r="V24">
        <f t="shared" si="2"/>
        <v>0</v>
      </c>
      <c r="W24">
        <f t="shared" si="3"/>
        <v>0.6</v>
      </c>
      <c r="X24">
        <f t="shared" si="4"/>
        <v>0.1</v>
      </c>
      <c r="Y24">
        <f t="shared" si="5"/>
        <v>6.5</v>
      </c>
      <c r="Z24">
        <f t="shared" si="5"/>
        <v>2.1</v>
      </c>
      <c r="AA24">
        <f t="shared" si="5"/>
        <v>0.6</v>
      </c>
      <c r="AB24">
        <f t="shared" si="5"/>
        <v>0</v>
      </c>
      <c r="AC24">
        <f t="shared" si="5"/>
        <v>0.6</v>
      </c>
      <c r="AD24">
        <f t="shared" si="0"/>
        <v>-60.6</v>
      </c>
      <c r="AE24">
        <f t="shared" si="6"/>
        <v>0</v>
      </c>
      <c r="AF24">
        <f t="shared" si="1"/>
        <v>854.7</v>
      </c>
      <c r="AG24">
        <f t="shared" si="1"/>
        <v>84.3</v>
      </c>
      <c r="AH24">
        <f t="shared" si="1"/>
        <v>0</v>
      </c>
      <c r="AI24">
        <f t="shared" si="1"/>
        <v>990.2</v>
      </c>
      <c r="AJ24">
        <f t="shared" si="1"/>
        <v>35.6</v>
      </c>
    </row>
    <row r="25" spans="1:36" ht="30" x14ac:dyDescent="0.25">
      <c r="A25" s="26" t="s">
        <v>187</v>
      </c>
      <c r="B25" s="27">
        <v>0</v>
      </c>
      <c r="C25" s="27">
        <v>36.4</v>
      </c>
      <c r="D25" s="27">
        <v>0</v>
      </c>
      <c r="G25" s="26" t="s">
        <v>187</v>
      </c>
      <c r="H25" s="27">
        <v>75.2</v>
      </c>
      <c r="I25" s="27">
        <v>-8.4</v>
      </c>
      <c r="J25" s="27">
        <v>-24.3</v>
      </c>
      <c r="K25" s="27">
        <v>45.9</v>
      </c>
      <c r="L25" s="27">
        <v>-6.5</v>
      </c>
      <c r="M25" s="27">
        <v>-15.2</v>
      </c>
      <c r="N25" s="27">
        <v>0</v>
      </c>
      <c r="O25" s="27">
        <v>0</v>
      </c>
      <c r="P25" s="27">
        <v>0</v>
      </c>
      <c r="Q25" s="27">
        <v>0</v>
      </c>
      <c r="R25" s="27">
        <v>0</v>
      </c>
      <c r="S25" s="27">
        <v>0</v>
      </c>
      <c r="U25" s="26" t="s">
        <v>187</v>
      </c>
      <c r="V25">
        <f t="shared" si="2"/>
        <v>0</v>
      </c>
      <c r="W25">
        <f t="shared" si="3"/>
        <v>111.6</v>
      </c>
      <c r="X25">
        <f t="shared" si="4"/>
        <v>36.4</v>
      </c>
      <c r="Y25">
        <f t="shared" si="5"/>
        <v>28</v>
      </c>
      <c r="Z25">
        <f t="shared" si="5"/>
        <v>12.099999999999998</v>
      </c>
      <c r="AA25">
        <f t="shared" si="5"/>
        <v>82.3</v>
      </c>
      <c r="AB25">
        <f t="shared" si="5"/>
        <v>29.9</v>
      </c>
      <c r="AC25">
        <f t="shared" si="5"/>
        <v>21.2</v>
      </c>
      <c r="AD25">
        <f t="shared" si="0"/>
        <v>0</v>
      </c>
      <c r="AE25">
        <f t="shared" si="6"/>
        <v>0</v>
      </c>
      <c r="AF25">
        <f t="shared" si="1"/>
        <v>0</v>
      </c>
      <c r="AG25">
        <f t="shared" si="1"/>
        <v>0</v>
      </c>
      <c r="AH25">
        <f t="shared" si="1"/>
        <v>0</v>
      </c>
      <c r="AI25">
        <f t="shared" si="1"/>
        <v>0</v>
      </c>
      <c r="AJ25">
        <f t="shared" si="1"/>
        <v>0</v>
      </c>
    </row>
    <row r="26" spans="1:36" ht="30" x14ac:dyDescent="0.25">
      <c r="A26" s="26" t="s">
        <v>188</v>
      </c>
      <c r="B26" s="27">
        <v>0</v>
      </c>
      <c r="C26" s="27">
        <v>10.4</v>
      </c>
      <c r="D26" s="27">
        <v>0</v>
      </c>
      <c r="G26" s="26" t="s">
        <v>188</v>
      </c>
      <c r="H26" s="27">
        <v>17.3</v>
      </c>
      <c r="I26" s="27">
        <v>-5.6</v>
      </c>
      <c r="J26" s="27">
        <v>-9.6</v>
      </c>
      <c r="K26" s="27">
        <v>-10.1</v>
      </c>
      <c r="L26" s="27">
        <v>-9.5</v>
      </c>
      <c r="M26" s="27">
        <v>-5.8</v>
      </c>
      <c r="N26" s="27">
        <v>0</v>
      </c>
      <c r="O26" s="27">
        <v>0</v>
      </c>
      <c r="P26" s="27">
        <v>0</v>
      </c>
      <c r="Q26" s="27">
        <v>0</v>
      </c>
      <c r="R26" s="27">
        <v>0</v>
      </c>
      <c r="S26" s="27">
        <v>0</v>
      </c>
      <c r="U26" s="26" t="s">
        <v>188</v>
      </c>
      <c r="V26">
        <f t="shared" si="2"/>
        <v>0</v>
      </c>
      <c r="W26">
        <f t="shared" si="3"/>
        <v>27.700000000000003</v>
      </c>
      <c r="X26">
        <f t="shared" si="4"/>
        <v>10.4</v>
      </c>
      <c r="Y26">
        <f t="shared" si="5"/>
        <v>4.8000000000000007</v>
      </c>
      <c r="Z26">
        <f t="shared" si="5"/>
        <v>0.80000000000000071</v>
      </c>
      <c r="AA26">
        <f t="shared" si="5"/>
        <v>0.30000000000000071</v>
      </c>
      <c r="AB26">
        <f t="shared" si="5"/>
        <v>0.90000000000000036</v>
      </c>
      <c r="AC26">
        <f t="shared" si="5"/>
        <v>4.6000000000000005</v>
      </c>
      <c r="AD26">
        <f t="shared" si="0"/>
        <v>0</v>
      </c>
      <c r="AE26">
        <f t="shared" si="6"/>
        <v>0</v>
      </c>
      <c r="AF26">
        <f t="shared" si="1"/>
        <v>0</v>
      </c>
      <c r="AG26">
        <f t="shared" si="1"/>
        <v>0</v>
      </c>
      <c r="AH26">
        <f t="shared" si="1"/>
        <v>0</v>
      </c>
      <c r="AI26">
        <f t="shared" si="1"/>
        <v>0</v>
      </c>
      <c r="AJ26">
        <f t="shared" si="1"/>
        <v>0</v>
      </c>
    </row>
    <row r="27" spans="1:36" ht="30" x14ac:dyDescent="0.25">
      <c r="A27" s="26" t="s">
        <v>189</v>
      </c>
      <c r="B27" s="27">
        <v>0</v>
      </c>
      <c r="C27" s="27">
        <v>0</v>
      </c>
      <c r="D27" s="27">
        <v>0</v>
      </c>
      <c r="G27" s="26" t="s">
        <v>189</v>
      </c>
      <c r="H27" s="27">
        <v>62.7</v>
      </c>
      <c r="I27" s="27">
        <v>97.9</v>
      </c>
      <c r="J27" s="27">
        <v>5.0999999999999996</v>
      </c>
      <c r="K27" s="27">
        <v>0</v>
      </c>
      <c r="L27" s="27">
        <v>125</v>
      </c>
      <c r="M27" s="27">
        <v>0</v>
      </c>
      <c r="N27" s="27">
        <v>0</v>
      </c>
      <c r="O27" s="27">
        <v>0</v>
      </c>
      <c r="P27" s="27">
        <v>0</v>
      </c>
      <c r="Q27" s="27">
        <v>0</v>
      </c>
      <c r="R27" s="27">
        <v>0</v>
      </c>
      <c r="S27" s="27">
        <v>0</v>
      </c>
      <c r="U27" s="26" t="s">
        <v>189</v>
      </c>
      <c r="V27">
        <f t="shared" si="2"/>
        <v>0</v>
      </c>
      <c r="W27">
        <f t="shared" si="3"/>
        <v>62.7</v>
      </c>
      <c r="X27">
        <f t="shared" si="4"/>
        <v>0</v>
      </c>
      <c r="Y27">
        <f t="shared" si="5"/>
        <v>97.9</v>
      </c>
      <c r="Z27">
        <f t="shared" si="5"/>
        <v>5.0999999999999996</v>
      </c>
      <c r="AA27">
        <f t="shared" si="5"/>
        <v>0</v>
      </c>
      <c r="AB27">
        <f t="shared" si="5"/>
        <v>125</v>
      </c>
      <c r="AC27">
        <f t="shared" si="5"/>
        <v>0</v>
      </c>
      <c r="AD27">
        <f t="shared" si="0"/>
        <v>0</v>
      </c>
      <c r="AE27">
        <f t="shared" si="6"/>
        <v>0</v>
      </c>
      <c r="AF27">
        <f t="shared" si="1"/>
        <v>0</v>
      </c>
      <c r="AG27">
        <f t="shared" si="1"/>
        <v>0</v>
      </c>
      <c r="AH27">
        <f t="shared" si="1"/>
        <v>0</v>
      </c>
      <c r="AI27">
        <f t="shared" si="1"/>
        <v>0</v>
      </c>
      <c r="AJ27">
        <f t="shared" si="1"/>
        <v>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1"/>
  <sheetViews>
    <sheetView zoomScale="80" zoomScaleNormal="80" workbookViewId="0">
      <selection activeCell="B3" sqref="B3"/>
    </sheetView>
  </sheetViews>
  <sheetFormatPr baseColWidth="10" defaultRowHeight="15" x14ac:dyDescent="0.25"/>
  <sheetData>
    <row r="1" spans="1:12" x14ac:dyDescent="0.25">
      <c r="A1" s="1" t="s">
        <v>208</v>
      </c>
      <c r="B1" s="37" t="s">
        <v>295</v>
      </c>
    </row>
    <row r="2" spans="1:12" x14ac:dyDescent="0.25">
      <c r="A2" s="1" t="s">
        <v>190</v>
      </c>
      <c r="B2" s="37" t="s">
        <v>366</v>
      </c>
    </row>
    <row r="5" spans="1:12" x14ac:dyDescent="0.25">
      <c r="A5" t="s">
        <v>116</v>
      </c>
      <c r="B5" s="24" t="s">
        <v>77</v>
      </c>
      <c r="C5" s="25" t="s">
        <v>111</v>
      </c>
      <c r="D5" s="25" t="s">
        <v>20</v>
      </c>
      <c r="E5" s="25" t="s">
        <v>22</v>
      </c>
      <c r="F5" s="25" t="s">
        <v>23</v>
      </c>
      <c r="G5" s="25" t="s">
        <v>24</v>
      </c>
      <c r="H5" s="25" t="s">
        <v>117</v>
      </c>
      <c r="I5" s="25" t="s">
        <v>118</v>
      </c>
      <c r="J5" s="25" t="s">
        <v>119</v>
      </c>
      <c r="K5" s="25" t="s">
        <v>120</v>
      </c>
      <c r="L5" s="25" t="s">
        <v>121</v>
      </c>
    </row>
    <row r="6" spans="1:12" x14ac:dyDescent="0.25">
      <c r="A6">
        <v>1</v>
      </c>
      <c r="B6" s="22" t="s">
        <v>122</v>
      </c>
      <c r="C6" s="23" t="s">
        <v>123</v>
      </c>
      <c r="D6" s="23">
        <v>10.4928024601</v>
      </c>
      <c r="E6" s="23">
        <v>45.101404520000003</v>
      </c>
      <c r="F6" s="23">
        <v>75.490069824000003</v>
      </c>
      <c r="G6" s="23">
        <v>93.355755479999999</v>
      </c>
      <c r="H6" s="23">
        <v>114.96318008</v>
      </c>
      <c r="I6" s="23">
        <v>130.65320719900001</v>
      </c>
      <c r="J6" s="23">
        <v>143.13893279999999</v>
      </c>
      <c r="K6" s="23">
        <v>129.48729549999999</v>
      </c>
      <c r="L6" s="23">
        <v>113.6260068</v>
      </c>
    </row>
    <row r="7" spans="1:12" x14ac:dyDescent="0.25">
      <c r="A7">
        <v>2</v>
      </c>
      <c r="B7" s="20" t="s">
        <v>124</v>
      </c>
      <c r="C7" s="21" t="s">
        <v>123</v>
      </c>
      <c r="D7" s="21">
        <v>10.4928024601</v>
      </c>
      <c r="E7" s="21">
        <v>36.731375870000001</v>
      </c>
      <c r="F7" s="21">
        <v>73.535482970000004</v>
      </c>
      <c r="G7" s="21">
        <v>90.652152959999995</v>
      </c>
      <c r="H7" s="21">
        <v>110.42913029</v>
      </c>
      <c r="I7" s="21">
        <v>128.11071768799999</v>
      </c>
      <c r="J7" s="21">
        <v>140.18363679999999</v>
      </c>
      <c r="K7" s="21">
        <v>133.12005880000001</v>
      </c>
      <c r="L7" s="21">
        <v>113.3871697</v>
      </c>
    </row>
    <row r="8" spans="1:12" x14ac:dyDescent="0.25">
      <c r="A8">
        <v>3</v>
      </c>
      <c r="B8" s="22" t="s">
        <v>125</v>
      </c>
      <c r="C8" s="23" t="s">
        <v>123</v>
      </c>
      <c r="D8" s="23">
        <v>10.4928024601</v>
      </c>
      <c r="E8" s="23">
        <v>32.106020649999998</v>
      </c>
      <c r="F8" s="23">
        <v>59.709435769999999</v>
      </c>
      <c r="G8" s="23">
        <v>88.595299280000006</v>
      </c>
      <c r="H8" s="23">
        <v>107.36036589</v>
      </c>
      <c r="I8" s="23">
        <v>123.396190565</v>
      </c>
      <c r="J8" s="23">
        <v>137.76889980000001</v>
      </c>
      <c r="K8" s="23">
        <v>134.68523139999999</v>
      </c>
      <c r="L8" s="23">
        <v>121.27717629999999</v>
      </c>
    </row>
    <row r="9" spans="1:12" x14ac:dyDescent="0.25">
      <c r="A9">
        <v>4</v>
      </c>
      <c r="B9" s="20" t="s">
        <v>126</v>
      </c>
      <c r="C9" s="21" t="s">
        <v>123</v>
      </c>
      <c r="D9" s="21">
        <v>10.4928024601</v>
      </c>
      <c r="E9" s="21">
        <v>29.003867140000001</v>
      </c>
      <c r="F9" s="21">
        <v>52.980573479999997</v>
      </c>
      <c r="G9" s="21">
        <v>86.448900109999997</v>
      </c>
      <c r="H9" s="21">
        <v>104.35962117</v>
      </c>
      <c r="I9" s="21">
        <v>119.9950573</v>
      </c>
      <c r="J9" s="21">
        <v>135.67218729999999</v>
      </c>
      <c r="K9" s="21">
        <v>134.5986661</v>
      </c>
      <c r="L9" s="21">
        <v>124.12367930000001</v>
      </c>
    </row>
    <row r="10" spans="1:12" x14ac:dyDescent="0.25">
      <c r="A10">
        <v>5</v>
      </c>
      <c r="B10" s="22" t="s">
        <v>127</v>
      </c>
      <c r="C10" s="23" t="s">
        <v>128</v>
      </c>
      <c r="D10" s="23">
        <v>10.843262873877901</v>
      </c>
      <c r="E10" s="23">
        <v>20.1034256924668</v>
      </c>
      <c r="F10" s="23">
        <v>35.3026505729487</v>
      </c>
      <c r="G10" s="23">
        <v>64.306227243734895</v>
      </c>
      <c r="H10" s="23">
        <v>106.15701993550999</v>
      </c>
      <c r="I10" s="23">
        <v>131.119926556633</v>
      </c>
      <c r="J10" s="23">
        <v>135.459852968419</v>
      </c>
      <c r="K10" s="23">
        <v>111.550648192262</v>
      </c>
      <c r="L10" s="23">
        <v>74.224585964375294</v>
      </c>
    </row>
    <row r="11" spans="1:12" x14ac:dyDescent="0.25">
      <c r="A11">
        <v>6</v>
      </c>
      <c r="B11" s="20" t="s">
        <v>129</v>
      </c>
      <c r="C11" s="21" t="s">
        <v>128</v>
      </c>
      <c r="D11" s="21">
        <v>10.843262873877901</v>
      </c>
      <c r="E11" s="21">
        <v>20.102612997519199</v>
      </c>
      <c r="F11" s="21">
        <v>35.524042249997798</v>
      </c>
      <c r="G11" s="21">
        <v>64.720901323696793</v>
      </c>
      <c r="H11" s="21">
        <v>106.856336594091</v>
      </c>
      <c r="I11" s="21">
        <v>131.541790978357</v>
      </c>
      <c r="J11" s="21">
        <v>134.36094591140699</v>
      </c>
      <c r="K11" s="21">
        <v>111.33939525916</v>
      </c>
      <c r="L11" s="21">
        <v>73.8014958281709</v>
      </c>
    </row>
    <row r="12" spans="1:12" x14ac:dyDescent="0.25">
      <c r="A12">
        <v>7</v>
      </c>
      <c r="B12" s="22" t="s">
        <v>130</v>
      </c>
      <c r="C12" s="23" t="s">
        <v>131</v>
      </c>
      <c r="D12" s="23">
        <v>10.6780447947549</v>
      </c>
      <c r="E12" s="23">
        <v>19.687436812565601</v>
      </c>
      <c r="F12" s="23">
        <v>32.999064262276598</v>
      </c>
      <c r="G12" s="23">
        <v>57.104112823598904</v>
      </c>
      <c r="H12" s="23">
        <v>95.147469591911303</v>
      </c>
      <c r="I12" s="23">
        <v>126.67168104979299</v>
      </c>
      <c r="J12" s="23">
        <v>132.68143110045801</v>
      </c>
      <c r="K12" s="23">
        <v>112.445014697761</v>
      </c>
      <c r="L12" s="23">
        <v>81.374172082092301</v>
      </c>
    </row>
    <row r="13" spans="1:12" x14ac:dyDescent="0.25">
      <c r="A13">
        <v>8</v>
      </c>
      <c r="B13" s="20" t="s">
        <v>132</v>
      </c>
      <c r="C13" s="21" t="s">
        <v>128</v>
      </c>
      <c r="D13" s="21">
        <v>12.305999999999999</v>
      </c>
      <c r="E13" s="21">
        <v>17.675999999999998</v>
      </c>
      <c r="F13" s="21">
        <v>30.507999999999999</v>
      </c>
      <c r="G13" s="21">
        <v>58.938000000000002</v>
      </c>
      <c r="H13" s="21">
        <v>102.05200000000001</v>
      </c>
      <c r="I13" s="21">
        <v>121.964</v>
      </c>
      <c r="J13" s="21">
        <v>127.63800000000001</v>
      </c>
      <c r="K13" s="21">
        <v>107.378</v>
      </c>
      <c r="L13" s="21">
        <v>68.248999999999995</v>
      </c>
    </row>
    <row r="14" spans="1:12" x14ac:dyDescent="0.25">
      <c r="A14">
        <v>9</v>
      </c>
      <c r="B14" s="22" t="s">
        <v>133</v>
      </c>
      <c r="C14" s="23" t="s">
        <v>128</v>
      </c>
      <c r="D14" s="23">
        <v>12.218999999999999</v>
      </c>
      <c r="E14" s="23">
        <v>18.754999999999999</v>
      </c>
      <c r="F14" s="23">
        <v>31.088000000000001</v>
      </c>
      <c r="G14" s="23">
        <v>57.302999999999997</v>
      </c>
      <c r="H14" s="23">
        <v>95.656999999999996</v>
      </c>
      <c r="I14" s="23">
        <v>116.46899999999999</v>
      </c>
      <c r="J14" s="23">
        <v>120.108</v>
      </c>
      <c r="K14" s="23">
        <v>107.239</v>
      </c>
      <c r="L14" s="23">
        <v>76.701999999999998</v>
      </c>
    </row>
    <row r="15" spans="1:12" x14ac:dyDescent="0.25">
      <c r="A15">
        <v>10</v>
      </c>
      <c r="B15" s="20" t="s">
        <v>134</v>
      </c>
      <c r="C15" s="21" t="s">
        <v>135</v>
      </c>
      <c r="D15" s="21">
        <v>10.389272182191799</v>
      </c>
      <c r="E15" s="21">
        <v>17.106268526809998</v>
      </c>
      <c r="F15" s="21">
        <v>30.384305682055299</v>
      </c>
      <c r="G15" s="21">
        <v>55.0725764471876</v>
      </c>
      <c r="H15" s="21">
        <v>95.134612304029602</v>
      </c>
      <c r="I15" s="21">
        <v>119.19421405662101</v>
      </c>
      <c r="J15" s="21">
        <v>118.816461021899</v>
      </c>
      <c r="K15" s="21">
        <v>122.392334186726</v>
      </c>
      <c r="L15" s="21">
        <v>105.898729702482</v>
      </c>
    </row>
    <row r="16" spans="1:12" x14ac:dyDescent="0.25">
      <c r="A16">
        <v>11</v>
      </c>
      <c r="B16" s="22" t="s">
        <v>136</v>
      </c>
      <c r="C16" s="23" t="s">
        <v>123</v>
      </c>
      <c r="D16" s="23">
        <v>10.4928024601</v>
      </c>
      <c r="E16" s="23">
        <v>54.445235789999998</v>
      </c>
      <c r="F16" s="23">
        <v>61.384143280000004</v>
      </c>
      <c r="G16" s="23">
        <v>74.618962069999995</v>
      </c>
      <c r="H16" s="23">
        <v>94.663785340000004</v>
      </c>
      <c r="I16" s="23">
        <v>106.952670763</v>
      </c>
      <c r="J16" s="23">
        <v>118.6734292</v>
      </c>
      <c r="K16" s="23">
        <v>99.1745059</v>
      </c>
      <c r="L16" s="23">
        <v>100.12976140000001</v>
      </c>
    </row>
    <row r="17" spans="1:12" x14ac:dyDescent="0.25">
      <c r="A17">
        <v>12</v>
      </c>
      <c r="B17" s="20" t="s">
        <v>137</v>
      </c>
      <c r="C17" s="21" t="s">
        <v>135</v>
      </c>
      <c r="D17" s="21">
        <v>10.9852040496441</v>
      </c>
      <c r="E17" s="21">
        <v>18.417498753730701</v>
      </c>
      <c r="F17" s="21">
        <v>33.307782956915901</v>
      </c>
      <c r="G17" s="21">
        <v>61.105697111147698</v>
      </c>
      <c r="H17" s="21">
        <v>100.06492154454899</v>
      </c>
      <c r="I17" s="21">
        <v>120.261693794577</v>
      </c>
      <c r="J17" s="21">
        <v>118.351364936289</v>
      </c>
      <c r="K17" s="21">
        <v>120.54700556852301</v>
      </c>
      <c r="L17" s="21">
        <v>101.309238722063</v>
      </c>
    </row>
    <row r="18" spans="1:12" x14ac:dyDescent="0.25">
      <c r="A18">
        <v>13</v>
      </c>
      <c r="B18" s="22" t="s">
        <v>138</v>
      </c>
      <c r="C18" s="23" t="s">
        <v>135</v>
      </c>
      <c r="D18" s="23">
        <v>9.9141654211085992</v>
      </c>
      <c r="E18" s="23">
        <v>16.0643670227138</v>
      </c>
      <c r="F18" s="23">
        <v>27.908017214522101</v>
      </c>
      <c r="G18" s="23">
        <v>50.189230612887698</v>
      </c>
      <c r="H18" s="23">
        <v>89.2671025736811</v>
      </c>
      <c r="I18" s="23">
        <v>113.03535354081301</v>
      </c>
      <c r="J18" s="23">
        <v>114.121214764482</v>
      </c>
      <c r="K18" s="23">
        <v>122.852238188573</v>
      </c>
      <c r="L18" s="23">
        <v>110.668002797594</v>
      </c>
    </row>
    <row r="19" spans="1:12" x14ac:dyDescent="0.25">
      <c r="A19">
        <v>14</v>
      </c>
      <c r="B19" s="20" t="s">
        <v>139</v>
      </c>
      <c r="C19" s="21" t="s">
        <v>135</v>
      </c>
      <c r="D19" s="21">
        <v>9.8065815270964798</v>
      </c>
      <c r="E19" s="21">
        <v>15.8442918248416</v>
      </c>
      <c r="F19" s="21">
        <v>27.0781367322036</v>
      </c>
      <c r="G19" s="21">
        <v>45.198888790104803</v>
      </c>
      <c r="H19" s="21">
        <v>80.475050645987807</v>
      </c>
      <c r="I19" s="21">
        <v>101.87192090246199</v>
      </c>
      <c r="J19" s="21">
        <v>104.337960617626</v>
      </c>
      <c r="K19" s="21">
        <v>120.72376676232901</v>
      </c>
      <c r="L19" s="21">
        <v>120.78783424944299</v>
      </c>
    </row>
    <row r="20" spans="1:12" x14ac:dyDescent="0.25">
      <c r="A20">
        <v>15</v>
      </c>
      <c r="B20" s="22" t="s">
        <v>140</v>
      </c>
      <c r="C20" s="23" t="s">
        <v>135</v>
      </c>
      <c r="D20" s="23">
        <v>9.8677081629999996</v>
      </c>
      <c r="E20" s="23">
        <v>15.55170025</v>
      </c>
      <c r="F20" s="23">
        <v>24.94033027</v>
      </c>
      <c r="G20" s="23">
        <v>40.763750889999997</v>
      </c>
      <c r="H20" s="23">
        <v>63.456563920000001</v>
      </c>
      <c r="I20" s="23">
        <v>84.047412620000003</v>
      </c>
      <c r="J20" s="23">
        <v>88.628218380000007</v>
      </c>
      <c r="K20" s="23">
        <v>99.917351069999995</v>
      </c>
      <c r="L20" s="23">
        <v>93.372293350000007</v>
      </c>
    </row>
    <row r="21" spans="1:12" x14ac:dyDescent="0.25">
      <c r="A21">
        <v>16</v>
      </c>
      <c r="B21" s="20" t="s">
        <v>141</v>
      </c>
      <c r="C21" s="21" t="s">
        <v>135</v>
      </c>
      <c r="D21" s="21">
        <v>9.8677081629999996</v>
      </c>
      <c r="E21" s="21">
        <v>15.585347029999999</v>
      </c>
      <c r="F21" s="21">
        <v>24.430336499999999</v>
      </c>
      <c r="G21" s="21">
        <v>38.991582309999998</v>
      </c>
      <c r="H21" s="21">
        <v>63.244738589999997</v>
      </c>
      <c r="I21" s="21">
        <v>83.781632599999995</v>
      </c>
      <c r="J21" s="21">
        <v>87.538574850000003</v>
      </c>
      <c r="K21" s="21">
        <v>98.480810270000006</v>
      </c>
      <c r="L21" s="21">
        <v>89.097836470000004</v>
      </c>
    </row>
    <row r="22" spans="1:12" x14ac:dyDescent="0.25">
      <c r="A22">
        <v>17</v>
      </c>
      <c r="B22" s="22" t="s">
        <v>142</v>
      </c>
      <c r="C22" s="23" t="s">
        <v>135</v>
      </c>
      <c r="D22" s="23">
        <v>9.8677081627204597</v>
      </c>
      <c r="E22" s="23">
        <v>15.629905228475501</v>
      </c>
      <c r="F22" s="23">
        <v>24.045811945987001</v>
      </c>
      <c r="G22" s="23">
        <v>38.860477603958699</v>
      </c>
      <c r="H22" s="23">
        <v>63.908642445242897</v>
      </c>
      <c r="I22" s="23">
        <v>81.190489008372893</v>
      </c>
      <c r="J22" s="23">
        <v>81.984943772044701</v>
      </c>
      <c r="K22" s="23">
        <v>96.5251127841657</v>
      </c>
      <c r="L22" s="23">
        <v>88.479247312129004</v>
      </c>
    </row>
    <row r="23" spans="1:12" x14ac:dyDescent="0.25">
      <c r="A23">
        <v>18</v>
      </c>
      <c r="B23" s="20" t="s">
        <v>143</v>
      </c>
      <c r="C23" s="21" t="s">
        <v>135</v>
      </c>
      <c r="D23" s="21">
        <v>9.8072016618613507</v>
      </c>
      <c r="E23" s="21">
        <v>15.7103889424548</v>
      </c>
      <c r="F23" s="21">
        <v>25.369696062236301</v>
      </c>
      <c r="G23" s="21">
        <v>41.222599600754599</v>
      </c>
      <c r="H23" s="21">
        <v>65.702503994642896</v>
      </c>
      <c r="I23" s="21">
        <v>79.446903258498693</v>
      </c>
      <c r="J23" s="21">
        <v>80.206427154098705</v>
      </c>
      <c r="K23" s="21">
        <v>92.0230679546831</v>
      </c>
      <c r="L23" s="21">
        <v>87.940010886695902</v>
      </c>
    </row>
    <row r="24" spans="1:12" x14ac:dyDescent="0.25">
      <c r="A24">
        <v>19</v>
      </c>
      <c r="B24" s="22" t="s">
        <v>144</v>
      </c>
      <c r="C24" s="23" t="s">
        <v>135</v>
      </c>
      <c r="D24" s="23">
        <v>9.8072016618613507</v>
      </c>
      <c r="E24" s="23">
        <v>15.482616651851499</v>
      </c>
      <c r="F24" s="23">
        <v>24.860243228477898</v>
      </c>
      <c r="G24" s="23">
        <v>40.591511460938399</v>
      </c>
      <c r="H24" s="23">
        <v>65.711991014693098</v>
      </c>
      <c r="I24" s="23">
        <v>76.332572163735904</v>
      </c>
      <c r="J24" s="23">
        <v>76.211308689587398</v>
      </c>
      <c r="K24" s="23">
        <v>91.6501417602949</v>
      </c>
      <c r="L24" s="23">
        <v>91.543290891236296</v>
      </c>
    </row>
    <row r="25" spans="1:12" x14ac:dyDescent="0.25">
      <c r="A25">
        <v>20</v>
      </c>
      <c r="B25" s="20" t="s">
        <v>145</v>
      </c>
      <c r="C25" s="21" t="s">
        <v>135</v>
      </c>
      <c r="D25" s="21">
        <v>9.5481208294338895</v>
      </c>
      <c r="E25" s="21">
        <v>15.9741300889799</v>
      </c>
      <c r="F25" s="21">
        <v>26.154677073539101</v>
      </c>
      <c r="G25" s="21">
        <v>43.056411853077599</v>
      </c>
      <c r="H25" s="21">
        <v>59.786712512694798</v>
      </c>
      <c r="I25" s="21">
        <v>69.996806053848601</v>
      </c>
      <c r="J25" s="21">
        <v>74.475574129791696</v>
      </c>
      <c r="K25" s="21">
        <v>92.659397104274902</v>
      </c>
      <c r="L25" s="21">
        <v>93.994883193084704</v>
      </c>
    </row>
    <row r="26" spans="1:12" x14ac:dyDescent="0.25">
      <c r="A26">
        <v>21</v>
      </c>
      <c r="B26" s="22" t="s">
        <v>146</v>
      </c>
      <c r="C26" s="23" t="s">
        <v>135</v>
      </c>
      <c r="D26" s="23">
        <v>9.3758780211379804</v>
      </c>
      <c r="E26" s="23">
        <v>16.2807309058744</v>
      </c>
      <c r="F26" s="23">
        <v>26.928902378843699</v>
      </c>
      <c r="G26" s="23">
        <v>43.960601720474202</v>
      </c>
      <c r="H26" s="23">
        <v>62.109043293118702</v>
      </c>
      <c r="I26" s="23">
        <v>70.313681857837395</v>
      </c>
      <c r="J26" s="23">
        <v>73.350771374504305</v>
      </c>
      <c r="K26" s="23">
        <v>91.644686102148597</v>
      </c>
      <c r="L26" s="23">
        <v>92.816506247691905</v>
      </c>
    </row>
    <row r="27" spans="1:12" x14ac:dyDescent="0.25">
      <c r="A27">
        <v>22</v>
      </c>
      <c r="B27" s="20" t="s">
        <v>147</v>
      </c>
      <c r="C27" s="21" t="s">
        <v>135</v>
      </c>
      <c r="D27" s="21">
        <v>9.3736747314802003</v>
      </c>
      <c r="E27" s="21">
        <v>15.868212482008399</v>
      </c>
      <c r="F27" s="21">
        <v>26.084054588489899</v>
      </c>
      <c r="G27" s="21">
        <v>41.829234812488203</v>
      </c>
      <c r="H27" s="21">
        <v>57.823633693905997</v>
      </c>
      <c r="I27" s="21">
        <v>64.894173982546803</v>
      </c>
      <c r="J27" s="21">
        <v>68.267243638813895</v>
      </c>
      <c r="K27" s="21">
        <v>80.983783529971902</v>
      </c>
      <c r="L27" s="21">
        <v>82.246539042631497</v>
      </c>
    </row>
    <row r="28" spans="1:12" x14ac:dyDescent="0.25">
      <c r="A28">
        <v>23</v>
      </c>
      <c r="B28" s="22" t="s">
        <v>148</v>
      </c>
      <c r="C28" s="23" t="s">
        <v>135</v>
      </c>
      <c r="D28" s="23">
        <v>9.3721661005626409</v>
      </c>
      <c r="E28" s="23">
        <v>15.960550147984</v>
      </c>
      <c r="F28" s="23">
        <v>26.3591935096612</v>
      </c>
      <c r="G28" s="23">
        <v>42.311673799658699</v>
      </c>
      <c r="H28" s="23">
        <v>57.957967555026102</v>
      </c>
      <c r="I28" s="23">
        <v>63.940446667830599</v>
      </c>
      <c r="J28" s="23">
        <v>67.057063561664094</v>
      </c>
      <c r="K28" s="23">
        <v>79.510297709321506</v>
      </c>
      <c r="L28" s="23">
        <v>82.122509724763603</v>
      </c>
    </row>
    <row r="29" spans="1:12" x14ac:dyDescent="0.25">
      <c r="A29">
        <v>24</v>
      </c>
      <c r="B29" s="20" t="s">
        <v>149</v>
      </c>
      <c r="C29" s="21" t="s">
        <v>135</v>
      </c>
      <c r="D29" s="21">
        <v>9.37418187253013</v>
      </c>
      <c r="E29" s="21">
        <v>15.611357937607</v>
      </c>
      <c r="F29" s="21">
        <v>25.062419141943199</v>
      </c>
      <c r="G29" s="21">
        <v>39.089125895009197</v>
      </c>
      <c r="H29" s="21">
        <v>52.033694309120698</v>
      </c>
      <c r="I29" s="21">
        <v>58.588373637988703</v>
      </c>
      <c r="J29" s="21">
        <v>61.318088845628402</v>
      </c>
      <c r="K29" s="21">
        <v>76.162287178920394</v>
      </c>
      <c r="L29" s="21">
        <v>73.073608750760201</v>
      </c>
    </row>
    <row r="30" spans="1:12" x14ac:dyDescent="0.25">
      <c r="A30">
        <v>25</v>
      </c>
      <c r="B30" s="22" t="s">
        <v>150</v>
      </c>
      <c r="C30" s="23" t="s">
        <v>131</v>
      </c>
      <c r="D30" s="23">
        <v>10.577285304029299</v>
      </c>
      <c r="E30" s="23">
        <v>14.836357601533599</v>
      </c>
      <c r="F30" s="23">
        <v>17.377372215105702</v>
      </c>
      <c r="G30" s="23">
        <v>17.596600842605699</v>
      </c>
      <c r="H30" s="23">
        <v>18.272770220494898</v>
      </c>
      <c r="I30" s="23">
        <v>22.4684546093638</v>
      </c>
      <c r="J30" s="23">
        <v>20.7532630630466</v>
      </c>
      <c r="K30" s="23">
        <v>18.934612642517202</v>
      </c>
      <c r="L30" s="23">
        <v>16.011726161861901</v>
      </c>
    </row>
    <row r="31" spans="1:12" x14ac:dyDescent="0.25">
      <c r="A31">
        <v>26</v>
      </c>
      <c r="B31" s="20" t="s">
        <v>151</v>
      </c>
      <c r="C31" s="21" t="s">
        <v>152</v>
      </c>
      <c r="D31" s="21">
        <v>8.9514677672000005</v>
      </c>
      <c r="E31" s="21">
        <v>8.1827220329999992</v>
      </c>
      <c r="F31" s="21">
        <v>7.4562876009999997</v>
      </c>
      <c r="G31" s="21">
        <v>7.2715202300000001</v>
      </c>
      <c r="H31" s="21">
        <v>7.9192299149999998</v>
      </c>
      <c r="I31" s="21">
        <v>8.5251843619999992</v>
      </c>
      <c r="J31" s="21">
        <v>9.7341192939999992</v>
      </c>
      <c r="K31" s="21">
        <v>10.178945439</v>
      </c>
      <c r="L31" s="21">
        <v>9.3718503860000002</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2EA9-49FB-489F-8D98-88707FE2A145}">
  <dimension ref="A1:D868"/>
  <sheetViews>
    <sheetView workbookViewId="0">
      <selection activeCell="B3" sqref="B3"/>
    </sheetView>
  </sheetViews>
  <sheetFormatPr baseColWidth="10" defaultRowHeight="15" x14ac:dyDescent="0.25"/>
  <cols>
    <col min="1" max="1" width="56.5703125" bestFit="1" customWidth="1"/>
    <col min="2" max="2" width="25" bestFit="1" customWidth="1"/>
    <col min="3" max="3" width="7.28515625" bestFit="1" customWidth="1"/>
    <col min="4" max="4" width="45.140625" bestFit="1" customWidth="1"/>
  </cols>
  <sheetData>
    <row r="1" spans="1:4" x14ac:dyDescent="0.25">
      <c r="A1" s="1" t="s">
        <v>208</v>
      </c>
      <c r="B1" s="37" t="s">
        <v>296</v>
      </c>
    </row>
    <row r="2" spans="1:4" x14ac:dyDescent="0.25">
      <c r="A2" s="1" t="s">
        <v>86</v>
      </c>
      <c r="B2" s="37" t="s">
        <v>366</v>
      </c>
    </row>
    <row r="4" spans="1:4" x14ac:dyDescent="0.25">
      <c r="A4" t="s">
        <v>4</v>
      </c>
      <c r="B4" t="s">
        <v>111</v>
      </c>
      <c r="C4" t="s">
        <v>0</v>
      </c>
      <c r="D4" t="s">
        <v>209</v>
      </c>
    </row>
    <row r="5" spans="1:4" x14ac:dyDescent="0.25">
      <c r="A5" t="s">
        <v>122</v>
      </c>
      <c r="B5" t="s">
        <v>123</v>
      </c>
      <c r="C5" t="s">
        <v>20</v>
      </c>
      <c r="D5">
        <v>10.4928024601</v>
      </c>
    </row>
    <row r="6" spans="1:4" x14ac:dyDescent="0.25">
      <c r="A6" t="s">
        <v>122</v>
      </c>
      <c r="B6" t="s">
        <v>123</v>
      </c>
      <c r="C6" t="s">
        <v>22</v>
      </c>
      <c r="D6">
        <v>45.101404520000003</v>
      </c>
    </row>
    <row r="7" spans="1:4" x14ac:dyDescent="0.25">
      <c r="A7" t="s">
        <v>122</v>
      </c>
      <c r="B7" t="s">
        <v>123</v>
      </c>
      <c r="C7" t="s">
        <v>23</v>
      </c>
      <c r="D7">
        <v>75.490069824000003</v>
      </c>
    </row>
    <row r="8" spans="1:4" x14ac:dyDescent="0.25">
      <c r="A8" t="s">
        <v>122</v>
      </c>
      <c r="B8" t="s">
        <v>123</v>
      </c>
      <c r="C8" t="s">
        <v>24</v>
      </c>
      <c r="D8">
        <v>93.355755479999999</v>
      </c>
    </row>
    <row r="9" spans="1:4" x14ac:dyDescent="0.25">
      <c r="A9" t="s">
        <v>122</v>
      </c>
      <c r="B9" t="s">
        <v>123</v>
      </c>
      <c r="C9" t="s">
        <v>117</v>
      </c>
      <c r="D9">
        <v>114.96318008</v>
      </c>
    </row>
    <row r="10" spans="1:4" x14ac:dyDescent="0.25">
      <c r="A10" t="s">
        <v>122</v>
      </c>
      <c r="B10" t="s">
        <v>123</v>
      </c>
      <c r="C10" t="s">
        <v>118</v>
      </c>
      <c r="D10">
        <v>130.65320719900001</v>
      </c>
    </row>
    <row r="11" spans="1:4" x14ac:dyDescent="0.25">
      <c r="A11" t="s">
        <v>122</v>
      </c>
      <c r="B11" t="s">
        <v>123</v>
      </c>
      <c r="C11" t="s">
        <v>119</v>
      </c>
      <c r="D11">
        <v>143.13893279999999</v>
      </c>
    </row>
    <row r="12" spans="1:4" x14ac:dyDescent="0.25">
      <c r="A12" t="s">
        <v>122</v>
      </c>
      <c r="B12" t="s">
        <v>123</v>
      </c>
      <c r="C12" t="s">
        <v>120</v>
      </c>
      <c r="D12">
        <v>129.48729549999999</v>
      </c>
    </row>
    <row r="13" spans="1:4" x14ac:dyDescent="0.25">
      <c r="A13" t="s">
        <v>122</v>
      </c>
      <c r="B13" t="s">
        <v>123</v>
      </c>
      <c r="C13" t="s">
        <v>121</v>
      </c>
      <c r="D13">
        <v>113.6260068</v>
      </c>
    </row>
    <row r="14" spans="1:4" x14ac:dyDescent="0.25">
      <c r="A14" t="s">
        <v>124</v>
      </c>
      <c r="B14" t="s">
        <v>123</v>
      </c>
      <c r="C14" t="s">
        <v>20</v>
      </c>
      <c r="D14">
        <v>10.4928024601</v>
      </c>
    </row>
    <row r="15" spans="1:4" x14ac:dyDescent="0.25">
      <c r="A15" t="s">
        <v>124</v>
      </c>
      <c r="B15" t="s">
        <v>123</v>
      </c>
      <c r="C15" t="s">
        <v>22</v>
      </c>
      <c r="D15">
        <v>36.731375870000001</v>
      </c>
    </row>
    <row r="16" spans="1:4" x14ac:dyDescent="0.25">
      <c r="A16" t="s">
        <v>124</v>
      </c>
      <c r="B16" t="s">
        <v>123</v>
      </c>
      <c r="C16" t="s">
        <v>23</v>
      </c>
      <c r="D16">
        <v>73.535482970000004</v>
      </c>
    </row>
    <row r="17" spans="1:4" x14ac:dyDescent="0.25">
      <c r="A17" t="s">
        <v>124</v>
      </c>
      <c r="B17" t="s">
        <v>123</v>
      </c>
      <c r="C17" t="s">
        <v>24</v>
      </c>
      <c r="D17">
        <v>90.652152959999995</v>
      </c>
    </row>
    <row r="18" spans="1:4" x14ac:dyDescent="0.25">
      <c r="A18" t="s">
        <v>124</v>
      </c>
      <c r="B18" t="s">
        <v>123</v>
      </c>
      <c r="C18" t="s">
        <v>117</v>
      </c>
      <c r="D18">
        <v>110.42913029</v>
      </c>
    </row>
    <row r="19" spans="1:4" x14ac:dyDescent="0.25">
      <c r="A19" t="s">
        <v>124</v>
      </c>
      <c r="B19" t="s">
        <v>123</v>
      </c>
      <c r="C19" t="s">
        <v>118</v>
      </c>
      <c r="D19">
        <v>128.11071768799999</v>
      </c>
    </row>
    <row r="20" spans="1:4" x14ac:dyDescent="0.25">
      <c r="A20" t="s">
        <v>124</v>
      </c>
      <c r="B20" t="s">
        <v>123</v>
      </c>
      <c r="C20" t="s">
        <v>119</v>
      </c>
      <c r="D20">
        <v>140.18363679999999</v>
      </c>
    </row>
    <row r="21" spans="1:4" x14ac:dyDescent="0.25">
      <c r="A21" t="s">
        <v>124</v>
      </c>
      <c r="B21" t="s">
        <v>123</v>
      </c>
      <c r="C21" t="s">
        <v>120</v>
      </c>
      <c r="D21">
        <v>133.12005880000001</v>
      </c>
    </row>
    <row r="22" spans="1:4" x14ac:dyDescent="0.25">
      <c r="A22" t="s">
        <v>124</v>
      </c>
      <c r="B22" t="s">
        <v>123</v>
      </c>
      <c r="C22" t="s">
        <v>121</v>
      </c>
      <c r="D22">
        <v>113.3871697</v>
      </c>
    </row>
    <row r="23" spans="1:4" x14ac:dyDescent="0.25">
      <c r="A23" t="s">
        <v>125</v>
      </c>
      <c r="B23" t="s">
        <v>123</v>
      </c>
      <c r="C23" t="s">
        <v>20</v>
      </c>
      <c r="D23">
        <v>10.4928024601</v>
      </c>
    </row>
    <row r="24" spans="1:4" x14ac:dyDescent="0.25">
      <c r="A24" t="s">
        <v>125</v>
      </c>
      <c r="B24" t="s">
        <v>123</v>
      </c>
      <c r="C24" t="s">
        <v>22</v>
      </c>
      <c r="D24">
        <v>32.106020649999998</v>
      </c>
    </row>
    <row r="25" spans="1:4" x14ac:dyDescent="0.25">
      <c r="A25" t="s">
        <v>125</v>
      </c>
      <c r="B25" t="s">
        <v>123</v>
      </c>
      <c r="C25" t="s">
        <v>23</v>
      </c>
      <c r="D25">
        <v>59.709435769999999</v>
      </c>
    </row>
    <row r="26" spans="1:4" x14ac:dyDescent="0.25">
      <c r="A26" t="s">
        <v>125</v>
      </c>
      <c r="B26" t="s">
        <v>123</v>
      </c>
      <c r="C26" t="s">
        <v>24</v>
      </c>
      <c r="D26">
        <v>88.595299280000006</v>
      </c>
    </row>
    <row r="27" spans="1:4" x14ac:dyDescent="0.25">
      <c r="A27" t="s">
        <v>125</v>
      </c>
      <c r="B27" t="s">
        <v>123</v>
      </c>
      <c r="C27" t="s">
        <v>117</v>
      </c>
      <c r="D27">
        <v>107.36036589</v>
      </c>
    </row>
    <row r="28" spans="1:4" x14ac:dyDescent="0.25">
      <c r="A28" t="s">
        <v>125</v>
      </c>
      <c r="B28" t="s">
        <v>123</v>
      </c>
      <c r="C28" t="s">
        <v>118</v>
      </c>
      <c r="D28">
        <v>123.396190565</v>
      </c>
    </row>
    <row r="29" spans="1:4" x14ac:dyDescent="0.25">
      <c r="A29" t="s">
        <v>125</v>
      </c>
      <c r="B29" t="s">
        <v>123</v>
      </c>
      <c r="C29" t="s">
        <v>119</v>
      </c>
      <c r="D29">
        <v>137.76889980000001</v>
      </c>
    </row>
    <row r="30" spans="1:4" x14ac:dyDescent="0.25">
      <c r="A30" t="s">
        <v>125</v>
      </c>
      <c r="B30" t="s">
        <v>123</v>
      </c>
      <c r="C30" t="s">
        <v>120</v>
      </c>
      <c r="D30">
        <v>134.68523139999999</v>
      </c>
    </row>
    <row r="31" spans="1:4" x14ac:dyDescent="0.25">
      <c r="A31" t="s">
        <v>125</v>
      </c>
      <c r="B31" t="s">
        <v>123</v>
      </c>
      <c r="C31" t="s">
        <v>121</v>
      </c>
      <c r="D31">
        <v>121.27717629999999</v>
      </c>
    </row>
    <row r="32" spans="1:4" x14ac:dyDescent="0.25">
      <c r="A32" t="s">
        <v>126</v>
      </c>
      <c r="B32" t="s">
        <v>123</v>
      </c>
      <c r="C32" t="s">
        <v>20</v>
      </c>
      <c r="D32">
        <v>10.4928024601</v>
      </c>
    </row>
    <row r="33" spans="1:4" x14ac:dyDescent="0.25">
      <c r="A33" t="s">
        <v>126</v>
      </c>
      <c r="B33" t="s">
        <v>123</v>
      </c>
      <c r="C33" t="s">
        <v>22</v>
      </c>
      <c r="D33">
        <v>29.003867140000001</v>
      </c>
    </row>
    <row r="34" spans="1:4" x14ac:dyDescent="0.25">
      <c r="A34" t="s">
        <v>126</v>
      </c>
      <c r="B34" t="s">
        <v>123</v>
      </c>
      <c r="C34" t="s">
        <v>23</v>
      </c>
      <c r="D34">
        <v>52.980573479999997</v>
      </c>
    </row>
    <row r="35" spans="1:4" x14ac:dyDescent="0.25">
      <c r="A35" t="s">
        <v>126</v>
      </c>
      <c r="B35" t="s">
        <v>123</v>
      </c>
      <c r="C35" t="s">
        <v>24</v>
      </c>
      <c r="D35">
        <v>86.448900109999997</v>
      </c>
    </row>
    <row r="36" spans="1:4" x14ac:dyDescent="0.25">
      <c r="A36" t="s">
        <v>126</v>
      </c>
      <c r="B36" t="s">
        <v>123</v>
      </c>
      <c r="C36" t="s">
        <v>117</v>
      </c>
      <c r="D36">
        <v>104.35962117</v>
      </c>
    </row>
    <row r="37" spans="1:4" x14ac:dyDescent="0.25">
      <c r="A37" t="s">
        <v>126</v>
      </c>
      <c r="B37" t="s">
        <v>123</v>
      </c>
      <c r="C37" t="s">
        <v>118</v>
      </c>
      <c r="D37">
        <v>119.9950573</v>
      </c>
    </row>
    <row r="38" spans="1:4" x14ac:dyDescent="0.25">
      <c r="A38" t="s">
        <v>126</v>
      </c>
      <c r="B38" t="s">
        <v>123</v>
      </c>
      <c r="C38" t="s">
        <v>119</v>
      </c>
      <c r="D38">
        <v>135.67218729999999</v>
      </c>
    </row>
    <row r="39" spans="1:4" x14ac:dyDescent="0.25">
      <c r="A39" t="s">
        <v>126</v>
      </c>
      <c r="B39" t="s">
        <v>123</v>
      </c>
      <c r="C39" t="s">
        <v>120</v>
      </c>
      <c r="D39">
        <v>134.5986661</v>
      </c>
    </row>
    <row r="40" spans="1:4" x14ac:dyDescent="0.25">
      <c r="A40" t="s">
        <v>126</v>
      </c>
      <c r="B40" t="s">
        <v>123</v>
      </c>
      <c r="C40" t="s">
        <v>121</v>
      </c>
      <c r="D40">
        <v>124.12367930000001</v>
      </c>
    </row>
    <row r="41" spans="1:4" x14ac:dyDescent="0.25">
      <c r="A41" t="s">
        <v>136</v>
      </c>
      <c r="B41" t="s">
        <v>123</v>
      </c>
      <c r="C41" t="s">
        <v>20</v>
      </c>
      <c r="D41">
        <v>10.4928024601</v>
      </c>
    </row>
    <row r="42" spans="1:4" x14ac:dyDescent="0.25">
      <c r="A42" t="s">
        <v>136</v>
      </c>
      <c r="B42" t="s">
        <v>123</v>
      </c>
      <c r="C42" t="s">
        <v>22</v>
      </c>
      <c r="D42">
        <v>54.445235789999998</v>
      </c>
    </row>
    <row r="43" spans="1:4" x14ac:dyDescent="0.25">
      <c r="A43" t="s">
        <v>136</v>
      </c>
      <c r="B43" t="s">
        <v>123</v>
      </c>
      <c r="C43" t="s">
        <v>23</v>
      </c>
      <c r="D43">
        <v>61.384143280000004</v>
      </c>
    </row>
    <row r="44" spans="1:4" x14ac:dyDescent="0.25">
      <c r="A44" t="s">
        <v>136</v>
      </c>
      <c r="B44" t="s">
        <v>123</v>
      </c>
      <c r="C44" t="s">
        <v>24</v>
      </c>
      <c r="D44">
        <v>74.618962069999995</v>
      </c>
    </row>
    <row r="45" spans="1:4" x14ac:dyDescent="0.25">
      <c r="A45" t="s">
        <v>136</v>
      </c>
      <c r="B45" t="s">
        <v>123</v>
      </c>
      <c r="C45" t="s">
        <v>117</v>
      </c>
      <c r="D45">
        <v>94.663785340000004</v>
      </c>
    </row>
    <row r="46" spans="1:4" x14ac:dyDescent="0.25">
      <c r="A46" t="s">
        <v>136</v>
      </c>
      <c r="B46" t="s">
        <v>123</v>
      </c>
      <c r="C46" t="s">
        <v>118</v>
      </c>
      <c r="D46">
        <v>106.952670763</v>
      </c>
    </row>
    <row r="47" spans="1:4" x14ac:dyDescent="0.25">
      <c r="A47" t="s">
        <v>136</v>
      </c>
      <c r="B47" t="s">
        <v>123</v>
      </c>
      <c r="C47" t="s">
        <v>119</v>
      </c>
      <c r="D47">
        <v>118.6734292</v>
      </c>
    </row>
    <row r="48" spans="1:4" x14ac:dyDescent="0.25">
      <c r="A48" t="s">
        <v>136</v>
      </c>
      <c r="B48" t="s">
        <v>123</v>
      </c>
      <c r="C48" t="s">
        <v>120</v>
      </c>
      <c r="D48">
        <v>99.1745059</v>
      </c>
    </row>
    <row r="49" spans="1:4" x14ac:dyDescent="0.25">
      <c r="A49" t="s">
        <v>136</v>
      </c>
      <c r="B49" t="s">
        <v>123</v>
      </c>
      <c r="C49" t="s">
        <v>121</v>
      </c>
      <c r="D49">
        <v>100.12976140000001</v>
      </c>
    </row>
    <row r="50" spans="1:4" x14ac:dyDescent="0.25">
      <c r="A50" t="s">
        <v>129</v>
      </c>
      <c r="B50" t="s">
        <v>128</v>
      </c>
      <c r="C50" t="s">
        <v>20</v>
      </c>
      <c r="D50">
        <v>10.843262873877901</v>
      </c>
    </row>
    <row r="51" spans="1:4" x14ac:dyDescent="0.25">
      <c r="A51" t="s">
        <v>129</v>
      </c>
      <c r="B51" t="s">
        <v>128</v>
      </c>
      <c r="C51" t="s">
        <v>22</v>
      </c>
      <c r="D51">
        <v>20.102612997519199</v>
      </c>
    </row>
    <row r="52" spans="1:4" x14ac:dyDescent="0.25">
      <c r="A52" t="s">
        <v>129</v>
      </c>
      <c r="B52" t="s">
        <v>128</v>
      </c>
      <c r="C52" t="s">
        <v>23</v>
      </c>
      <c r="D52">
        <v>35.524042249997798</v>
      </c>
    </row>
    <row r="53" spans="1:4" x14ac:dyDescent="0.25">
      <c r="A53" t="s">
        <v>129</v>
      </c>
      <c r="B53" t="s">
        <v>128</v>
      </c>
      <c r="C53" t="s">
        <v>24</v>
      </c>
      <c r="D53">
        <v>64.720901323696793</v>
      </c>
    </row>
    <row r="54" spans="1:4" x14ac:dyDescent="0.25">
      <c r="A54" t="s">
        <v>129</v>
      </c>
      <c r="B54" t="s">
        <v>128</v>
      </c>
      <c r="C54" t="s">
        <v>117</v>
      </c>
      <c r="D54">
        <v>106.856336594091</v>
      </c>
    </row>
    <row r="55" spans="1:4" x14ac:dyDescent="0.25">
      <c r="A55" t="s">
        <v>129</v>
      </c>
      <c r="B55" t="s">
        <v>128</v>
      </c>
      <c r="C55" t="s">
        <v>118</v>
      </c>
      <c r="D55">
        <v>131.541790978357</v>
      </c>
    </row>
    <row r="56" spans="1:4" x14ac:dyDescent="0.25">
      <c r="A56" t="s">
        <v>129</v>
      </c>
      <c r="B56" t="s">
        <v>128</v>
      </c>
      <c r="C56" t="s">
        <v>119</v>
      </c>
      <c r="D56">
        <v>134.36094591140699</v>
      </c>
    </row>
    <row r="57" spans="1:4" x14ac:dyDescent="0.25">
      <c r="A57" t="s">
        <v>129</v>
      </c>
      <c r="B57" t="s">
        <v>128</v>
      </c>
      <c r="C57" t="s">
        <v>120</v>
      </c>
      <c r="D57">
        <v>111.33939525916</v>
      </c>
    </row>
    <row r="58" spans="1:4" x14ac:dyDescent="0.25">
      <c r="A58" t="s">
        <v>129</v>
      </c>
      <c r="B58" t="s">
        <v>128</v>
      </c>
      <c r="C58" t="s">
        <v>121</v>
      </c>
      <c r="D58">
        <v>73.8014958281709</v>
      </c>
    </row>
    <row r="59" spans="1:4" x14ac:dyDescent="0.25">
      <c r="A59" t="s">
        <v>127</v>
      </c>
      <c r="B59" t="s">
        <v>128</v>
      </c>
      <c r="C59" t="s">
        <v>20</v>
      </c>
      <c r="D59">
        <v>10.843262873877901</v>
      </c>
    </row>
    <row r="60" spans="1:4" x14ac:dyDescent="0.25">
      <c r="A60" t="s">
        <v>127</v>
      </c>
      <c r="B60" t="s">
        <v>128</v>
      </c>
      <c r="C60" t="s">
        <v>22</v>
      </c>
      <c r="D60">
        <v>20.1034256924668</v>
      </c>
    </row>
    <row r="61" spans="1:4" x14ac:dyDescent="0.25">
      <c r="A61" t="s">
        <v>127</v>
      </c>
      <c r="B61" t="s">
        <v>128</v>
      </c>
      <c r="C61" t="s">
        <v>23</v>
      </c>
      <c r="D61">
        <v>35.3026505729487</v>
      </c>
    </row>
    <row r="62" spans="1:4" x14ac:dyDescent="0.25">
      <c r="A62" t="s">
        <v>127</v>
      </c>
      <c r="B62" t="s">
        <v>128</v>
      </c>
      <c r="C62" t="s">
        <v>24</v>
      </c>
      <c r="D62">
        <v>64.306227243734895</v>
      </c>
    </row>
    <row r="63" spans="1:4" x14ac:dyDescent="0.25">
      <c r="A63" t="s">
        <v>127</v>
      </c>
      <c r="B63" t="s">
        <v>128</v>
      </c>
      <c r="C63" t="s">
        <v>117</v>
      </c>
      <c r="D63">
        <v>106.15701993550999</v>
      </c>
    </row>
    <row r="64" spans="1:4" x14ac:dyDescent="0.25">
      <c r="A64" t="s">
        <v>127</v>
      </c>
      <c r="B64" t="s">
        <v>128</v>
      </c>
      <c r="C64" t="s">
        <v>118</v>
      </c>
      <c r="D64">
        <v>131.119926556633</v>
      </c>
    </row>
    <row r="65" spans="1:4" x14ac:dyDescent="0.25">
      <c r="A65" t="s">
        <v>127</v>
      </c>
      <c r="B65" t="s">
        <v>128</v>
      </c>
      <c r="C65" t="s">
        <v>119</v>
      </c>
      <c r="D65">
        <v>135.459852968419</v>
      </c>
    </row>
    <row r="66" spans="1:4" x14ac:dyDescent="0.25">
      <c r="A66" t="s">
        <v>127</v>
      </c>
      <c r="B66" t="s">
        <v>128</v>
      </c>
      <c r="C66" t="s">
        <v>120</v>
      </c>
      <c r="D66">
        <v>111.550648192262</v>
      </c>
    </row>
    <row r="67" spans="1:4" x14ac:dyDescent="0.25">
      <c r="A67" t="s">
        <v>127</v>
      </c>
      <c r="B67" t="s">
        <v>128</v>
      </c>
      <c r="C67" t="s">
        <v>121</v>
      </c>
      <c r="D67">
        <v>74.224585964375294</v>
      </c>
    </row>
    <row r="68" spans="1:4" x14ac:dyDescent="0.25">
      <c r="A68" t="s">
        <v>137</v>
      </c>
      <c r="B68" t="s">
        <v>135</v>
      </c>
      <c r="C68" t="s">
        <v>20</v>
      </c>
      <c r="D68">
        <v>10.9852040496441</v>
      </c>
    </row>
    <row r="69" spans="1:4" x14ac:dyDescent="0.25">
      <c r="A69" t="s">
        <v>137</v>
      </c>
      <c r="B69" t="s">
        <v>135</v>
      </c>
      <c r="C69" t="s">
        <v>22</v>
      </c>
      <c r="D69">
        <v>18.417498753730701</v>
      </c>
    </row>
    <row r="70" spans="1:4" x14ac:dyDescent="0.25">
      <c r="A70" t="s">
        <v>137</v>
      </c>
      <c r="B70" t="s">
        <v>135</v>
      </c>
      <c r="C70" t="s">
        <v>23</v>
      </c>
      <c r="D70">
        <v>33.307782956915901</v>
      </c>
    </row>
    <row r="71" spans="1:4" x14ac:dyDescent="0.25">
      <c r="A71" t="s">
        <v>137</v>
      </c>
      <c r="B71" t="s">
        <v>135</v>
      </c>
      <c r="C71" t="s">
        <v>24</v>
      </c>
      <c r="D71">
        <v>61.105697111147698</v>
      </c>
    </row>
    <row r="72" spans="1:4" x14ac:dyDescent="0.25">
      <c r="A72" t="s">
        <v>137</v>
      </c>
      <c r="B72" t="s">
        <v>135</v>
      </c>
      <c r="C72" t="s">
        <v>117</v>
      </c>
      <c r="D72">
        <v>100.06492154454899</v>
      </c>
    </row>
    <row r="73" spans="1:4" x14ac:dyDescent="0.25">
      <c r="A73" t="s">
        <v>137</v>
      </c>
      <c r="B73" t="s">
        <v>135</v>
      </c>
      <c r="C73" t="s">
        <v>118</v>
      </c>
      <c r="D73">
        <v>120.261693794577</v>
      </c>
    </row>
    <row r="74" spans="1:4" x14ac:dyDescent="0.25">
      <c r="A74" t="s">
        <v>137</v>
      </c>
      <c r="B74" t="s">
        <v>135</v>
      </c>
      <c r="C74" t="s">
        <v>119</v>
      </c>
      <c r="D74">
        <v>118.351364936289</v>
      </c>
    </row>
    <row r="75" spans="1:4" x14ac:dyDescent="0.25">
      <c r="A75" t="s">
        <v>137</v>
      </c>
      <c r="B75" t="s">
        <v>135</v>
      </c>
      <c r="C75" t="s">
        <v>120</v>
      </c>
      <c r="D75">
        <v>120.54700556852301</v>
      </c>
    </row>
    <row r="76" spans="1:4" x14ac:dyDescent="0.25">
      <c r="A76" t="s">
        <v>137</v>
      </c>
      <c r="B76" t="s">
        <v>135</v>
      </c>
      <c r="C76" t="s">
        <v>121</v>
      </c>
      <c r="D76">
        <v>101.309238722063</v>
      </c>
    </row>
    <row r="77" spans="1:4" x14ac:dyDescent="0.25">
      <c r="A77" t="s">
        <v>130</v>
      </c>
      <c r="B77" t="s">
        <v>131</v>
      </c>
      <c r="C77" t="s">
        <v>20</v>
      </c>
      <c r="D77">
        <v>10.6780447947549</v>
      </c>
    </row>
    <row r="78" spans="1:4" x14ac:dyDescent="0.25">
      <c r="A78" t="s">
        <v>130</v>
      </c>
      <c r="B78" t="s">
        <v>131</v>
      </c>
      <c r="C78" t="s">
        <v>22</v>
      </c>
      <c r="D78">
        <v>19.687436812565601</v>
      </c>
    </row>
    <row r="79" spans="1:4" x14ac:dyDescent="0.25">
      <c r="A79" t="s">
        <v>130</v>
      </c>
      <c r="B79" t="s">
        <v>131</v>
      </c>
      <c r="C79" t="s">
        <v>23</v>
      </c>
      <c r="D79">
        <v>32.999064262276598</v>
      </c>
    </row>
    <row r="80" spans="1:4" x14ac:dyDescent="0.25">
      <c r="A80" t="s">
        <v>130</v>
      </c>
      <c r="B80" t="s">
        <v>131</v>
      </c>
      <c r="C80" t="s">
        <v>24</v>
      </c>
      <c r="D80">
        <v>57.104112823598904</v>
      </c>
    </row>
    <row r="81" spans="1:4" x14ac:dyDescent="0.25">
      <c r="A81" t="s">
        <v>130</v>
      </c>
      <c r="B81" t="s">
        <v>131</v>
      </c>
      <c r="C81" t="s">
        <v>117</v>
      </c>
      <c r="D81">
        <v>95.147469591911303</v>
      </c>
    </row>
    <row r="82" spans="1:4" x14ac:dyDescent="0.25">
      <c r="A82" t="s">
        <v>130</v>
      </c>
      <c r="B82" t="s">
        <v>131</v>
      </c>
      <c r="C82" t="s">
        <v>118</v>
      </c>
      <c r="D82">
        <v>126.67168104979299</v>
      </c>
    </row>
    <row r="83" spans="1:4" x14ac:dyDescent="0.25">
      <c r="A83" t="s">
        <v>130</v>
      </c>
      <c r="B83" t="s">
        <v>131</v>
      </c>
      <c r="C83" t="s">
        <v>119</v>
      </c>
      <c r="D83">
        <v>132.68143110045801</v>
      </c>
    </row>
    <row r="84" spans="1:4" x14ac:dyDescent="0.25">
      <c r="A84" t="s">
        <v>130</v>
      </c>
      <c r="B84" t="s">
        <v>131</v>
      </c>
      <c r="C84" t="s">
        <v>120</v>
      </c>
      <c r="D84">
        <v>112.445014697761</v>
      </c>
    </row>
    <row r="85" spans="1:4" x14ac:dyDescent="0.25">
      <c r="A85" t="s">
        <v>130</v>
      </c>
      <c r="B85" t="s">
        <v>131</v>
      </c>
      <c r="C85" t="s">
        <v>121</v>
      </c>
      <c r="D85">
        <v>81.374172082092301</v>
      </c>
    </row>
    <row r="86" spans="1:4" x14ac:dyDescent="0.25">
      <c r="A86" t="s">
        <v>134</v>
      </c>
      <c r="B86" t="s">
        <v>135</v>
      </c>
      <c r="C86" t="s">
        <v>20</v>
      </c>
      <c r="D86">
        <v>10.389272182191799</v>
      </c>
    </row>
    <row r="87" spans="1:4" x14ac:dyDescent="0.25">
      <c r="A87" t="s">
        <v>134</v>
      </c>
      <c r="B87" t="s">
        <v>135</v>
      </c>
      <c r="C87" t="s">
        <v>22</v>
      </c>
      <c r="D87">
        <v>17.106268526809998</v>
      </c>
    </row>
    <row r="88" spans="1:4" x14ac:dyDescent="0.25">
      <c r="A88" t="s">
        <v>134</v>
      </c>
      <c r="B88" t="s">
        <v>135</v>
      </c>
      <c r="C88" t="s">
        <v>23</v>
      </c>
      <c r="D88">
        <v>30.384305682055299</v>
      </c>
    </row>
    <row r="89" spans="1:4" x14ac:dyDescent="0.25">
      <c r="A89" t="s">
        <v>134</v>
      </c>
      <c r="B89" t="s">
        <v>135</v>
      </c>
      <c r="C89" t="s">
        <v>24</v>
      </c>
      <c r="D89">
        <v>55.0725764471876</v>
      </c>
    </row>
    <row r="90" spans="1:4" x14ac:dyDescent="0.25">
      <c r="A90" t="s">
        <v>134</v>
      </c>
      <c r="B90" t="s">
        <v>135</v>
      </c>
      <c r="C90" t="s">
        <v>117</v>
      </c>
      <c r="D90">
        <v>95.134612304029602</v>
      </c>
    </row>
    <row r="91" spans="1:4" x14ac:dyDescent="0.25">
      <c r="A91" t="s">
        <v>134</v>
      </c>
      <c r="B91" t="s">
        <v>135</v>
      </c>
      <c r="C91" t="s">
        <v>118</v>
      </c>
      <c r="D91">
        <v>119.19421405662101</v>
      </c>
    </row>
    <row r="92" spans="1:4" x14ac:dyDescent="0.25">
      <c r="A92" t="s">
        <v>134</v>
      </c>
      <c r="B92" t="s">
        <v>135</v>
      </c>
      <c r="C92" t="s">
        <v>119</v>
      </c>
      <c r="D92">
        <v>118.816461021899</v>
      </c>
    </row>
    <row r="93" spans="1:4" x14ac:dyDescent="0.25">
      <c r="A93" t="s">
        <v>134</v>
      </c>
      <c r="B93" t="s">
        <v>135</v>
      </c>
      <c r="C93" t="s">
        <v>120</v>
      </c>
      <c r="D93">
        <v>122.392334186726</v>
      </c>
    </row>
    <row r="94" spans="1:4" x14ac:dyDescent="0.25">
      <c r="A94" t="s">
        <v>134</v>
      </c>
      <c r="B94" t="s">
        <v>135</v>
      </c>
      <c r="C94" t="s">
        <v>121</v>
      </c>
      <c r="D94">
        <v>105.898729702482</v>
      </c>
    </row>
    <row r="95" spans="1:4" x14ac:dyDescent="0.25">
      <c r="A95" t="s">
        <v>138</v>
      </c>
      <c r="B95" t="s">
        <v>135</v>
      </c>
      <c r="C95" t="s">
        <v>20</v>
      </c>
      <c r="D95">
        <v>9.9141654211085992</v>
      </c>
    </row>
    <row r="96" spans="1:4" x14ac:dyDescent="0.25">
      <c r="A96" t="s">
        <v>138</v>
      </c>
      <c r="B96" t="s">
        <v>135</v>
      </c>
      <c r="C96" t="s">
        <v>22</v>
      </c>
      <c r="D96">
        <v>16.0643670227138</v>
      </c>
    </row>
    <row r="97" spans="1:4" x14ac:dyDescent="0.25">
      <c r="A97" t="s">
        <v>138</v>
      </c>
      <c r="B97" t="s">
        <v>135</v>
      </c>
      <c r="C97" t="s">
        <v>23</v>
      </c>
      <c r="D97">
        <v>27.908017214522101</v>
      </c>
    </row>
    <row r="98" spans="1:4" x14ac:dyDescent="0.25">
      <c r="A98" t="s">
        <v>138</v>
      </c>
      <c r="B98" t="s">
        <v>135</v>
      </c>
      <c r="C98" t="s">
        <v>24</v>
      </c>
      <c r="D98">
        <v>50.189230612887698</v>
      </c>
    </row>
    <row r="99" spans="1:4" x14ac:dyDescent="0.25">
      <c r="A99" t="s">
        <v>138</v>
      </c>
      <c r="B99" t="s">
        <v>135</v>
      </c>
      <c r="C99" t="s">
        <v>117</v>
      </c>
      <c r="D99">
        <v>89.2671025736811</v>
      </c>
    </row>
    <row r="100" spans="1:4" x14ac:dyDescent="0.25">
      <c r="A100" t="s">
        <v>138</v>
      </c>
      <c r="B100" t="s">
        <v>135</v>
      </c>
      <c r="C100" t="s">
        <v>118</v>
      </c>
      <c r="D100">
        <v>113.03535354081301</v>
      </c>
    </row>
    <row r="101" spans="1:4" x14ac:dyDescent="0.25">
      <c r="A101" t="s">
        <v>138</v>
      </c>
      <c r="B101" t="s">
        <v>135</v>
      </c>
      <c r="C101" t="s">
        <v>119</v>
      </c>
      <c r="D101">
        <v>114.121214764482</v>
      </c>
    </row>
    <row r="102" spans="1:4" x14ac:dyDescent="0.25">
      <c r="A102" t="s">
        <v>138</v>
      </c>
      <c r="B102" t="s">
        <v>135</v>
      </c>
      <c r="C102" t="s">
        <v>120</v>
      </c>
      <c r="D102">
        <v>122.852238188573</v>
      </c>
    </row>
    <row r="103" spans="1:4" x14ac:dyDescent="0.25">
      <c r="A103" t="s">
        <v>138</v>
      </c>
      <c r="B103" t="s">
        <v>135</v>
      </c>
      <c r="C103" t="s">
        <v>121</v>
      </c>
      <c r="D103">
        <v>110.668002797594</v>
      </c>
    </row>
    <row r="104" spans="1:4" x14ac:dyDescent="0.25">
      <c r="A104" t="s">
        <v>132</v>
      </c>
      <c r="B104" t="s">
        <v>128</v>
      </c>
      <c r="C104" t="s">
        <v>20</v>
      </c>
      <c r="D104">
        <v>12.305999999999999</v>
      </c>
    </row>
    <row r="105" spans="1:4" x14ac:dyDescent="0.25">
      <c r="A105" t="s">
        <v>132</v>
      </c>
      <c r="B105" t="s">
        <v>128</v>
      </c>
      <c r="C105" t="s">
        <v>22</v>
      </c>
      <c r="D105">
        <v>17.675999999999998</v>
      </c>
    </row>
    <row r="106" spans="1:4" x14ac:dyDescent="0.25">
      <c r="A106" t="s">
        <v>132</v>
      </c>
      <c r="B106" t="s">
        <v>128</v>
      </c>
      <c r="C106" t="s">
        <v>23</v>
      </c>
      <c r="D106">
        <v>30.507999999999999</v>
      </c>
    </row>
    <row r="107" spans="1:4" x14ac:dyDescent="0.25">
      <c r="A107" t="s">
        <v>132</v>
      </c>
      <c r="B107" t="s">
        <v>128</v>
      </c>
      <c r="C107" t="s">
        <v>24</v>
      </c>
      <c r="D107">
        <v>58.938000000000002</v>
      </c>
    </row>
    <row r="108" spans="1:4" x14ac:dyDescent="0.25">
      <c r="A108" t="s">
        <v>132</v>
      </c>
      <c r="B108" t="s">
        <v>128</v>
      </c>
      <c r="C108" t="s">
        <v>117</v>
      </c>
      <c r="D108">
        <v>102.05200000000001</v>
      </c>
    </row>
    <row r="109" spans="1:4" x14ac:dyDescent="0.25">
      <c r="A109" t="s">
        <v>132</v>
      </c>
      <c r="B109" t="s">
        <v>128</v>
      </c>
      <c r="C109" t="s">
        <v>118</v>
      </c>
      <c r="D109">
        <v>121.964</v>
      </c>
    </row>
    <row r="110" spans="1:4" x14ac:dyDescent="0.25">
      <c r="A110" t="s">
        <v>132</v>
      </c>
      <c r="B110" t="s">
        <v>128</v>
      </c>
      <c r="C110" t="s">
        <v>119</v>
      </c>
      <c r="D110">
        <v>127.63800000000001</v>
      </c>
    </row>
    <row r="111" spans="1:4" x14ac:dyDescent="0.25">
      <c r="A111" t="s">
        <v>132</v>
      </c>
      <c r="B111" t="s">
        <v>128</v>
      </c>
      <c r="C111" t="s">
        <v>120</v>
      </c>
      <c r="D111">
        <v>107.378</v>
      </c>
    </row>
    <row r="112" spans="1:4" x14ac:dyDescent="0.25">
      <c r="A112" t="s">
        <v>132</v>
      </c>
      <c r="B112" t="s">
        <v>128</v>
      </c>
      <c r="C112" t="s">
        <v>121</v>
      </c>
      <c r="D112">
        <v>68.248999999999995</v>
      </c>
    </row>
    <row r="113" spans="1:4" x14ac:dyDescent="0.25">
      <c r="A113" t="s">
        <v>133</v>
      </c>
      <c r="B113" t="s">
        <v>128</v>
      </c>
      <c r="C113" t="s">
        <v>20</v>
      </c>
      <c r="D113">
        <v>12.218999999999999</v>
      </c>
    </row>
    <row r="114" spans="1:4" x14ac:dyDescent="0.25">
      <c r="A114" t="s">
        <v>133</v>
      </c>
      <c r="B114" t="s">
        <v>128</v>
      </c>
      <c r="C114" t="s">
        <v>22</v>
      </c>
      <c r="D114">
        <v>18.754999999999999</v>
      </c>
    </row>
    <row r="115" spans="1:4" x14ac:dyDescent="0.25">
      <c r="A115" t="s">
        <v>133</v>
      </c>
      <c r="B115" t="s">
        <v>128</v>
      </c>
      <c r="C115" t="s">
        <v>23</v>
      </c>
      <c r="D115">
        <v>31.088000000000001</v>
      </c>
    </row>
    <row r="116" spans="1:4" x14ac:dyDescent="0.25">
      <c r="A116" t="s">
        <v>133</v>
      </c>
      <c r="B116" t="s">
        <v>128</v>
      </c>
      <c r="C116" t="s">
        <v>24</v>
      </c>
      <c r="D116">
        <v>57.302999999999997</v>
      </c>
    </row>
    <row r="117" spans="1:4" x14ac:dyDescent="0.25">
      <c r="A117" t="s">
        <v>133</v>
      </c>
      <c r="B117" t="s">
        <v>128</v>
      </c>
      <c r="C117" t="s">
        <v>117</v>
      </c>
      <c r="D117">
        <v>95.656999999999996</v>
      </c>
    </row>
    <row r="118" spans="1:4" x14ac:dyDescent="0.25">
      <c r="A118" t="s">
        <v>133</v>
      </c>
      <c r="B118" t="s">
        <v>128</v>
      </c>
      <c r="C118" t="s">
        <v>118</v>
      </c>
      <c r="D118">
        <v>116.46899999999999</v>
      </c>
    </row>
    <row r="119" spans="1:4" x14ac:dyDescent="0.25">
      <c r="A119" t="s">
        <v>133</v>
      </c>
      <c r="B119" t="s">
        <v>128</v>
      </c>
      <c r="C119" t="s">
        <v>119</v>
      </c>
      <c r="D119">
        <v>120.108</v>
      </c>
    </row>
    <row r="120" spans="1:4" x14ac:dyDescent="0.25">
      <c r="A120" t="s">
        <v>133</v>
      </c>
      <c r="B120" t="s">
        <v>128</v>
      </c>
      <c r="C120" t="s">
        <v>120</v>
      </c>
      <c r="D120">
        <v>107.239</v>
      </c>
    </row>
    <row r="121" spans="1:4" x14ac:dyDescent="0.25">
      <c r="A121" t="s">
        <v>133</v>
      </c>
      <c r="B121" t="s">
        <v>128</v>
      </c>
      <c r="C121" t="s">
        <v>121</v>
      </c>
      <c r="D121">
        <v>76.701999999999998</v>
      </c>
    </row>
    <row r="122" spans="1:4" x14ac:dyDescent="0.25">
      <c r="A122" t="s">
        <v>146</v>
      </c>
      <c r="B122" t="s">
        <v>135</v>
      </c>
      <c r="C122" t="s">
        <v>20</v>
      </c>
      <c r="D122">
        <v>9.3758780211379804</v>
      </c>
    </row>
    <row r="123" spans="1:4" x14ac:dyDescent="0.25">
      <c r="A123" t="s">
        <v>146</v>
      </c>
      <c r="B123" t="s">
        <v>135</v>
      </c>
      <c r="C123" t="s">
        <v>22</v>
      </c>
      <c r="D123">
        <v>16.2807309058744</v>
      </c>
    </row>
    <row r="124" spans="1:4" x14ac:dyDescent="0.25">
      <c r="A124" t="s">
        <v>146</v>
      </c>
      <c r="B124" t="s">
        <v>135</v>
      </c>
      <c r="C124" t="s">
        <v>23</v>
      </c>
      <c r="D124">
        <v>26.928902378843699</v>
      </c>
    </row>
    <row r="125" spans="1:4" x14ac:dyDescent="0.25">
      <c r="A125" t="s">
        <v>146</v>
      </c>
      <c r="B125" t="s">
        <v>135</v>
      </c>
      <c r="C125" t="s">
        <v>24</v>
      </c>
      <c r="D125">
        <v>43.960601720474202</v>
      </c>
    </row>
    <row r="126" spans="1:4" x14ac:dyDescent="0.25">
      <c r="A126" t="s">
        <v>146</v>
      </c>
      <c r="B126" t="s">
        <v>135</v>
      </c>
      <c r="C126" t="s">
        <v>117</v>
      </c>
      <c r="D126">
        <v>62.109043293118702</v>
      </c>
    </row>
    <row r="127" spans="1:4" x14ac:dyDescent="0.25">
      <c r="A127" t="s">
        <v>146</v>
      </c>
      <c r="B127" t="s">
        <v>135</v>
      </c>
      <c r="C127" t="s">
        <v>118</v>
      </c>
      <c r="D127">
        <v>70.313681857837395</v>
      </c>
    </row>
    <row r="128" spans="1:4" x14ac:dyDescent="0.25">
      <c r="A128" t="s">
        <v>146</v>
      </c>
      <c r="B128" t="s">
        <v>135</v>
      </c>
      <c r="C128" t="s">
        <v>119</v>
      </c>
      <c r="D128">
        <v>73.350771374504305</v>
      </c>
    </row>
    <row r="129" spans="1:4" x14ac:dyDescent="0.25">
      <c r="A129" t="s">
        <v>146</v>
      </c>
      <c r="B129" t="s">
        <v>135</v>
      </c>
      <c r="C129" t="s">
        <v>120</v>
      </c>
      <c r="D129">
        <v>91.644686102148597</v>
      </c>
    </row>
    <row r="130" spans="1:4" x14ac:dyDescent="0.25">
      <c r="A130" t="s">
        <v>146</v>
      </c>
      <c r="B130" t="s">
        <v>135</v>
      </c>
      <c r="C130" t="s">
        <v>121</v>
      </c>
      <c r="D130">
        <v>92.816506247691905</v>
      </c>
    </row>
    <row r="131" spans="1:4" x14ac:dyDescent="0.25">
      <c r="A131" t="s">
        <v>139</v>
      </c>
      <c r="B131" t="s">
        <v>135</v>
      </c>
      <c r="C131" t="s">
        <v>20</v>
      </c>
      <c r="D131">
        <v>9.8065815270964798</v>
      </c>
    </row>
    <row r="132" spans="1:4" x14ac:dyDescent="0.25">
      <c r="A132" t="s">
        <v>139</v>
      </c>
      <c r="B132" t="s">
        <v>135</v>
      </c>
      <c r="C132" t="s">
        <v>22</v>
      </c>
      <c r="D132">
        <v>15.8442918248416</v>
      </c>
    </row>
    <row r="133" spans="1:4" x14ac:dyDescent="0.25">
      <c r="A133" t="s">
        <v>139</v>
      </c>
      <c r="B133" t="s">
        <v>135</v>
      </c>
      <c r="C133" t="s">
        <v>23</v>
      </c>
      <c r="D133">
        <v>27.0781367322036</v>
      </c>
    </row>
    <row r="134" spans="1:4" x14ac:dyDescent="0.25">
      <c r="A134" t="s">
        <v>139</v>
      </c>
      <c r="B134" t="s">
        <v>135</v>
      </c>
      <c r="C134" t="s">
        <v>24</v>
      </c>
      <c r="D134">
        <v>45.198888790104803</v>
      </c>
    </row>
    <row r="135" spans="1:4" x14ac:dyDescent="0.25">
      <c r="A135" t="s">
        <v>139</v>
      </c>
      <c r="B135" t="s">
        <v>135</v>
      </c>
      <c r="C135" t="s">
        <v>117</v>
      </c>
      <c r="D135">
        <v>80.475050645987807</v>
      </c>
    </row>
    <row r="136" spans="1:4" x14ac:dyDescent="0.25">
      <c r="A136" t="s">
        <v>139</v>
      </c>
      <c r="B136" t="s">
        <v>135</v>
      </c>
      <c r="C136" t="s">
        <v>118</v>
      </c>
      <c r="D136">
        <v>101.87192090246199</v>
      </c>
    </row>
    <row r="137" spans="1:4" x14ac:dyDescent="0.25">
      <c r="A137" t="s">
        <v>139</v>
      </c>
      <c r="B137" t="s">
        <v>135</v>
      </c>
      <c r="C137" t="s">
        <v>119</v>
      </c>
      <c r="D137">
        <v>104.337960617626</v>
      </c>
    </row>
    <row r="138" spans="1:4" x14ac:dyDescent="0.25">
      <c r="A138" t="s">
        <v>139</v>
      </c>
      <c r="B138" t="s">
        <v>135</v>
      </c>
      <c r="C138" t="s">
        <v>120</v>
      </c>
      <c r="D138">
        <v>120.72376676232901</v>
      </c>
    </row>
    <row r="139" spans="1:4" x14ac:dyDescent="0.25">
      <c r="A139" t="s">
        <v>139</v>
      </c>
      <c r="B139" t="s">
        <v>135</v>
      </c>
      <c r="C139" t="s">
        <v>121</v>
      </c>
      <c r="D139">
        <v>120.78783424944299</v>
      </c>
    </row>
    <row r="140" spans="1:4" x14ac:dyDescent="0.25">
      <c r="A140" t="s">
        <v>148</v>
      </c>
      <c r="B140" t="s">
        <v>135</v>
      </c>
      <c r="C140" t="s">
        <v>20</v>
      </c>
      <c r="D140">
        <v>9.3721661005626409</v>
      </c>
    </row>
    <row r="141" spans="1:4" x14ac:dyDescent="0.25">
      <c r="A141" t="s">
        <v>148</v>
      </c>
      <c r="B141" t="s">
        <v>135</v>
      </c>
      <c r="C141" t="s">
        <v>22</v>
      </c>
      <c r="D141">
        <v>15.960550147984</v>
      </c>
    </row>
    <row r="142" spans="1:4" x14ac:dyDescent="0.25">
      <c r="A142" t="s">
        <v>148</v>
      </c>
      <c r="B142" t="s">
        <v>135</v>
      </c>
      <c r="C142" t="s">
        <v>23</v>
      </c>
      <c r="D142">
        <v>26.3591935096612</v>
      </c>
    </row>
    <row r="143" spans="1:4" x14ac:dyDescent="0.25">
      <c r="A143" t="s">
        <v>148</v>
      </c>
      <c r="B143" t="s">
        <v>135</v>
      </c>
      <c r="C143" t="s">
        <v>24</v>
      </c>
      <c r="D143">
        <v>42.311673799658699</v>
      </c>
    </row>
    <row r="144" spans="1:4" x14ac:dyDescent="0.25">
      <c r="A144" t="s">
        <v>148</v>
      </c>
      <c r="B144" t="s">
        <v>135</v>
      </c>
      <c r="C144" t="s">
        <v>117</v>
      </c>
      <c r="D144">
        <v>57.957967555026102</v>
      </c>
    </row>
    <row r="145" spans="1:4" x14ac:dyDescent="0.25">
      <c r="A145" t="s">
        <v>148</v>
      </c>
      <c r="B145" t="s">
        <v>135</v>
      </c>
      <c r="C145" t="s">
        <v>118</v>
      </c>
      <c r="D145">
        <v>63.940446667830599</v>
      </c>
    </row>
    <row r="146" spans="1:4" x14ac:dyDescent="0.25">
      <c r="A146" t="s">
        <v>148</v>
      </c>
      <c r="B146" t="s">
        <v>135</v>
      </c>
      <c r="C146" t="s">
        <v>119</v>
      </c>
      <c r="D146">
        <v>67.057063561664094</v>
      </c>
    </row>
    <row r="147" spans="1:4" x14ac:dyDescent="0.25">
      <c r="A147" t="s">
        <v>148</v>
      </c>
      <c r="B147" t="s">
        <v>135</v>
      </c>
      <c r="C147" t="s">
        <v>120</v>
      </c>
      <c r="D147">
        <v>79.510297709321506</v>
      </c>
    </row>
    <row r="148" spans="1:4" x14ac:dyDescent="0.25">
      <c r="A148" t="s">
        <v>148</v>
      </c>
      <c r="B148" t="s">
        <v>135</v>
      </c>
      <c r="C148" t="s">
        <v>121</v>
      </c>
      <c r="D148">
        <v>82.122509724763603</v>
      </c>
    </row>
    <row r="149" spans="1:4" x14ac:dyDescent="0.25">
      <c r="A149" t="s">
        <v>145</v>
      </c>
      <c r="B149" t="s">
        <v>135</v>
      </c>
      <c r="C149" t="s">
        <v>20</v>
      </c>
      <c r="D149">
        <v>9.5481208294338895</v>
      </c>
    </row>
    <row r="150" spans="1:4" x14ac:dyDescent="0.25">
      <c r="A150" t="s">
        <v>145</v>
      </c>
      <c r="B150" t="s">
        <v>135</v>
      </c>
      <c r="C150" t="s">
        <v>22</v>
      </c>
      <c r="D150">
        <v>15.9741300889799</v>
      </c>
    </row>
    <row r="151" spans="1:4" x14ac:dyDescent="0.25">
      <c r="A151" t="s">
        <v>145</v>
      </c>
      <c r="B151" t="s">
        <v>135</v>
      </c>
      <c r="C151" t="s">
        <v>23</v>
      </c>
      <c r="D151">
        <v>26.154677073539101</v>
      </c>
    </row>
    <row r="152" spans="1:4" x14ac:dyDescent="0.25">
      <c r="A152" t="s">
        <v>145</v>
      </c>
      <c r="B152" t="s">
        <v>135</v>
      </c>
      <c r="C152" t="s">
        <v>24</v>
      </c>
      <c r="D152">
        <v>43.056411853077599</v>
      </c>
    </row>
    <row r="153" spans="1:4" x14ac:dyDescent="0.25">
      <c r="A153" t="s">
        <v>145</v>
      </c>
      <c r="B153" t="s">
        <v>135</v>
      </c>
      <c r="C153" t="s">
        <v>117</v>
      </c>
      <c r="D153">
        <v>59.786712512694798</v>
      </c>
    </row>
    <row r="154" spans="1:4" x14ac:dyDescent="0.25">
      <c r="A154" t="s">
        <v>145</v>
      </c>
      <c r="B154" t="s">
        <v>135</v>
      </c>
      <c r="C154" t="s">
        <v>118</v>
      </c>
      <c r="D154">
        <v>69.996806053848601</v>
      </c>
    </row>
    <row r="155" spans="1:4" x14ac:dyDescent="0.25">
      <c r="A155" t="s">
        <v>145</v>
      </c>
      <c r="B155" t="s">
        <v>135</v>
      </c>
      <c r="C155" t="s">
        <v>119</v>
      </c>
      <c r="D155">
        <v>74.475574129791696</v>
      </c>
    </row>
    <row r="156" spans="1:4" x14ac:dyDescent="0.25">
      <c r="A156" t="s">
        <v>145</v>
      </c>
      <c r="B156" t="s">
        <v>135</v>
      </c>
      <c r="C156" t="s">
        <v>120</v>
      </c>
      <c r="D156">
        <v>92.659397104274902</v>
      </c>
    </row>
    <row r="157" spans="1:4" x14ac:dyDescent="0.25">
      <c r="A157" t="s">
        <v>145</v>
      </c>
      <c r="B157" t="s">
        <v>135</v>
      </c>
      <c r="C157" t="s">
        <v>121</v>
      </c>
      <c r="D157">
        <v>93.994883193084704</v>
      </c>
    </row>
    <row r="158" spans="1:4" x14ac:dyDescent="0.25">
      <c r="A158" t="s">
        <v>147</v>
      </c>
      <c r="B158" t="s">
        <v>135</v>
      </c>
      <c r="C158" t="s">
        <v>20</v>
      </c>
      <c r="D158">
        <v>9.3736747314802003</v>
      </c>
    </row>
    <row r="159" spans="1:4" x14ac:dyDescent="0.25">
      <c r="A159" t="s">
        <v>147</v>
      </c>
      <c r="B159" t="s">
        <v>135</v>
      </c>
      <c r="C159" t="s">
        <v>22</v>
      </c>
      <c r="D159">
        <v>15.868212482008399</v>
      </c>
    </row>
    <row r="160" spans="1:4" x14ac:dyDescent="0.25">
      <c r="A160" t="s">
        <v>147</v>
      </c>
      <c r="B160" t="s">
        <v>135</v>
      </c>
      <c r="C160" t="s">
        <v>23</v>
      </c>
      <c r="D160">
        <v>26.084054588489899</v>
      </c>
    </row>
    <row r="161" spans="1:4" x14ac:dyDescent="0.25">
      <c r="A161" t="s">
        <v>147</v>
      </c>
      <c r="B161" t="s">
        <v>135</v>
      </c>
      <c r="C161" t="s">
        <v>24</v>
      </c>
      <c r="D161">
        <v>41.829234812488203</v>
      </c>
    </row>
    <row r="162" spans="1:4" x14ac:dyDescent="0.25">
      <c r="A162" t="s">
        <v>147</v>
      </c>
      <c r="B162" t="s">
        <v>135</v>
      </c>
      <c r="C162" t="s">
        <v>117</v>
      </c>
      <c r="D162">
        <v>57.823633693905997</v>
      </c>
    </row>
    <row r="163" spans="1:4" x14ac:dyDescent="0.25">
      <c r="A163" t="s">
        <v>147</v>
      </c>
      <c r="B163" t="s">
        <v>135</v>
      </c>
      <c r="C163" t="s">
        <v>118</v>
      </c>
      <c r="D163">
        <v>64.894173982546803</v>
      </c>
    </row>
    <row r="164" spans="1:4" x14ac:dyDescent="0.25">
      <c r="A164" t="s">
        <v>147</v>
      </c>
      <c r="B164" t="s">
        <v>135</v>
      </c>
      <c r="C164" t="s">
        <v>119</v>
      </c>
      <c r="D164">
        <v>68.267243638813895</v>
      </c>
    </row>
    <row r="165" spans="1:4" x14ac:dyDescent="0.25">
      <c r="A165" t="s">
        <v>147</v>
      </c>
      <c r="B165" t="s">
        <v>135</v>
      </c>
      <c r="C165" t="s">
        <v>120</v>
      </c>
      <c r="D165">
        <v>80.983783529971902</v>
      </c>
    </row>
    <row r="166" spans="1:4" x14ac:dyDescent="0.25">
      <c r="A166" t="s">
        <v>147</v>
      </c>
      <c r="B166" t="s">
        <v>135</v>
      </c>
      <c r="C166" t="s">
        <v>121</v>
      </c>
      <c r="D166">
        <v>82.246539042631497</v>
      </c>
    </row>
    <row r="167" spans="1:4" x14ac:dyDescent="0.25">
      <c r="A167" t="s">
        <v>143</v>
      </c>
      <c r="B167" t="s">
        <v>135</v>
      </c>
      <c r="C167" t="s">
        <v>20</v>
      </c>
      <c r="D167">
        <v>9.8072016618613507</v>
      </c>
    </row>
    <row r="168" spans="1:4" x14ac:dyDescent="0.25">
      <c r="A168" t="s">
        <v>143</v>
      </c>
      <c r="B168" t="s">
        <v>135</v>
      </c>
      <c r="C168" t="s">
        <v>22</v>
      </c>
      <c r="D168">
        <v>15.7103889424548</v>
      </c>
    </row>
    <row r="169" spans="1:4" x14ac:dyDescent="0.25">
      <c r="A169" t="s">
        <v>143</v>
      </c>
      <c r="B169" t="s">
        <v>135</v>
      </c>
      <c r="C169" t="s">
        <v>23</v>
      </c>
      <c r="D169">
        <v>25.369696062236301</v>
      </c>
    </row>
    <row r="170" spans="1:4" x14ac:dyDescent="0.25">
      <c r="A170" t="s">
        <v>143</v>
      </c>
      <c r="B170" t="s">
        <v>135</v>
      </c>
      <c r="C170" t="s">
        <v>24</v>
      </c>
      <c r="D170">
        <v>41.222599600754599</v>
      </c>
    </row>
    <row r="171" spans="1:4" x14ac:dyDescent="0.25">
      <c r="A171" t="s">
        <v>143</v>
      </c>
      <c r="B171" t="s">
        <v>135</v>
      </c>
      <c r="C171" t="s">
        <v>117</v>
      </c>
      <c r="D171">
        <v>65.702503994642896</v>
      </c>
    </row>
    <row r="172" spans="1:4" x14ac:dyDescent="0.25">
      <c r="A172" t="s">
        <v>143</v>
      </c>
      <c r="B172" t="s">
        <v>135</v>
      </c>
      <c r="C172" t="s">
        <v>118</v>
      </c>
      <c r="D172">
        <v>79.446903258498693</v>
      </c>
    </row>
    <row r="173" spans="1:4" x14ac:dyDescent="0.25">
      <c r="A173" t="s">
        <v>143</v>
      </c>
      <c r="B173" t="s">
        <v>135</v>
      </c>
      <c r="C173" t="s">
        <v>119</v>
      </c>
      <c r="D173">
        <v>80.206427154098705</v>
      </c>
    </row>
    <row r="174" spans="1:4" x14ac:dyDescent="0.25">
      <c r="A174" t="s">
        <v>143</v>
      </c>
      <c r="B174" t="s">
        <v>135</v>
      </c>
      <c r="C174" t="s">
        <v>120</v>
      </c>
      <c r="D174">
        <v>92.0230679546831</v>
      </c>
    </row>
    <row r="175" spans="1:4" x14ac:dyDescent="0.25">
      <c r="A175" t="s">
        <v>143</v>
      </c>
      <c r="B175" t="s">
        <v>135</v>
      </c>
      <c r="C175" t="s">
        <v>121</v>
      </c>
      <c r="D175">
        <v>87.940010886695902</v>
      </c>
    </row>
    <row r="176" spans="1:4" x14ac:dyDescent="0.25">
      <c r="A176" t="s">
        <v>149</v>
      </c>
      <c r="B176" t="s">
        <v>135</v>
      </c>
      <c r="C176" t="s">
        <v>20</v>
      </c>
      <c r="D176">
        <v>9.37418187253013</v>
      </c>
    </row>
    <row r="177" spans="1:4" x14ac:dyDescent="0.25">
      <c r="A177" t="s">
        <v>149</v>
      </c>
      <c r="B177" t="s">
        <v>135</v>
      </c>
      <c r="C177" t="s">
        <v>22</v>
      </c>
      <c r="D177">
        <v>15.611357937607</v>
      </c>
    </row>
    <row r="178" spans="1:4" x14ac:dyDescent="0.25">
      <c r="A178" t="s">
        <v>149</v>
      </c>
      <c r="B178" t="s">
        <v>135</v>
      </c>
      <c r="C178" t="s">
        <v>23</v>
      </c>
      <c r="D178">
        <v>25.062419141943199</v>
      </c>
    </row>
    <row r="179" spans="1:4" x14ac:dyDescent="0.25">
      <c r="A179" t="s">
        <v>149</v>
      </c>
      <c r="B179" t="s">
        <v>135</v>
      </c>
      <c r="C179" t="s">
        <v>24</v>
      </c>
      <c r="D179">
        <v>39.089125895009197</v>
      </c>
    </row>
    <row r="180" spans="1:4" x14ac:dyDescent="0.25">
      <c r="A180" t="s">
        <v>149</v>
      </c>
      <c r="B180" t="s">
        <v>135</v>
      </c>
      <c r="C180" t="s">
        <v>117</v>
      </c>
      <c r="D180">
        <v>52.033694309120698</v>
      </c>
    </row>
    <row r="181" spans="1:4" x14ac:dyDescent="0.25">
      <c r="A181" t="s">
        <v>149</v>
      </c>
      <c r="B181" t="s">
        <v>135</v>
      </c>
      <c r="C181" t="s">
        <v>118</v>
      </c>
      <c r="D181">
        <v>58.588373637988703</v>
      </c>
    </row>
    <row r="182" spans="1:4" x14ac:dyDescent="0.25">
      <c r="A182" t="s">
        <v>149</v>
      </c>
      <c r="B182" t="s">
        <v>135</v>
      </c>
      <c r="C182" t="s">
        <v>119</v>
      </c>
      <c r="D182">
        <v>61.318088845628402</v>
      </c>
    </row>
    <row r="183" spans="1:4" x14ac:dyDescent="0.25">
      <c r="A183" t="s">
        <v>149</v>
      </c>
      <c r="B183" t="s">
        <v>135</v>
      </c>
      <c r="C183" t="s">
        <v>120</v>
      </c>
      <c r="D183">
        <v>76.162287178920394</v>
      </c>
    </row>
    <row r="184" spans="1:4" x14ac:dyDescent="0.25">
      <c r="A184" t="s">
        <v>149</v>
      </c>
      <c r="B184" t="s">
        <v>135</v>
      </c>
      <c r="C184" t="s">
        <v>121</v>
      </c>
      <c r="D184">
        <v>73.073608750760201</v>
      </c>
    </row>
    <row r="185" spans="1:4" x14ac:dyDescent="0.25">
      <c r="A185" t="s">
        <v>144</v>
      </c>
      <c r="B185" t="s">
        <v>135</v>
      </c>
      <c r="C185" t="s">
        <v>20</v>
      </c>
      <c r="D185">
        <v>9.8072016618613507</v>
      </c>
    </row>
    <row r="186" spans="1:4" x14ac:dyDescent="0.25">
      <c r="A186" t="s">
        <v>144</v>
      </c>
      <c r="B186" t="s">
        <v>135</v>
      </c>
      <c r="C186" t="s">
        <v>22</v>
      </c>
      <c r="D186">
        <v>15.482616651851499</v>
      </c>
    </row>
    <row r="187" spans="1:4" x14ac:dyDescent="0.25">
      <c r="A187" t="s">
        <v>144</v>
      </c>
      <c r="B187" t="s">
        <v>135</v>
      </c>
      <c r="C187" t="s">
        <v>23</v>
      </c>
      <c r="D187">
        <v>24.860243228477898</v>
      </c>
    </row>
    <row r="188" spans="1:4" x14ac:dyDescent="0.25">
      <c r="A188" t="s">
        <v>144</v>
      </c>
      <c r="B188" t="s">
        <v>135</v>
      </c>
      <c r="C188" t="s">
        <v>24</v>
      </c>
      <c r="D188">
        <v>40.591511460938399</v>
      </c>
    </row>
    <row r="189" spans="1:4" x14ac:dyDescent="0.25">
      <c r="A189" t="s">
        <v>144</v>
      </c>
      <c r="B189" t="s">
        <v>135</v>
      </c>
      <c r="C189" t="s">
        <v>117</v>
      </c>
      <c r="D189">
        <v>65.711991014693098</v>
      </c>
    </row>
    <row r="190" spans="1:4" x14ac:dyDescent="0.25">
      <c r="A190" t="s">
        <v>144</v>
      </c>
      <c r="B190" t="s">
        <v>135</v>
      </c>
      <c r="C190" t="s">
        <v>118</v>
      </c>
      <c r="D190">
        <v>76.332572163735904</v>
      </c>
    </row>
    <row r="191" spans="1:4" x14ac:dyDescent="0.25">
      <c r="A191" t="s">
        <v>144</v>
      </c>
      <c r="B191" t="s">
        <v>135</v>
      </c>
      <c r="C191" t="s">
        <v>119</v>
      </c>
      <c r="D191">
        <v>76.211308689587398</v>
      </c>
    </row>
    <row r="192" spans="1:4" x14ac:dyDescent="0.25">
      <c r="A192" t="s">
        <v>144</v>
      </c>
      <c r="B192" t="s">
        <v>135</v>
      </c>
      <c r="C192" t="s">
        <v>120</v>
      </c>
      <c r="D192">
        <v>91.6501417602949</v>
      </c>
    </row>
    <row r="193" spans="1:4" x14ac:dyDescent="0.25">
      <c r="A193" t="s">
        <v>144</v>
      </c>
      <c r="B193" t="s">
        <v>135</v>
      </c>
      <c r="C193" t="s">
        <v>121</v>
      </c>
      <c r="D193">
        <v>91.543290891236296</v>
      </c>
    </row>
    <row r="194" spans="1:4" x14ac:dyDescent="0.25">
      <c r="A194" t="s">
        <v>140</v>
      </c>
      <c r="B194" t="s">
        <v>135</v>
      </c>
      <c r="C194" t="s">
        <v>20</v>
      </c>
      <c r="D194">
        <v>9.8677081629999996</v>
      </c>
    </row>
    <row r="195" spans="1:4" x14ac:dyDescent="0.25">
      <c r="A195" t="s">
        <v>140</v>
      </c>
      <c r="B195" t="s">
        <v>135</v>
      </c>
      <c r="C195" t="s">
        <v>22</v>
      </c>
      <c r="D195">
        <v>15.55170025</v>
      </c>
    </row>
    <row r="196" spans="1:4" x14ac:dyDescent="0.25">
      <c r="A196" t="s">
        <v>140</v>
      </c>
      <c r="B196" t="s">
        <v>135</v>
      </c>
      <c r="C196" t="s">
        <v>23</v>
      </c>
      <c r="D196">
        <v>24.94033027</v>
      </c>
    </row>
    <row r="197" spans="1:4" x14ac:dyDescent="0.25">
      <c r="A197" t="s">
        <v>140</v>
      </c>
      <c r="B197" t="s">
        <v>135</v>
      </c>
      <c r="C197" t="s">
        <v>24</v>
      </c>
      <c r="D197">
        <v>40.763750889999997</v>
      </c>
    </row>
    <row r="198" spans="1:4" x14ac:dyDescent="0.25">
      <c r="A198" t="s">
        <v>140</v>
      </c>
      <c r="B198" t="s">
        <v>135</v>
      </c>
      <c r="C198" t="s">
        <v>117</v>
      </c>
      <c r="D198">
        <v>63.456563920000001</v>
      </c>
    </row>
    <row r="199" spans="1:4" x14ac:dyDescent="0.25">
      <c r="A199" t="s">
        <v>140</v>
      </c>
      <c r="B199" t="s">
        <v>135</v>
      </c>
      <c r="C199" t="s">
        <v>118</v>
      </c>
      <c r="D199">
        <v>84.047412620000003</v>
      </c>
    </row>
    <row r="200" spans="1:4" x14ac:dyDescent="0.25">
      <c r="A200" t="s">
        <v>140</v>
      </c>
      <c r="B200" t="s">
        <v>135</v>
      </c>
      <c r="C200" t="s">
        <v>119</v>
      </c>
      <c r="D200">
        <v>88.628218380000007</v>
      </c>
    </row>
    <row r="201" spans="1:4" x14ac:dyDescent="0.25">
      <c r="A201" t="s">
        <v>140</v>
      </c>
      <c r="B201" t="s">
        <v>135</v>
      </c>
      <c r="C201" t="s">
        <v>120</v>
      </c>
      <c r="D201">
        <v>99.917351069999995</v>
      </c>
    </row>
    <row r="202" spans="1:4" x14ac:dyDescent="0.25">
      <c r="A202" t="s">
        <v>140</v>
      </c>
      <c r="B202" t="s">
        <v>135</v>
      </c>
      <c r="C202" t="s">
        <v>121</v>
      </c>
      <c r="D202">
        <v>93.372293350000007</v>
      </c>
    </row>
    <row r="203" spans="1:4" x14ac:dyDescent="0.25">
      <c r="A203" t="s">
        <v>141</v>
      </c>
      <c r="B203" t="s">
        <v>135</v>
      </c>
      <c r="C203" t="s">
        <v>20</v>
      </c>
      <c r="D203">
        <v>9.8677081629999996</v>
      </c>
    </row>
    <row r="204" spans="1:4" x14ac:dyDescent="0.25">
      <c r="A204" t="s">
        <v>141</v>
      </c>
      <c r="B204" t="s">
        <v>135</v>
      </c>
      <c r="C204" t="s">
        <v>22</v>
      </c>
      <c r="D204">
        <v>15.585347029999999</v>
      </c>
    </row>
    <row r="205" spans="1:4" x14ac:dyDescent="0.25">
      <c r="A205" t="s">
        <v>141</v>
      </c>
      <c r="B205" t="s">
        <v>135</v>
      </c>
      <c r="C205" t="s">
        <v>23</v>
      </c>
      <c r="D205">
        <v>24.430336499999999</v>
      </c>
    </row>
    <row r="206" spans="1:4" x14ac:dyDescent="0.25">
      <c r="A206" t="s">
        <v>141</v>
      </c>
      <c r="B206" t="s">
        <v>135</v>
      </c>
      <c r="C206" t="s">
        <v>24</v>
      </c>
      <c r="D206">
        <v>38.991582309999998</v>
      </c>
    </row>
    <row r="207" spans="1:4" x14ac:dyDescent="0.25">
      <c r="A207" t="s">
        <v>141</v>
      </c>
      <c r="B207" t="s">
        <v>135</v>
      </c>
      <c r="C207" t="s">
        <v>117</v>
      </c>
      <c r="D207">
        <v>63.244738589999997</v>
      </c>
    </row>
    <row r="208" spans="1:4" x14ac:dyDescent="0.25">
      <c r="A208" t="s">
        <v>141</v>
      </c>
      <c r="B208" t="s">
        <v>135</v>
      </c>
      <c r="C208" t="s">
        <v>118</v>
      </c>
      <c r="D208">
        <v>83.781632599999995</v>
      </c>
    </row>
    <row r="209" spans="1:4" x14ac:dyDescent="0.25">
      <c r="A209" t="s">
        <v>141</v>
      </c>
      <c r="B209" t="s">
        <v>135</v>
      </c>
      <c r="C209" t="s">
        <v>119</v>
      </c>
      <c r="D209">
        <v>87.538574850000003</v>
      </c>
    </row>
    <row r="210" spans="1:4" x14ac:dyDescent="0.25">
      <c r="A210" t="s">
        <v>141</v>
      </c>
      <c r="B210" t="s">
        <v>135</v>
      </c>
      <c r="C210" t="s">
        <v>120</v>
      </c>
      <c r="D210">
        <v>98.480810270000006</v>
      </c>
    </row>
    <row r="211" spans="1:4" x14ac:dyDescent="0.25">
      <c r="A211" t="s">
        <v>141</v>
      </c>
      <c r="B211" t="s">
        <v>135</v>
      </c>
      <c r="C211" t="s">
        <v>121</v>
      </c>
      <c r="D211">
        <v>89.097836470000004</v>
      </c>
    </row>
    <row r="212" spans="1:4" x14ac:dyDescent="0.25">
      <c r="A212" t="s">
        <v>142</v>
      </c>
      <c r="B212" t="s">
        <v>135</v>
      </c>
      <c r="C212" t="s">
        <v>20</v>
      </c>
      <c r="D212">
        <v>9.8677081627204597</v>
      </c>
    </row>
    <row r="213" spans="1:4" x14ac:dyDescent="0.25">
      <c r="A213" t="s">
        <v>142</v>
      </c>
      <c r="B213" t="s">
        <v>135</v>
      </c>
      <c r="C213" t="s">
        <v>22</v>
      </c>
      <c r="D213">
        <v>15.629905228475501</v>
      </c>
    </row>
    <row r="214" spans="1:4" x14ac:dyDescent="0.25">
      <c r="A214" t="s">
        <v>142</v>
      </c>
      <c r="B214" t="s">
        <v>135</v>
      </c>
      <c r="C214" t="s">
        <v>23</v>
      </c>
      <c r="D214">
        <v>24.045811945987001</v>
      </c>
    </row>
    <row r="215" spans="1:4" x14ac:dyDescent="0.25">
      <c r="A215" t="s">
        <v>142</v>
      </c>
      <c r="B215" t="s">
        <v>135</v>
      </c>
      <c r="C215" t="s">
        <v>24</v>
      </c>
      <c r="D215">
        <v>38.860477603958699</v>
      </c>
    </row>
    <row r="216" spans="1:4" x14ac:dyDescent="0.25">
      <c r="A216" t="s">
        <v>142</v>
      </c>
      <c r="B216" t="s">
        <v>135</v>
      </c>
      <c r="C216" t="s">
        <v>117</v>
      </c>
      <c r="D216">
        <v>63.908642445242897</v>
      </c>
    </row>
    <row r="217" spans="1:4" x14ac:dyDescent="0.25">
      <c r="A217" t="s">
        <v>142</v>
      </c>
      <c r="B217" t="s">
        <v>135</v>
      </c>
      <c r="C217" t="s">
        <v>118</v>
      </c>
      <c r="D217">
        <v>81.190489008372893</v>
      </c>
    </row>
    <row r="218" spans="1:4" x14ac:dyDescent="0.25">
      <c r="A218" t="s">
        <v>142</v>
      </c>
      <c r="B218" t="s">
        <v>135</v>
      </c>
      <c r="C218" t="s">
        <v>119</v>
      </c>
      <c r="D218">
        <v>81.984943772044701</v>
      </c>
    </row>
    <row r="219" spans="1:4" x14ac:dyDescent="0.25">
      <c r="A219" t="s">
        <v>142</v>
      </c>
      <c r="B219" t="s">
        <v>135</v>
      </c>
      <c r="C219" t="s">
        <v>120</v>
      </c>
      <c r="D219">
        <v>96.5251127841657</v>
      </c>
    </row>
    <row r="220" spans="1:4" x14ac:dyDescent="0.25">
      <c r="A220" t="s">
        <v>142</v>
      </c>
      <c r="B220" t="s">
        <v>135</v>
      </c>
      <c r="C220" t="s">
        <v>121</v>
      </c>
      <c r="D220">
        <v>88.479247312129004</v>
      </c>
    </row>
    <row r="221" spans="1:4" x14ac:dyDescent="0.25">
      <c r="A221" t="s">
        <v>210</v>
      </c>
      <c r="B221" t="s">
        <v>197</v>
      </c>
      <c r="C221" t="s">
        <v>20</v>
      </c>
      <c r="D221">
        <v>9.1492999999999896</v>
      </c>
    </row>
    <row r="222" spans="1:4" x14ac:dyDescent="0.25">
      <c r="A222" t="s">
        <v>210</v>
      </c>
      <c r="B222" t="s">
        <v>197</v>
      </c>
      <c r="C222" t="s">
        <v>22</v>
      </c>
      <c r="D222">
        <v>12.782999999999999</v>
      </c>
    </row>
    <row r="223" spans="1:4" x14ac:dyDescent="0.25">
      <c r="A223" t="s">
        <v>210</v>
      </c>
      <c r="B223" t="s">
        <v>197</v>
      </c>
      <c r="C223" t="s">
        <v>23</v>
      </c>
      <c r="D223">
        <v>24.457799999999999</v>
      </c>
    </row>
    <row r="224" spans="1:4" x14ac:dyDescent="0.25">
      <c r="A224" t="s">
        <v>210</v>
      </c>
      <c r="B224" t="s">
        <v>197</v>
      </c>
      <c r="C224" t="s">
        <v>24</v>
      </c>
      <c r="D224">
        <v>34.878599999999999</v>
      </c>
    </row>
    <row r="225" spans="1:4" x14ac:dyDescent="0.25">
      <c r="A225" t="s">
        <v>210</v>
      </c>
      <c r="B225" t="s">
        <v>197</v>
      </c>
      <c r="C225" t="s">
        <v>117</v>
      </c>
      <c r="D225">
        <v>38.668399999999998</v>
      </c>
    </row>
    <row r="226" spans="1:4" x14ac:dyDescent="0.25">
      <c r="A226" t="s">
        <v>210</v>
      </c>
      <c r="B226" t="s">
        <v>197</v>
      </c>
      <c r="C226" t="s">
        <v>118</v>
      </c>
      <c r="D226">
        <v>37.676400000000001</v>
      </c>
    </row>
    <row r="227" spans="1:4" x14ac:dyDescent="0.25">
      <c r="A227" t="s">
        <v>210</v>
      </c>
      <c r="B227" t="s">
        <v>197</v>
      </c>
      <c r="C227" t="s">
        <v>119</v>
      </c>
      <c r="D227">
        <v>30.467099999999999</v>
      </c>
    </row>
    <row r="228" spans="1:4" x14ac:dyDescent="0.25">
      <c r="A228" t="s">
        <v>210</v>
      </c>
      <c r="B228" t="s">
        <v>197</v>
      </c>
      <c r="C228" t="s">
        <v>120</v>
      </c>
      <c r="D228">
        <v>21.070799999999998</v>
      </c>
    </row>
    <row r="229" spans="1:4" x14ac:dyDescent="0.25">
      <c r="A229" t="s">
        <v>210</v>
      </c>
      <c r="B229" t="s">
        <v>197</v>
      </c>
      <c r="C229" t="s">
        <v>121</v>
      </c>
      <c r="D229">
        <v>14.3376</v>
      </c>
    </row>
    <row r="230" spans="1:4" x14ac:dyDescent="0.25">
      <c r="A230" t="s">
        <v>211</v>
      </c>
      <c r="B230" t="s">
        <v>192</v>
      </c>
      <c r="C230" t="s">
        <v>20</v>
      </c>
      <c r="D230">
        <v>8.0470000000000006</v>
      </c>
    </row>
    <row r="231" spans="1:4" x14ac:dyDescent="0.25">
      <c r="A231" t="s">
        <v>211</v>
      </c>
      <c r="B231" t="s">
        <v>192</v>
      </c>
      <c r="C231" t="s">
        <v>22</v>
      </c>
      <c r="D231">
        <v>9.8855000000000004</v>
      </c>
    </row>
    <row r="232" spans="1:4" x14ac:dyDescent="0.25">
      <c r="A232" t="s">
        <v>211</v>
      </c>
      <c r="B232" t="s">
        <v>192</v>
      </c>
      <c r="C232" t="s">
        <v>23</v>
      </c>
      <c r="D232">
        <v>18.514299999999999</v>
      </c>
    </row>
    <row r="233" spans="1:4" x14ac:dyDescent="0.25">
      <c r="A233" t="s">
        <v>211</v>
      </c>
      <c r="B233" t="s">
        <v>192</v>
      </c>
      <c r="C233" t="s">
        <v>24</v>
      </c>
      <c r="D233">
        <v>29.222100000000001</v>
      </c>
    </row>
    <row r="234" spans="1:4" x14ac:dyDescent="0.25">
      <c r="A234" t="s">
        <v>211</v>
      </c>
      <c r="B234" t="s">
        <v>192</v>
      </c>
      <c r="C234" t="s">
        <v>117</v>
      </c>
      <c r="D234">
        <v>38.542299999999997</v>
      </c>
    </row>
    <row r="235" spans="1:4" x14ac:dyDescent="0.25">
      <c r="A235" t="s">
        <v>211</v>
      </c>
      <c r="B235" t="s">
        <v>192</v>
      </c>
      <c r="C235" t="s">
        <v>118</v>
      </c>
      <c r="D235">
        <v>43.607700000000001</v>
      </c>
    </row>
    <row r="236" spans="1:4" x14ac:dyDescent="0.25">
      <c r="A236" t="s">
        <v>211</v>
      </c>
      <c r="B236" t="s">
        <v>192</v>
      </c>
      <c r="C236" t="s">
        <v>119</v>
      </c>
      <c r="D236">
        <v>42.891199999999998</v>
      </c>
    </row>
    <row r="237" spans="1:4" x14ac:dyDescent="0.25">
      <c r="A237" t="s">
        <v>211</v>
      </c>
      <c r="B237" t="s">
        <v>192</v>
      </c>
      <c r="C237" t="s">
        <v>120</v>
      </c>
      <c r="D237">
        <v>39.493600000000001</v>
      </c>
    </row>
    <row r="238" spans="1:4" x14ac:dyDescent="0.25">
      <c r="A238" t="s">
        <v>211</v>
      </c>
      <c r="B238" t="s">
        <v>192</v>
      </c>
      <c r="C238" t="s">
        <v>121</v>
      </c>
      <c r="D238">
        <v>36.084699999999998</v>
      </c>
    </row>
    <row r="239" spans="1:4" x14ac:dyDescent="0.25">
      <c r="A239" t="s">
        <v>212</v>
      </c>
      <c r="B239" t="s">
        <v>199</v>
      </c>
      <c r="C239" t="s">
        <v>20</v>
      </c>
      <c r="D239">
        <v>12.74</v>
      </c>
    </row>
    <row r="240" spans="1:4" x14ac:dyDescent="0.25">
      <c r="A240" t="s">
        <v>212</v>
      </c>
      <c r="B240" t="s">
        <v>199</v>
      </c>
      <c r="C240" t="s">
        <v>22</v>
      </c>
      <c r="D240">
        <v>19.77</v>
      </c>
    </row>
    <row r="241" spans="1:4" x14ac:dyDescent="0.25">
      <c r="A241" t="s">
        <v>212</v>
      </c>
      <c r="B241" t="s">
        <v>199</v>
      </c>
      <c r="C241" t="s">
        <v>23</v>
      </c>
      <c r="D241">
        <v>27.95</v>
      </c>
    </row>
    <row r="242" spans="1:4" x14ac:dyDescent="0.25">
      <c r="A242" t="s">
        <v>212</v>
      </c>
      <c r="B242" t="s">
        <v>199</v>
      </c>
      <c r="C242" t="s">
        <v>24</v>
      </c>
      <c r="D242">
        <v>34.369999999999997</v>
      </c>
    </row>
    <row r="243" spans="1:4" x14ac:dyDescent="0.25">
      <c r="A243" t="s">
        <v>212</v>
      </c>
      <c r="B243" t="s">
        <v>199</v>
      </c>
      <c r="C243" t="s">
        <v>117</v>
      </c>
      <c r="D243">
        <v>39.03</v>
      </c>
    </row>
    <row r="244" spans="1:4" x14ac:dyDescent="0.25">
      <c r="A244" t="s">
        <v>212</v>
      </c>
      <c r="B244" t="s">
        <v>199</v>
      </c>
      <c r="C244" t="s">
        <v>118</v>
      </c>
      <c r="D244">
        <v>40.07</v>
      </c>
    </row>
    <row r="245" spans="1:4" x14ac:dyDescent="0.25">
      <c r="A245" t="s">
        <v>212</v>
      </c>
      <c r="B245" t="s">
        <v>199</v>
      </c>
      <c r="C245" t="s">
        <v>119</v>
      </c>
      <c r="D245">
        <v>37.44</v>
      </c>
    </row>
    <row r="246" spans="1:4" x14ac:dyDescent="0.25">
      <c r="A246" t="s">
        <v>212</v>
      </c>
      <c r="B246" t="s">
        <v>199</v>
      </c>
      <c r="C246" t="s">
        <v>120</v>
      </c>
      <c r="D246">
        <v>31.8</v>
      </c>
    </row>
    <row r="247" spans="1:4" x14ac:dyDescent="0.25">
      <c r="A247" t="s">
        <v>212</v>
      </c>
      <c r="B247" t="s">
        <v>199</v>
      </c>
      <c r="C247" t="s">
        <v>121</v>
      </c>
      <c r="D247">
        <v>24.65</v>
      </c>
    </row>
    <row r="248" spans="1:4" x14ac:dyDescent="0.25">
      <c r="A248" t="s">
        <v>213</v>
      </c>
      <c r="B248" t="s">
        <v>197</v>
      </c>
      <c r="C248" t="s">
        <v>20</v>
      </c>
      <c r="D248">
        <v>8.8658999999999999</v>
      </c>
    </row>
    <row r="249" spans="1:4" x14ac:dyDescent="0.25">
      <c r="A249" t="s">
        <v>213</v>
      </c>
      <c r="B249" t="s">
        <v>197</v>
      </c>
      <c r="C249" t="s">
        <v>22</v>
      </c>
      <c r="D249">
        <v>12.945600000000001</v>
      </c>
    </row>
    <row r="250" spans="1:4" x14ac:dyDescent="0.25">
      <c r="A250" t="s">
        <v>213</v>
      </c>
      <c r="B250" t="s">
        <v>197</v>
      </c>
      <c r="C250" t="s">
        <v>23</v>
      </c>
      <c r="D250">
        <v>19.233000000000001</v>
      </c>
    </row>
    <row r="251" spans="1:4" x14ac:dyDescent="0.25">
      <c r="A251" t="s">
        <v>213</v>
      </c>
      <c r="B251" t="s">
        <v>197</v>
      </c>
      <c r="C251" t="s">
        <v>24</v>
      </c>
      <c r="D251">
        <v>23.898599999999998</v>
      </c>
    </row>
    <row r="252" spans="1:4" x14ac:dyDescent="0.25">
      <c r="A252" t="s">
        <v>213</v>
      </c>
      <c r="B252" t="s">
        <v>197</v>
      </c>
      <c r="C252" t="s">
        <v>117</v>
      </c>
      <c r="D252">
        <v>25.423300000000001</v>
      </c>
    </row>
    <row r="253" spans="1:4" x14ac:dyDescent="0.25">
      <c r="A253" t="s">
        <v>213</v>
      </c>
      <c r="B253" t="s">
        <v>197</v>
      </c>
      <c r="C253" t="s">
        <v>118</v>
      </c>
      <c r="D253">
        <v>24.865200000000002</v>
      </c>
    </row>
    <row r="254" spans="1:4" x14ac:dyDescent="0.25">
      <c r="A254" t="s">
        <v>213</v>
      </c>
      <c r="B254" t="s">
        <v>197</v>
      </c>
      <c r="C254" t="s">
        <v>119</v>
      </c>
      <c r="D254">
        <v>24.6096</v>
      </c>
    </row>
    <row r="255" spans="1:4" x14ac:dyDescent="0.25">
      <c r="A255" t="s">
        <v>213</v>
      </c>
      <c r="B255" t="s">
        <v>197</v>
      </c>
      <c r="C255" t="s">
        <v>120</v>
      </c>
      <c r="D255">
        <v>27.2727</v>
      </c>
    </row>
    <row r="256" spans="1:4" x14ac:dyDescent="0.25">
      <c r="A256" t="s">
        <v>213</v>
      </c>
      <c r="B256" t="s">
        <v>197</v>
      </c>
      <c r="C256" t="s">
        <v>121</v>
      </c>
      <c r="D256">
        <v>31.628499999999999</v>
      </c>
    </row>
    <row r="257" spans="1:4" x14ac:dyDescent="0.25">
      <c r="A257" t="s">
        <v>214</v>
      </c>
      <c r="B257" t="s">
        <v>194</v>
      </c>
      <c r="C257" t="s">
        <v>20</v>
      </c>
      <c r="D257">
        <v>8.8571000000000009</v>
      </c>
    </row>
    <row r="258" spans="1:4" x14ac:dyDescent="0.25">
      <c r="A258" t="s">
        <v>214</v>
      </c>
      <c r="B258" t="s">
        <v>194</v>
      </c>
      <c r="C258" t="s">
        <v>22</v>
      </c>
      <c r="D258">
        <v>13.6381</v>
      </c>
    </row>
    <row r="259" spans="1:4" x14ac:dyDescent="0.25">
      <c r="A259" t="s">
        <v>214</v>
      </c>
      <c r="B259" t="s">
        <v>194</v>
      </c>
      <c r="C259" t="s">
        <v>23</v>
      </c>
      <c r="D259">
        <v>20.344999999999999</v>
      </c>
    </row>
    <row r="260" spans="1:4" x14ac:dyDescent="0.25">
      <c r="A260" t="s">
        <v>214</v>
      </c>
      <c r="B260" t="s">
        <v>194</v>
      </c>
      <c r="C260" t="s">
        <v>24</v>
      </c>
      <c r="D260">
        <v>23.457100000000001</v>
      </c>
    </row>
    <row r="261" spans="1:4" x14ac:dyDescent="0.25">
      <c r="A261" t="s">
        <v>214</v>
      </c>
      <c r="B261" t="s">
        <v>194</v>
      </c>
      <c r="C261" t="s">
        <v>117</v>
      </c>
      <c r="D261">
        <v>23.448499999999999</v>
      </c>
    </row>
    <row r="262" spans="1:4" x14ac:dyDescent="0.25">
      <c r="A262" t="s">
        <v>214</v>
      </c>
      <c r="B262" t="s">
        <v>194</v>
      </c>
      <c r="C262" t="s">
        <v>118</v>
      </c>
      <c r="D262">
        <v>21.916</v>
      </c>
    </row>
    <row r="263" spans="1:4" x14ac:dyDescent="0.25">
      <c r="A263" t="s">
        <v>214</v>
      </c>
      <c r="B263" t="s">
        <v>194</v>
      </c>
      <c r="C263" t="s">
        <v>119</v>
      </c>
      <c r="D263">
        <v>21.34</v>
      </c>
    </row>
    <row r="264" spans="1:4" x14ac:dyDescent="0.25">
      <c r="A264" t="s">
        <v>214</v>
      </c>
      <c r="B264" t="s">
        <v>194</v>
      </c>
      <c r="C264" t="s">
        <v>120</v>
      </c>
      <c r="D264">
        <v>24.879200000000001</v>
      </c>
    </row>
    <row r="265" spans="1:4" x14ac:dyDescent="0.25">
      <c r="A265" t="s">
        <v>214</v>
      </c>
      <c r="B265" t="s">
        <v>194</v>
      </c>
      <c r="C265" t="s">
        <v>121</v>
      </c>
      <c r="D265">
        <v>30.288499999999999</v>
      </c>
    </row>
    <row r="266" spans="1:4" x14ac:dyDescent="0.25">
      <c r="A266" t="s">
        <v>215</v>
      </c>
      <c r="B266" t="s">
        <v>194</v>
      </c>
      <c r="C266" t="s">
        <v>20</v>
      </c>
      <c r="D266">
        <v>8.8571000000000009</v>
      </c>
    </row>
    <row r="267" spans="1:4" x14ac:dyDescent="0.25">
      <c r="A267" t="s">
        <v>215</v>
      </c>
      <c r="B267" t="s">
        <v>194</v>
      </c>
      <c r="C267" t="s">
        <v>22</v>
      </c>
      <c r="D267">
        <v>13.380699999999999</v>
      </c>
    </row>
    <row r="268" spans="1:4" x14ac:dyDescent="0.25">
      <c r="A268" t="s">
        <v>215</v>
      </c>
      <c r="B268" t="s">
        <v>194</v>
      </c>
      <c r="C268" t="s">
        <v>23</v>
      </c>
      <c r="D268">
        <v>19.758600000000001</v>
      </c>
    </row>
    <row r="269" spans="1:4" x14ac:dyDescent="0.25">
      <c r="A269" t="s">
        <v>215</v>
      </c>
      <c r="B269" t="s">
        <v>194</v>
      </c>
      <c r="C269" t="s">
        <v>24</v>
      </c>
      <c r="D269">
        <v>22.659199999999998</v>
      </c>
    </row>
    <row r="270" spans="1:4" x14ac:dyDescent="0.25">
      <c r="A270" t="s">
        <v>215</v>
      </c>
      <c r="B270" t="s">
        <v>194</v>
      </c>
      <c r="C270" t="s">
        <v>117</v>
      </c>
      <c r="D270">
        <v>22.123000000000001</v>
      </c>
    </row>
    <row r="271" spans="1:4" x14ac:dyDescent="0.25">
      <c r="A271" t="s">
        <v>215</v>
      </c>
      <c r="B271" t="s">
        <v>194</v>
      </c>
      <c r="C271" t="s">
        <v>118</v>
      </c>
      <c r="D271">
        <v>19.830200000000001</v>
      </c>
    </row>
    <row r="272" spans="1:4" x14ac:dyDescent="0.25">
      <c r="A272" t="s">
        <v>215</v>
      </c>
      <c r="B272" t="s">
        <v>194</v>
      </c>
      <c r="C272" t="s">
        <v>119</v>
      </c>
      <c r="D272">
        <v>18.421700000000001</v>
      </c>
    </row>
    <row r="273" spans="1:4" x14ac:dyDescent="0.25">
      <c r="A273" t="s">
        <v>215</v>
      </c>
      <c r="B273" t="s">
        <v>194</v>
      </c>
      <c r="C273" t="s">
        <v>120</v>
      </c>
      <c r="D273">
        <v>21.724299999999999</v>
      </c>
    </row>
    <row r="274" spans="1:4" x14ac:dyDescent="0.25">
      <c r="A274" t="s">
        <v>215</v>
      </c>
      <c r="B274" t="s">
        <v>194</v>
      </c>
      <c r="C274" t="s">
        <v>121</v>
      </c>
      <c r="D274">
        <v>28.7485</v>
      </c>
    </row>
    <row r="275" spans="1:4" x14ac:dyDescent="0.25">
      <c r="A275" t="s">
        <v>216</v>
      </c>
      <c r="B275" t="s">
        <v>205</v>
      </c>
      <c r="C275" t="s">
        <v>20</v>
      </c>
      <c r="D275">
        <v>10.882320384</v>
      </c>
    </row>
    <row r="276" spans="1:4" x14ac:dyDescent="0.25">
      <c r="A276" t="s">
        <v>216</v>
      </c>
      <c r="B276" t="s">
        <v>205</v>
      </c>
      <c r="C276" t="s">
        <v>22</v>
      </c>
      <c r="D276">
        <v>13.103550464</v>
      </c>
    </row>
    <row r="277" spans="1:4" x14ac:dyDescent="0.25">
      <c r="A277" t="s">
        <v>216</v>
      </c>
      <c r="B277" t="s">
        <v>205</v>
      </c>
      <c r="C277" t="s">
        <v>23</v>
      </c>
      <c r="D277">
        <v>27.15090944</v>
      </c>
    </row>
    <row r="278" spans="1:4" x14ac:dyDescent="0.25">
      <c r="A278" t="s">
        <v>216</v>
      </c>
      <c r="B278" t="s">
        <v>205</v>
      </c>
      <c r="C278" t="s">
        <v>24</v>
      </c>
      <c r="D278">
        <v>27.368050688</v>
      </c>
    </row>
    <row r="279" spans="1:4" x14ac:dyDescent="0.25">
      <c r="A279" t="s">
        <v>216</v>
      </c>
      <c r="B279" t="s">
        <v>205</v>
      </c>
      <c r="C279" t="s">
        <v>117</v>
      </c>
      <c r="D279">
        <v>29.880569856000001</v>
      </c>
    </row>
    <row r="280" spans="1:4" x14ac:dyDescent="0.25">
      <c r="A280" t="s">
        <v>216</v>
      </c>
      <c r="B280" t="s">
        <v>205</v>
      </c>
      <c r="C280" t="s">
        <v>118</v>
      </c>
      <c r="D280">
        <v>33.166270464</v>
      </c>
    </row>
    <row r="281" spans="1:4" x14ac:dyDescent="0.25">
      <c r="A281" t="s">
        <v>216</v>
      </c>
      <c r="B281" t="s">
        <v>205</v>
      </c>
      <c r="C281" t="s">
        <v>119</v>
      </c>
      <c r="D281">
        <v>35.583610880000002</v>
      </c>
    </row>
    <row r="282" spans="1:4" x14ac:dyDescent="0.25">
      <c r="A282" t="s">
        <v>216</v>
      </c>
      <c r="B282" t="s">
        <v>205</v>
      </c>
      <c r="C282" t="s">
        <v>120</v>
      </c>
      <c r="D282">
        <v>37.039259647999998</v>
      </c>
    </row>
    <row r="283" spans="1:4" x14ac:dyDescent="0.25">
      <c r="A283" t="s">
        <v>216</v>
      </c>
      <c r="B283" t="s">
        <v>205</v>
      </c>
      <c r="C283" t="s">
        <v>121</v>
      </c>
      <c r="D283">
        <v>23.701030912</v>
      </c>
    </row>
    <row r="284" spans="1:4" x14ac:dyDescent="0.25">
      <c r="A284" t="s">
        <v>217</v>
      </c>
      <c r="B284" t="s">
        <v>194</v>
      </c>
      <c r="C284" t="s">
        <v>20</v>
      </c>
      <c r="D284">
        <v>8.8727999999999998</v>
      </c>
    </row>
    <row r="285" spans="1:4" x14ac:dyDescent="0.25">
      <c r="A285" t="s">
        <v>217</v>
      </c>
      <c r="B285" t="s">
        <v>194</v>
      </c>
      <c r="C285" t="s">
        <v>22</v>
      </c>
      <c r="D285">
        <v>12.5342</v>
      </c>
    </row>
    <row r="286" spans="1:4" x14ac:dyDescent="0.25">
      <c r="A286" t="s">
        <v>217</v>
      </c>
      <c r="B286" t="s">
        <v>194</v>
      </c>
      <c r="C286" t="s">
        <v>23</v>
      </c>
      <c r="D286">
        <v>18.303599999999999</v>
      </c>
    </row>
    <row r="287" spans="1:4" x14ac:dyDescent="0.25">
      <c r="A287" t="s">
        <v>217</v>
      </c>
      <c r="B287" t="s">
        <v>194</v>
      </c>
      <c r="C287" t="s">
        <v>24</v>
      </c>
      <c r="D287">
        <v>22.0565</v>
      </c>
    </row>
    <row r="288" spans="1:4" x14ac:dyDescent="0.25">
      <c r="A288" t="s">
        <v>217</v>
      </c>
      <c r="B288" t="s">
        <v>194</v>
      </c>
      <c r="C288" t="s">
        <v>117</v>
      </c>
      <c r="D288">
        <v>22.761800000000001</v>
      </c>
    </row>
    <row r="289" spans="1:4" x14ac:dyDescent="0.25">
      <c r="A289" t="s">
        <v>217</v>
      </c>
      <c r="B289" t="s">
        <v>194</v>
      </c>
      <c r="C289" t="s">
        <v>118</v>
      </c>
      <c r="D289">
        <v>21.7182</v>
      </c>
    </row>
    <row r="290" spans="1:4" x14ac:dyDescent="0.25">
      <c r="A290" t="s">
        <v>217</v>
      </c>
      <c r="B290" t="s">
        <v>194</v>
      </c>
      <c r="C290" t="s">
        <v>119</v>
      </c>
      <c r="D290">
        <v>21.017700000000001</v>
      </c>
    </row>
    <row r="291" spans="1:4" x14ac:dyDescent="0.25">
      <c r="A291" t="s">
        <v>217</v>
      </c>
      <c r="B291" t="s">
        <v>194</v>
      </c>
      <c r="C291" t="s">
        <v>120</v>
      </c>
      <c r="D291">
        <v>23.4467</v>
      </c>
    </row>
    <row r="292" spans="1:4" x14ac:dyDescent="0.25">
      <c r="A292" t="s">
        <v>217</v>
      </c>
      <c r="B292" t="s">
        <v>194</v>
      </c>
      <c r="C292" t="s">
        <v>121</v>
      </c>
      <c r="D292">
        <v>28.533899999999999</v>
      </c>
    </row>
    <row r="293" spans="1:4" x14ac:dyDescent="0.25">
      <c r="A293" t="s">
        <v>218</v>
      </c>
      <c r="B293" t="s">
        <v>194</v>
      </c>
      <c r="C293" t="s">
        <v>20</v>
      </c>
      <c r="D293">
        <v>8.8571000000000009</v>
      </c>
    </row>
    <row r="294" spans="1:4" x14ac:dyDescent="0.25">
      <c r="A294" t="s">
        <v>218</v>
      </c>
      <c r="B294" t="s">
        <v>194</v>
      </c>
      <c r="C294" t="s">
        <v>22</v>
      </c>
      <c r="D294">
        <v>12.8238</v>
      </c>
    </row>
    <row r="295" spans="1:4" x14ac:dyDescent="0.25">
      <c r="A295" t="s">
        <v>218</v>
      </c>
      <c r="B295" t="s">
        <v>194</v>
      </c>
      <c r="C295" t="s">
        <v>23</v>
      </c>
      <c r="D295">
        <v>18.759899999999998</v>
      </c>
    </row>
    <row r="296" spans="1:4" x14ac:dyDescent="0.25">
      <c r="A296" t="s">
        <v>218</v>
      </c>
      <c r="B296" t="s">
        <v>194</v>
      </c>
      <c r="C296" t="s">
        <v>24</v>
      </c>
      <c r="D296">
        <v>21.962199999999999</v>
      </c>
    </row>
    <row r="297" spans="1:4" x14ac:dyDescent="0.25">
      <c r="A297" t="s">
        <v>218</v>
      </c>
      <c r="B297" t="s">
        <v>194</v>
      </c>
      <c r="C297" t="s">
        <v>117</v>
      </c>
      <c r="D297">
        <v>21.831099999999999</v>
      </c>
    </row>
    <row r="298" spans="1:4" x14ac:dyDescent="0.25">
      <c r="A298" t="s">
        <v>218</v>
      </c>
      <c r="B298" t="s">
        <v>194</v>
      </c>
      <c r="C298" t="s">
        <v>118</v>
      </c>
      <c r="D298">
        <v>19.800799999999999</v>
      </c>
    </row>
    <row r="299" spans="1:4" x14ac:dyDescent="0.25">
      <c r="A299" t="s">
        <v>218</v>
      </c>
      <c r="B299" t="s">
        <v>194</v>
      </c>
      <c r="C299" t="s">
        <v>119</v>
      </c>
      <c r="D299">
        <v>18.465299999999999</v>
      </c>
    </row>
    <row r="300" spans="1:4" x14ac:dyDescent="0.25">
      <c r="A300" t="s">
        <v>218</v>
      </c>
      <c r="B300" t="s">
        <v>194</v>
      </c>
      <c r="C300" t="s">
        <v>120</v>
      </c>
      <c r="D300">
        <v>21.598800000000001</v>
      </c>
    </row>
    <row r="301" spans="1:4" x14ac:dyDescent="0.25">
      <c r="A301" t="s">
        <v>218</v>
      </c>
      <c r="B301" t="s">
        <v>194</v>
      </c>
      <c r="C301" t="s">
        <v>121</v>
      </c>
      <c r="D301">
        <v>28.770600000000002</v>
      </c>
    </row>
    <row r="302" spans="1:4" x14ac:dyDescent="0.25">
      <c r="A302" t="s">
        <v>219</v>
      </c>
      <c r="B302" t="s">
        <v>205</v>
      </c>
      <c r="C302" t="s">
        <v>20</v>
      </c>
      <c r="D302">
        <v>10.844829696</v>
      </c>
    </row>
    <row r="303" spans="1:4" x14ac:dyDescent="0.25">
      <c r="A303" t="s">
        <v>219</v>
      </c>
      <c r="B303" t="s">
        <v>205</v>
      </c>
      <c r="C303" t="s">
        <v>22</v>
      </c>
      <c r="D303">
        <v>18.757740544000001</v>
      </c>
    </row>
    <row r="304" spans="1:4" x14ac:dyDescent="0.25">
      <c r="A304" t="s">
        <v>219</v>
      </c>
      <c r="B304" t="s">
        <v>205</v>
      </c>
      <c r="C304" t="s">
        <v>23</v>
      </c>
      <c r="D304">
        <v>23.431049216000002</v>
      </c>
    </row>
    <row r="305" spans="1:4" x14ac:dyDescent="0.25">
      <c r="A305" t="s">
        <v>219</v>
      </c>
      <c r="B305" t="s">
        <v>205</v>
      </c>
      <c r="C305" t="s">
        <v>24</v>
      </c>
      <c r="D305">
        <v>26.876839936</v>
      </c>
    </row>
    <row r="306" spans="1:4" x14ac:dyDescent="0.25">
      <c r="A306" t="s">
        <v>219</v>
      </c>
      <c r="B306" t="s">
        <v>205</v>
      </c>
      <c r="C306" t="s">
        <v>117</v>
      </c>
      <c r="D306">
        <v>32.258680832000003</v>
      </c>
    </row>
    <row r="307" spans="1:4" x14ac:dyDescent="0.25">
      <c r="A307" t="s">
        <v>219</v>
      </c>
      <c r="B307" t="s">
        <v>205</v>
      </c>
      <c r="C307" t="s">
        <v>118</v>
      </c>
      <c r="D307">
        <v>37.523619840000002</v>
      </c>
    </row>
    <row r="308" spans="1:4" x14ac:dyDescent="0.25">
      <c r="A308" t="s">
        <v>219</v>
      </c>
      <c r="B308" t="s">
        <v>205</v>
      </c>
      <c r="C308" t="s">
        <v>119</v>
      </c>
      <c r="D308">
        <v>39.885938688000003</v>
      </c>
    </row>
    <row r="309" spans="1:4" x14ac:dyDescent="0.25">
      <c r="A309" t="s">
        <v>219</v>
      </c>
      <c r="B309" t="s">
        <v>205</v>
      </c>
      <c r="C309" t="s">
        <v>120</v>
      </c>
      <c r="D309">
        <v>39.095648255999997</v>
      </c>
    </row>
    <row r="310" spans="1:4" x14ac:dyDescent="0.25">
      <c r="A310" t="s">
        <v>219</v>
      </c>
      <c r="B310" t="s">
        <v>205</v>
      </c>
      <c r="C310" t="s">
        <v>121</v>
      </c>
      <c r="D310">
        <v>39.274528768000003</v>
      </c>
    </row>
    <row r="311" spans="1:4" x14ac:dyDescent="0.25">
      <c r="A311" t="s">
        <v>220</v>
      </c>
      <c r="B311" t="s">
        <v>194</v>
      </c>
      <c r="C311" t="s">
        <v>20</v>
      </c>
      <c r="D311">
        <v>8.8571000000000009</v>
      </c>
    </row>
    <row r="312" spans="1:4" x14ac:dyDescent="0.25">
      <c r="A312" t="s">
        <v>220</v>
      </c>
      <c r="B312" t="s">
        <v>194</v>
      </c>
      <c r="C312" t="s">
        <v>22</v>
      </c>
      <c r="D312">
        <v>12.7629</v>
      </c>
    </row>
    <row r="313" spans="1:4" x14ac:dyDescent="0.25">
      <c r="A313" t="s">
        <v>220</v>
      </c>
      <c r="B313" t="s">
        <v>194</v>
      </c>
      <c r="C313" t="s">
        <v>23</v>
      </c>
      <c r="D313">
        <v>18.611999999999998</v>
      </c>
    </row>
    <row r="314" spans="1:4" x14ac:dyDescent="0.25">
      <c r="A314" t="s">
        <v>220</v>
      </c>
      <c r="B314" t="s">
        <v>194</v>
      </c>
      <c r="C314" t="s">
        <v>24</v>
      </c>
      <c r="D314">
        <v>21.910599999999999</v>
      </c>
    </row>
    <row r="315" spans="1:4" x14ac:dyDescent="0.25">
      <c r="A315" t="s">
        <v>220</v>
      </c>
      <c r="B315" t="s">
        <v>194</v>
      </c>
      <c r="C315" t="s">
        <v>117</v>
      </c>
      <c r="D315">
        <v>21.833300000000001</v>
      </c>
    </row>
    <row r="316" spans="1:4" x14ac:dyDescent="0.25">
      <c r="A316" t="s">
        <v>220</v>
      </c>
      <c r="B316" t="s">
        <v>194</v>
      </c>
      <c r="C316" t="s">
        <v>118</v>
      </c>
      <c r="D316">
        <v>19.617899999999999</v>
      </c>
    </row>
    <row r="317" spans="1:4" x14ac:dyDescent="0.25">
      <c r="A317" t="s">
        <v>220</v>
      </c>
      <c r="B317" t="s">
        <v>194</v>
      </c>
      <c r="C317" t="s">
        <v>119</v>
      </c>
      <c r="D317">
        <v>17.610099999999999</v>
      </c>
    </row>
    <row r="318" spans="1:4" x14ac:dyDescent="0.25">
      <c r="A318" t="s">
        <v>220</v>
      </c>
      <c r="B318" t="s">
        <v>194</v>
      </c>
      <c r="C318" t="s">
        <v>120</v>
      </c>
      <c r="D318">
        <v>19.6066</v>
      </c>
    </row>
    <row r="319" spans="1:4" x14ac:dyDescent="0.25">
      <c r="A319" t="s">
        <v>220</v>
      </c>
      <c r="B319" t="s">
        <v>194</v>
      </c>
      <c r="C319" t="s">
        <v>121</v>
      </c>
      <c r="D319">
        <v>25.875900000000001</v>
      </c>
    </row>
    <row r="320" spans="1:4" x14ac:dyDescent="0.25">
      <c r="A320" t="s">
        <v>221</v>
      </c>
      <c r="B320" t="s">
        <v>192</v>
      </c>
      <c r="C320" t="s">
        <v>20</v>
      </c>
      <c r="D320">
        <v>8.2742000000000004</v>
      </c>
    </row>
    <row r="321" spans="1:4" x14ac:dyDescent="0.25">
      <c r="A321" t="s">
        <v>221</v>
      </c>
      <c r="B321" t="s">
        <v>192</v>
      </c>
      <c r="C321" t="s">
        <v>22</v>
      </c>
      <c r="D321">
        <v>9.8364999999999991</v>
      </c>
    </row>
    <row r="322" spans="1:4" x14ac:dyDescent="0.25">
      <c r="A322" t="s">
        <v>221</v>
      </c>
      <c r="B322" t="s">
        <v>192</v>
      </c>
      <c r="C322" t="s">
        <v>23</v>
      </c>
      <c r="D322">
        <v>15.363099999999999</v>
      </c>
    </row>
    <row r="323" spans="1:4" x14ac:dyDescent="0.25">
      <c r="A323" t="s">
        <v>221</v>
      </c>
      <c r="B323" t="s">
        <v>192</v>
      </c>
      <c r="C323" t="s">
        <v>24</v>
      </c>
      <c r="D323">
        <v>20.230499999999999</v>
      </c>
    </row>
    <row r="324" spans="1:4" x14ac:dyDescent="0.25">
      <c r="A324" t="s">
        <v>221</v>
      </c>
      <c r="B324" t="s">
        <v>192</v>
      </c>
      <c r="C324" t="s">
        <v>117</v>
      </c>
      <c r="D324">
        <v>23.3719</v>
      </c>
    </row>
    <row r="325" spans="1:4" x14ac:dyDescent="0.25">
      <c r="A325" t="s">
        <v>221</v>
      </c>
      <c r="B325" t="s">
        <v>192</v>
      </c>
      <c r="C325" t="s">
        <v>118</v>
      </c>
      <c r="D325">
        <v>24.5871</v>
      </c>
    </row>
    <row r="326" spans="1:4" x14ac:dyDescent="0.25">
      <c r="A326" t="s">
        <v>221</v>
      </c>
      <c r="B326" t="s">
        <v>192</v>
      </c>
      <c r="C326" t="s">
        <v>119</v>
      </c>
      <c r="D326">
        <v>23.749199999999998</v>
      </c>
    </row>
    <row r="327" spans="1:4" x14ac:dyDescent="0.25">
      <c r="A327" t="s">
        <v>221</v>
      </c>
      <c r="B327" t="s">
        <v>192</v>
      </c>
      <c r="C327" t="s">
        <v>120</v>
      </c>
      <c r="D327">
        <v>23.666799999999999</v>
      </c>
    </row>
    <row r="328" spans="1:4" x14ac:dyDescent="0.25">
      <c r="A328" t="s">
        <v>221</v>
      </c>
      <c r="B328" t="s">
        <v>192</v>
      </c>
      <c r="C328" t="s">
        <v>121</v>
      </c>
      <c r="D328">
        <v>25.9526</v>
      </c>
    </row>
    <row r="329" spans="1:4" x14ac:dyDescent="0.25">
      <c r="A329" t="s">
        <v>222</v>
      </c>
      <c r="B329" t="s">
        <v>197</v>
      </c>
      <c r="C329" t="s">
        <v>20</v>
      </c>
      <c r="D329">
        <v>8.8658999999999999</v>
      </c>
    </row>
    <row r="330" spans="1:4" x14ac:dyDescent="0.25">
      <c r="A330" t="s">
        <v>222</v>
      </c>
      <c r="B330" t="s">
        <v>197</v>
      </c>
      <c r="C330" t="s">
        <v>22</v>
      </c>
      <c r="D330">
        <v>12.282299999999999</v>
      </c>
    </row>
    <row r="331" spans="1:4" x14ac:dyDescent="0.25">
      <c r="A331" t="s">
        <v>222</v>
      </c>
      <c r="B331" t="s">
        <v>197</v>
      </c>
      <c r="C331" t="s">
        <v>23</v>
      </c>
      <c r="D331">
        <v>17.511500000000002</v>
      </c>
    </row>
    <row r="332" spans="1:4" x14ac:dyDescent="0.25">
      <c r="A332" t="s">
        <v>222</v>
      </c>
      <c r="B332" t="s">
        <v>197</v>
      </c>
      <c r="C332" t="s">
        <v>24</v>
      </c>
      <c r="D332">
        <v>21.124099999999999</v>
      </c>
    </row>
    <row r="333" spans="1:4" x14ac:dyDescent="0.25">
      <c r="A333" t="s">
        <v>222</v>
      </c>
      <c r="B333" t="s">
        <v>197</v>
      </c>
      <c r="C333" t="s">
        <v>117</v>
      </c>
      <c r="D333">
        <v>21.937999999999999</v>
      </c>
    </row>
    <row r="334" spans="1:4" x14ac:dyDescent="0.25">
      <c r="A334" t="s">
        <v>222</v>
      </c>
      <c r="B334" t="s">
        <v>197</v>
      </c>
      <c r="C334" t="s">
        <v>118</v>
      </c>
      <c r="D334">
        <v>20.916399999999999</v>
      </c>
    </row>
    <row r="335" spans="1:4" x14ac:dyDescent="0.25">
      <c r="A335" t="s">
        <v>222</v>
      </c>
      <c r="B335" t="s">
        <v>197</v>
      </c>
      <c r="C335" t="s">
        <v>119</v>
      </c>
      <c r="D335">
        <v>20.287400000000002</v>
      </c>
    </row>
    <row r="336" spans="1:4" x14ac:dyDescent="0.25">
      <c r="A336" t="s">
        <v>222</v>
      </c>
      <c r="B336" t="s">
        <v>197</v>
      </c>
      <c r="C336" t="s">
        <v>120</v>
      </c>
      <c r="D336">
        <v>22.827999999999999</v>
      </c>
    </row>
    <row r="337" spans="1:4" x14ac:dyDescent="0.25">
      <c r="A337" t="s">
        <v>222</v>
      </c>
      <c r="B337" t="s">
        <v>197</v>
      </c>
      <c r="C337" t="s">
        <v>121</v>
      </c>
      <c r="D337">
        <v>28.2788</v>
      </c>
    </row>
    <row r="338" spans="1:4" x14ac:dyDescent="0.25">
      <c r="A338" t="s">
        <v>223</v>
      </c>
      <c r="B338" t="s">
        <v>197</v>
      </c>
      <c r="C338" t="s">
        <v>20</v>
      </c>
      <c r="D338">
        <v>8.8658999999999999</v>
      </c>
    </row>
    <row r="339" spans="1:4" x14ac:dyDescent="0.25">
      <c r="A339" t="s">
        <v>223</v>
      </c>
      <c r="B339" t="s">
        <v>197</v>
      </c>
      <c r="C339" t="s">
        <v>22</v>
      </c>
      <c r="D339">
        <v>12.143599999999999</v>
      </c>
    </row>
    <row r="340" spans="1:4" x14ac:dyDescent="0.25">
      <c r="A340" t="s">
        <v>223</v>
      </c>
      <c r="B340" t="s">
        <v>197</v>
      </c>
      <c r="C340" t="s">
        <v>23</v>
      </c>
      <c r="D340">
        <v>17.017600000000002</v>
      </c>
    </row>
    <row r="341" spans="1:4" x14ac:dyDescent="0.25">
      <c r="A341" t="s">
        <v>223</v>
      </c>
      <c r="B341" t="s">
        <v>197</v>
      </c>
      <c r="C341" t="s">
        <v>24</v>
      </c>
      <c r="D341">
        <v>20.3841</v>
      </c>
    </row>
    <row r="342" spans="1:4" x14ac:dyDescent="0.25">
      <c r="A342" t="s">
        <v>223</v>
      </c>
      <c r="B342" t="s">
        <v>197</v>
      </c>
      <c r="C342" t="s">
        <v>117</v>
      </c>
      <c r="D342">
        <v>21.17</v>
      </c>
    </row>
    <row r="343" spans="1:4" x14ac:dyDescent="0.25">
      <c r="A343" t="s">
        <v>223</v>
      </c>
      <c r="B343" t="s">
        <v>197</v>
      </c>
      <c r="C343" t="s">
        <v>118</v>
      </c>
      <c r="D343">
        <v>20.489699999999999</v>
      </c>
    </row>
    <row r="344" spans="1:4" x14ac:dyDescent="0.25">
      <c r="A344" t="s">
        <v>223</v>
      </c>
      <c r="B344" t="s">
        <v>197</v>
      </c>
      <c r="C344" t="s">
        <v>119</v>
      </c>
      <c r="D344">
        <v>20.520199999999999</v>
      </c>
    </row>
    <row r="345" spans="1:4" x14ac:dyDescent="0.25">
      <c r="A345" t="s">
        <v>223</v>
      </c>
      <c r="B345" t="s">
        <v>197</v>
      </c>
      <c r="C345" t="s">
        <v>120</v>
      </c>
      <c r="D345">
        <v>23.696300000000001</v>
      </c>
    </row>
    <row r="346" spans="1:4" x14ac:dyDescent="0.25">
      <c r="A346" t="s">
        <v>223</v>
      </c>
      <c r="B346" t="s">
        <v>197</v>
      </c>
      <c r="C346" t="s">
        <v>121</v>
      </c>
      <c r="D346">
        <v>29.663</v>
      </c>
    </row>
    <row r="347" spans="1:4" x14ac:dyDescent="0.25">
      <c r="A347" t="s">
        <v>224</v>
      </c>
      <c r="B347" t="s">
        <v>204</v>
      </c>
      <c r="C347" t="s">
        <v>20</v>
      </c>
      <c r="D347">
        <v>10.445600000000001</v>
      </c>
    </row>
    <row r="348" spans="1:4" x14ac:dyDescent="0.25">
      <c r="A348" t="s">
        <v>224</v>
      </c>
      <c r="B348" t="s">
        <v>204</v>
      </c>
      <c r="C348" t="s">
        <v>22</v>
      </c>
      <c r="D348">
        <v>15.992699999999999</v>
      </c>
    </row>
    <row r="349" spans="1:4" x14ac:dyDescent="0.25">
      <c r="A349" t="s">
        <v>224</v>
      </c>
      <c r="B349" t="s">
        <v>204</v>
      </c>
      <c r="C349" t="s">
        <v>23</v>
      </c>
      <c r="D349">
        <v>20.216100000000001</v>
      </c>
    </row>
    <row r="350" spans="1:4" x14ac:dyDescent="0.25">
      <c r="A350" t="s">
        <v>224</v>
      </c>
      <c r="B350" t="s">
        <v>204</v>
      </c>
      <c r="C350" t="s">
        <v>24</v>
      </c>
      <c r="D350">
        <v>23.870200000000001</v>
      </c>
    </row>
    <row r="351" spans="1:4" x14ac:dyDescent="0.25">
      <c r="A351" t="s">
        <v>224</v>
      </c>
      <c r="B351" t="s">
        <v>204</v>
      </c>
      <c r="C351" t="s">
        <v>117</v>
      </c>
      <c r="D351">
        <v>28.413799999999998</v>
      </c>
    </row>
    <row r="352" spans="1:4" x14ac:dyDescent="0.25">
      <c r="A352" t="s">
        <v>224</v>
      </c>
      <c r="B352" t="s">
        <v>204</v>
      </c>
      <c r="C352" t="s">
        <v>118</v>
      </c>
      <c r="D352">
        <v>33.072899999999997</v>
      </c>
    </row>
    <row r="353" spans="1:4" x14ac:dyDescent="0.25">
      <c r="A353" t="s">
        <v>224</v>
      </c>
      <c r="B353" t="s">
        <v>204</v>
      </c>
      <c r="C353" t="s">
        <v>119</v>
      </c>
      <c r="D353">
        <v>36.462600000000002</v>
      </c>
    </row>
    <row r="354" spans="1:4" x14ac:dyDescent="0.25">
      <c r="A354" t="s">
        <v>224</v>
      </c>
      <c r="B354" t="s">
        <v>204</v>
      </c>
      <c r="C354" t="s">
        <v>120</v>
      </c>
      <c r="D354">
        <v>39.418599999999998</v>
      </c>
    </row>
    <row r="355" spans="1:4" x14ac:dyDescent="0.25">
      <c r="A355" t="s">
        <v>224</v>
      </c>
      <c r="B355" t="s">
        <v>204</v>
      </c>
      <c r="C355" t="s">
        <v>121</v>
      </c>
      <c r="D355">
        <v>41.941000000000003</v>
      </c>
    </row>
    <row r="356" spans="1:4" x14ac:dyDescent="0.25">
      <c r="A356" t="s">
        <v>225</v>
      </c>
      <c r="B356" t="s">
        <v>197</v>
      </c>
      <c r="C356" t="s">
        <v>20</v>
      </c>
      <c r="D356">
        <v>8.7365999999999993</v>
      </c>
    </row>
    <row r="357" spans="1:4" x14ac:dyDescent="0.25">
      <c r="A357" t="s">
        <v>225</v>
      </c>
      <c r="B357" t="s">
        <v>197</v>
      </c>
      <c r="C357" t="s">
        <v>22</v>
      </c>
      <c r="D357">
        <v>11.0345</v>
      </c>
    </row>
    <row r="358" spans="1:4" x14ac:dyDescent="0.25">
      <c r="A358" t="s">
        <v>225</v>
      </c>
      <c r="B358" t="s">
        <v>197</v>
      </c>
      <c r="C358" t="s">
        <v>23</v>
      </c>
      <c r="D358">
        <v>15.4711</v>
      </c>
    </row>
    <row r="359" spans="1:4" x14ac:dyDescent="0.25">
      <c r="A359" t="s">
        <v>225</v>
      </c>
      <c r="B359" t="s">
        <v>197</v>
      </c>
      <c r="C359" t="s">
        <v>24</v>
      </c>
      <c r="D359">
        <v>19.867999999999999</v>
      </c>
    </row>
    <row r="360" spans="1:4" x14ac:dyDescent="0.25">
      <c r="A360" t="s">
        <v>225</v>
      </c>
      <c r="B360" t="s">
        <v>197</v>
      </c>
      <c r="C360" t="s">
        <v>117</v>
      </c>
      <c r="D360">
        <v>21.912800000000001</v>
      </c>
    </row>
    <row r="361" spans="1:4" x14ac:dyDescent="0.25">
      <c r="A361" t="s">
        <v>225</v>
      </c>
      <c r="B361" t="s">
        <v>197</v>
      </c>
      <c r="C361" t="s">
        <v>118</v>
      </c>
      <c r="D361">
        <v>21.5459</v>
      </c>
    </row>
    <row r="362" spans="1:4" x14ac:dyDescent="0.25">
      <c r="A362" t="s">
        <v>225</v>
      </c>
      <c r="B362" t="s">
        <v>197</v>
      </c>
      <c r="C362" t="s">
        <v>119</v>
      </c>
      <c r="D362">
        <v>19.4026</v>
      </c>
    </row>
    <row r="363" spans="1:4" x14ac:dyDescent="0.25">
      <c r="A363" t="s">
        <v>225</v>
      </c>
      <c r="B363" t="s">
        <v>197</v>
      </c>
      <c r="C363" t="s">
        <v>120</v>
      </c>
      <c r="D363">
        <v>17.226800000000001</v>
      </c>
    </row>
    <row r="364" spans="1:4" x14ac:dyDescent="0.25">
      <c r="A364" t="s">
        <v>225</v>
      </c>
      <c r="B364" t="s">
        <v>197</v>
      </c>
      <c r="C364" t="s">
        <v>121</v>
      </c>
      <c r="D364">
        <v>16.9314</v>
      </c>
    </row>
    <row r="365" spans="1:4" x14ac:dyDescent="0.25">
      <c r="A365" t="s">
        <v>226</v>
      </c>
      <c r="B365" t="s">
        <v>204</v>
      </c>
      <c r="C365" t="s">
        <v>20</v>
      </c>
      <c r="D365">
        <v>10.445600000000001</v>
      </c>
    </row>
    <row r="366" spans="1:4" x14ac:dyDescent="0.25">
      <c r="A366" t="s">
        <v>226</v>
      </c>
      <c r="B366" t="s">
        <v>204</v>
      </c>
      <c r="C366" t="s">
        <v>22</v>
      </c>
      <c r="D366">
        <v>15.992699999999999</v>
      </c>
    </row>
    <row r="367" spans="1:4" x14ac:dyDescent="0.25">
      <c r="A367" t="s">
        <v>226</v>
      </c>
      <c r="B367" t="s">
        <v>204</v>
      </c>
      <c r="C367" t="s">
        <v>23</v>
      </c>
      <c r="D367">
        <v>20.050599999999999</v>
      </c>
    </row>
    <row r="368" spans="1:4" x14ac:dyDescent="0.25">
      <c r="A368" t="s">
        <v>226</v>
      </c>
      <c r="B368" t="s">
        <v>204</v>
      </c>
      <c r="C368" t="s">
        <v>24</v>
      </c>
      <c r="D368">
        <v>23.729900000000001</v>
      </c>
    </row>
    <row r="369" spans="1:4" x14ac:dyDescent="0.25">
      <c r="A369" t="s">
        <v>226</v>
      </c>
      <c r="B369" t="s">
        <v>204</v>
      </c>
      <c r="C369" t="s">
        <v>117</v>
      </c>
      <c r="D369">
        <v>28.6907</v>
      </c>
    </row>
    <row r="370" spans="1:4" x14ac:dyDescent="0.25">
      <c r="A370" t="s">
        <v>226</v>
      </c>
      <c r="B370" t="s">
        <v>204</v>
      </c>
      <c r="C370" t="s">
        <v>118</v>
      </c>
      <c r="D370">
        <v>34.68</v>
      </c>
    </row>
    <row r="371" spans="1:4" x14ac:dyDescent="0.25">
      <c r="A371" t="s">
        <v>226</v>
      </c>
      <c r="B371" t="s">
        <v>204</v>
      </c>
      <c r="C371" t="s">
        <v>119</v>
      </c>
      <c r="D371">
        <v>39.956600000000002</v>
      </c>
    </row>
    <row r="372" spans="1:4" x14ac:dyDescent="0.25">
      <c r="A372" t="s">
        <v>226</v>
      </c>
      <c r="B372" t="s">
        <v>204</v>
      </c>
      <c r="C372" t="s">
        <v>120</v>
      </c>
      <c r="D372">
        <v>43.226199999999999</v>
      </c>
    </row>
    <row r="373" spans="1:4" x14ac:dyDescent="0.25">
      <c r="A373" t="s">
        <v>226</v>
      </c>
      <c r="B373" t="s">
        <v>204</v>
      </c>
      <c r="C373" t="s">
        <v>121</v>
      </c>
      <c r="D373">
        <v>46.065399999999997</v>
      </c>
    </row>
    <row r="374" spans="1:4" x14ac:dyDescent="0.25">
      <c r="A374" t="s">
        <v>227</v>
      </c>
      <c r="B374" t="s">
        <v>197</v>
      </c>
      <c r="C374" t="s">
        <v>20</v>
      </c>
      <c r="D374">
        <v>8.8856999999999999</v>
      </c>
    </row>
    <row r="375" spans="1:4" x14ac:dyDescent="0.25">
      <c r="A375" t="s">
        <v>227</v>
      </c>
      <c r="B375" t="s">
        <v>197</v>
      </c>
      <c r="C375" t="s">
        <v>22</v>
      </c>
      <c r="D375">
        <v>12.4831</v>
      </c>
    </row>
    <row r="376" spans="1:4" x14ac:dyDescent="0.25">
      <c r="A376" t="s">
        <v>227</v>
      </c>
      <c r="B376" t="s">
        <v>197</v>
      </c>
      <c r="C376" t="s">
        <v>23</v>
      </c>
      <c r="D376">
        <v>17.328299999999999</v>
      </c>
    </row>
    <row r="377" spans="1:4" x14ac:dyDescent="0.25">
      <c r="A377" t="s">
        <v>227</v>
      </c>
      <c r="B377" t="s">
        <v>197</v>
      </c>
      <c r="C377" t="s">
        <v>24</v>
      </c>
      <c r="D377">
        <v>19.643599999999999</v>
      </c>
    </row>
    <row r="378" spans="1:4" x14ac:dyDescent="0.25">
      <c r="A378" t="s">
        <v>227</v>
      </c>
      <c r="B378" t="s">
        <v>197</v>
      </c>
      <c r="C378" t="s">
        <v>117</v>
      </c>
      <c r="D378">
        <v>19.4115</v>
      </c>
    </row>
    <row r="379" spans="1:4" x14ac:dyDescent="0.25">
      <c r="A379" t="s">
        <v>227</v>
      </c>
      <c r="B379" t="s">
        <v>197</v>
      </c>
      <c r="C379" t="s">
        <v>118</v>
      </c>
      <c r="D379">
        <v>18.438199999999998</v>
      </c>
    </row>
    <row r="380" spans="1:4" x14ac:dyDescent="0.25">
      <c r="A380" t="s">
        <v>227</v>
      </c>
      <c r="B380" t="s">
        <v>197</v>
      </c>
      <c r="C380" t="s">
        <v>119</v>
      </c>
      <c r="D380">
        <v>19.084299999999999</v>
      </c>
    </row>
    <row r="381" spans="1:4" x14ac:dyDescent="0.25">
      <c r="A381" t="s">
        <v>227</v>
      </c>
      <c r="B381" t="s">
        <v>197</v>
      </c>
      <c r="C381" t="s">
        <v>120</v>
      </c>
      <c r="D381">
        <v>23.576000000000001</v>
      </c>
    </row>
    <row r="382" spans="1:4" x14ac:dyDescent="0.25">
      <c r="A382" t="s">
        <v>227</v>
      </c>
      <c r="B382" t="s">
        <v>197</v>
      </c>
      <c r="C382" t="s">
        <v>121</v>
      </c>
      <c r="D382">
        <v>30.361499999999999</v>
      </c>
    </row>
    <row r="383" spans="1:4" x14ac:dyDescent="0.25">
      <c r="A383" t="s">
        <v>228</v>
      </c>
      <c r="B383" t="s">
        <v>193</v>
      </c>
      <c r="C383" t="s">
        <v>20</v>
      </c>
      <c r="D383">
        <v>9.7775999999999996</v>
      </c>
    </row>
    <row r="384" spans="1:4" x14ac:dyDescent="0.25">
      <c r="A384" t="s">
        <v>228</v>
      </c>
      <c r="B384" t="s">
        <v>193</v>
      </c>
      <c r="C384" t="s">
        <v>22</v>
      </c>
      <c r="D384">
        <v>13.373699999999999</v>
      </c>
    </row>
    <row r="385" spans="1:4" x14ac:dyDescent="0.25">
      <c r="A385" t="s">
        <v>228</v>
      </c>
      <c r="B385" t="s">
        <v>193</v>
      </c>
      <c r="C385" t="s">
        <v>23</v>
      </c>
      <c r="D385">
        <v>17.103400000000001</v>
      </c>
    </row>
    <row r="386" spans="1:4" x14ac:dyDescent="0.25">
      <c r="A386" t="s">
        <v>228</v>
      </c>
      <c r="B386" t="s">
        <v>193</v>
      </c>
      <c r="C386" t="s">
        <v>24</v>
      </c>
      <c r="D386">
        <v>20.060700000000001</v>
      </c>
    </row>
    <row r="387" spans="1:4" x14ac:dyDescent="0.25">
      <c r="A387" t="s">
        <v>228</v>
      </c>
      <c r="B387" t="s">
        <v>193</v>
      </c>
      <c r="C387" t="s">
        <v>117</v>
      </c>
      <c r="D387">
        <v>24.155000000000001</v>
      </c>
    </row>
    <row r="388" spans="1:4" x14ac:dyDescent="0.25">
      <c r="A388" t="s">
        <v>228</v>
      </c>
      <c r="B388" t="s">
        <v>193</v>
      </c>
      <c r="C388" t="s">
        <v>118</v>
      </c>
      <c r="D388">
        <v>28.7044</v>
      </c>
    </row>
    <row r="389" spans="1:4" x14ac:dyDescent="0.25">
      <c r="A389" t="s">
        <v>228</v>
      </c>
      <c r="B389" t="s">
        <v>193</v>
      </c>
      <c r="C389" t="s">
        <v>119</v>
      </c>
      <c r="D389">
        <v>33.332099999999997</v>
      </c>
    </row>
    <row r="390" spans="1:4" x14ac:dyDescent="0.25">
      <c r="A390" t="s">
        <v>228</v>
      </c>
      <c r="B390" t="s">
        <v>193</v>
      </c>
      <c r="C390" t="s">
        <v>120</v>
      </c>
      <c r="D390">
        <v>35.58</v>
      </c>
    </row>
    <row r="391" spans="1:4" x14ac:dyDescent="0.25">
      <c r="A391" t="s">
        <v>228</v>
      </c>
      <c r="B391" t="s">
        <v>193</v>
      </c>
      <c r="C391" t="s">
        <v>121</v>
      </c>
      <c r="D391">
        <v>36.115099999999998</v>
      </c>
    </row>
    <row r="392" spans="1:4" x14ac:dyDescent="0.25">
      <c r="A392" t="s">
        <v>229</v>
      </c>
      <c r="B392" t="s">
        <v>206</v>
      </c>
      <c r="C392" t="s">
        <v>20</v>
      </c>
      <c r="D392">
        <v>12.103177602000599</v>
      </c>
    </row>
    <row r="393" spans="1:4" x14ac:dyDescent="0.25">
      <c r="A393" t="s">
        <v>229</v>
      </c>
      <c r="B393" t="s">
        <v>206</v>
      </c>
      <c r="C393" t="s">
        <v>22</v>
      </c>
      <c r="D393">
        <v>16.528687551667002</v>
      </c>
    </row>
    <row r="394" spans="1:4" x14ac:dyDescent="0.25">
      <c r="A394" t="s">
        <v>229</v>
      </c>
      <c r="B394" t="s">
        <v>206</v>
      </c>
      <c r="C394" t="s">
        <v>23</v>
      </c>
      <c r="D394">
        <v>22.964215130513399</v>
      </c>
    </row>
    <row r="395" spans="1:4" x14ac:dyDescent="0.25">
      <c r="A395" t="s">
        <v>229</v>
      </c>
      <c r="B395" t="s">
        <v>206</v>
      </c>
      <c r="C395" t="s">
        <v>24</v>
      </c>
      <c r="D395">
        <v>24.6109720051954</v>
      </c>
    </row>
    <row r="396" spans="1:4" x14ac:dyDescent="0.25">
      <c r="A396" t="s">
        <v>229</v>
      </c>
      <c r="B396" t="s">
        <v>206</v>
      </c>
      <c r="C396" t="s">
        <v>117</v>
      </c>
      <c r="D396">
        <v>26.244712452579101</v>
      </c>
    </row>
    <row r="397" spans="1:4" x14ac:dyDescent="0.25">
      <c r="A397" t="s">
        <v>229</v>
      </c>
      <c r="B397" t="s">
        <v>206</v>
      </c>
      <c r="C397" t="s">
        <v>118</v>
      </c>
      <c r="D397">
        <v>30.645836985734402</v>
      </c>
    </row>
    <row r="398" spans="1:4" x14ac:dyDescent="0.25">
      <c r="A398" t="s">
        <v>229</v>
      </c>
      <c r="B398" t="s">
        <v>206</v>
      </c>
      <c r="C398" t="s">
        <v>119</v>
      </c>
      <c r="D398">
        <v>33.154285017772203</v>
      </c>
    </row>
    <row r="399" spans="1:4" x14ac:dyDescent="0.25">
      <c r="A399" t="s">
        <v>229</v>
      </c>
      <c r="B399" t="s">
        <v>206</v>
      </c>
      <c r="C399" t="s">
        <v>120</v>
      </c>
      <c r="D399">
        <v>34.092279111118103</v>
      </c>
    </row>
    <row r="400" spans="1:4" x14ac:dyDescent="0.25">
      <c r="A400" t="s">
        <v>229</v>
      </c>
      <c r="B400" t="s">
        <v>206</v>
      </c>
      <c r="C400" t="s">
        <v>121</v>
      </c>
      <c r="D400">
        <v>34.9427794669012</v>
      </c>
    </row>
    <row r="401" spans="1:4" x14ac:dyDescent="0.25">
      <c r="A401" t="s">
        <v>230</v>
      </c>
      <c r="B401" t="s">
        <v>203</v>
      </c>
      <c r="C401" t="s">
        <v>20</v>
      </c>
      <c r="D401">
        <v>11.505179359584</v>
      </c>
    </row>
    <row r="402" spans="1:4" x14ac:dyDescent="0.25">
      <c r="A402" t="s">
        <v>230</v>
      </c>
      <c r="B402" t="s">
        <v>203</v>
      </c>
      <c r="C402" t="s">
        <v>22</v>
      </c>
      <c r="D402">
        <v>26.556705346680001</v>
      </c>
    </row>
    <row r="403" spans="1:4" x14ac:dyDescent="0.25">
      <c r="A403" t="s">
        <v>230</v>
      </c>
      <c r="B403" t="s">
        <v>203</v>
      </c>
      <c r="C403" t="s">
        <v>23</v>
      </c>
      <c r="D403">
        <v>26.263736821836002</v>
      </c>
    </row>
    <row r="404" spans="1:4" x14ac:dyDescent="0.25">
      <c r="A404" t="s">
        <v>230</v>
      </c>
      <c r="B404" t="s">
        <v>203</v>
      </c>
      <c r="C404" t="s">
        <v>24</v>
      </c>
      <c r="D404">
        <v>23.286569828219999</v>
      </c>
    </row>
    <row r="405" spans="1:4" x14ac:dyDescent="0.25">
      <c r="A405" t="s">
        <v>230</v>
      </c>
      <c r="B405" t="s">
        <v>203</v>
      </c>
      <c r="C405" t="s">
        <v>117</v>
      </c>
      <c r="D405">
        <v>28.125853342488</v>
      </c>
    </row>
    <row r="406" spans="1:4" x14ac:dyDescent="0.25">
      <c r="A406" t="s">
        <v>230</v>
      </c>
      <c r="B406" t="s">
        <v>203</v>
      </c>
      <c r="C406" t="s">
        <v>118</v>
      </c>
      <c r="D406">
        <v>31.925714394383998</v>
      </c>
    </row>
    <row r="407" spans="1:4" x14ac:dyDescent="0.25">
      <c r="A407" t="s">
        <v>230</v>
      </c>
      <c r="B407" t="s">
        <v>203</v>
      </c>
      <c r="C407" t="s">
        <v>119</v>
      </c>
      <c r="D407">
        <v>32.631275772575997</v>
      </c>
    </row>
    <row r="408" spans="1:4" x14ac:dyDescent="0.25">
      <c r="A408" t="s">
        <v>230</v>
      </c>
      <c r="B408" t="s">
        <v>203</v>
      </c>
      <c r="C408" t="s">
        <v>120</v>
      </c>
      <c r="D408">
        <v>25.727951397816</v>
      </c>
    </row>
    <row r="409" spans="1:4" x14ac:dyDescent="0.25">
      <c r="A409" t="s">
        <v>230</v>
      </c>
      <c r="B409" t="s">
        <v>203</v>
      </c>
      <c r="C409" t="s">
        <v>121</v>
      </c>
      <c r="D409">
        <v>36.048053081808</v>
      </c>
    </row>
    <row r="410" spans="1:4" x14ac:dyDescent="0.25">
      <c r="A410" t="s">
        <v>231</v>
      </c>
      <c r="B410" t="s">
        <v>205</v>
      </c>
      <c r="C410" t="s">
        <v>20</v>
      </c>
      <c r="D410">
        <v>10.882159615999999</v>
      </c>
    </row>
    <row r="411" spans="1:4" x14ac:dyDescent="0.25">
      <c r="A411" t="s">
        <v>231</v>
      </c>
      <c r="B411" t="s">
        <v>205</v>
      </c>
      <c r="C411" t="s">
        <v>22</v>
      </c>
      <c r="D411">
        <v>17.653719039999999</v>
      </c>
    </row>
    <row r="412" spans="1:4" x14ac:dyDescent="0.25">
      <c r="A412" t="s">
        <v>231</v>
      </c>
      <c r="B412" t="s">
        <v>205</v>
      </c>
      <c r="C412" t="s">
        <v>23</v>
      </c>
      <c r="D412">
        <v>21.4856704</v>
      </c>
    </row>
    <row r="413" spans="1:4" x14ac:dyDescent="0.25">
      <c r="A413" t="s">
        <v>231</v>
      </c>
      <c r="B413" t="s">
        <v>205</v>
      </c>
      <c r="C413" t="s">
        <v>24</v>
      </c>
      <c r="D413">
        <v>21.542969343999999</v>
      </c>
    </row>
    <row r="414" spans="1:4" x14ac:dyDescent="0.25">
      <c r="A414" t="s">
        <v>231</v>
      </c>
      <c r="B414" t="s">
        <v>205</v>
      </c>
      <c r="C414" t="s">
        <v>117</v>
      </c>
      <c r="D414">
        <v>25.948719103999998</v>
      </c>
    </row>
    <row r="415" spans="1:4" x14ac:dyDescent="0.25">
      <c r="A415" t="s">
        <v>231</v>
      </c>
      <c r="B415" t="s">
        <v>205</v>
      </c>
      <c r="C415" t="s">
        <v>118</v>
      </c>
      <c r="D415">
        <v>28.259999744000002</v>
      </c>
    </row>
    <row r="416" spans="1:4" x14ac:dyDescent="0.25">
      <c r="A416" t="s">
        <v>231</v>
      </c>
      <c r="B416" t="s">
        <v>205</v>
      </c>
      <c r="C416" t="s">
        <v>119</v>
      </c>
      <c r="D416">
        <v>30.144190464000001</v>
      </c>
    </row>
    <row r="417" spans="1:4" x14ac:dyDescent="0.25">
      <c r="A417" t="s">
        <v>231</v>
      </c>
      <c r="B417" t="s">
        <v>205</v>
      </c>
      <c r="C417" t="s">
        <v>120</v>
      </c>
      <c r="D417">
        <v>34.278379520000001</v>
      </c>
    </row>
    <row r="418" spans="1:4" x14ac:dyDescent="0.25">
      <c r="A418" t="s">
        <v>231</v>
      </c>
      <c r="B418" t="s">
        <v>205</v>
      </c>
      <c r="C418" t="s">
        <v>121</v>
      </c>
      <c r="D418">
        <v>35.566460927999998</v>
      </c>
    </row>
    <row r="419" spans="1:4" x14ac:dyDescent="0.25">
      <c r="A419" t="s">
        <v>232</v>
      </c>
      <c r="B419" t="s">
        <v>191</v>
      </c>
      <c r="C419" t="s">
        <v>20</v>
      </c>
      <c r="D419">
        <v>8.1407000000000007</v>
      </c>
    </row>
    <row r="420" spans="1:4" x14ac:dyDescent="0.25">
      <c r="A420" t="s">
        <v>232</v>
      </c>
      <c r="B420" t="s">
        <v>191</v>
      </c>
      <c r="C420" t="s">
        <v>22</v>
      </c>
      <c r="D420">
        <v>9.3248999999999995</v>
      </c>
    </row>
    <row r="421" spans="1:4" x14ac:dyDescent="0.25">
      <c r="A421" t="s">
        <v>232</v>
      </c>
      <c r="B421" t="s">
        <v>191</v>
      </c>
      <c r="C421" t="s">
        <v>23</v>
      </c>
      <c r="D421">
        <v>12.9968</v>
      </c>
    </row>
    <row r="422" spans="1:4" x14ac:dyDescent="0.25">
      <c r="A422" t="s">
        <v>232</v>
      </c>
      <c r="B422" t="s">
        <v>191</v>
      </c>
      <c r="C422" t="s">
        <v>24</v>
      </c>
      <c r="D422">
        <v>15.7704</v>
      </c>
    </row>
    <row r="423" spans="1:4" x14ac:dyDescent="0.25">
      <c r="A423" t="s">
        <v>232</v>
      </c>
      <c r="B423" t="s">
        <v>191</v>
      </c>
      <c r="C423" t="s">
        <v>117</v>
      </c>
      <c r="D423">
        <v>17.821100000000001</v>
      </c>
    </row>
    <row r="424" spans="1:4" x14ac:dyDescent="0.25">
      <c r="A424" t="s">
        <v>232</v>
      </c>
      <c r="B424" t="s">
        <v>191</v>
      </c>
      <c r="C424" t="s">
        <v>118</v>
      </c>
      <c r="D424">
        <v>20.008400000000002</v>
      </c>
    </row>
    <row r="425" spans="1:4" x14ac:dyDescent="0.25">
      <c r="A425" t="s">
        <v>232</v>
      </c>
      <c r="B425" t="s">
        <v>191</v>
      </c>
      <c r="C425" t="s">
        <v>119</v>
      </c>
      <c r="D425">
        <v>22.725999999999999</v>
      </c>
    </row>
    <row r="426" spans="1:4" x14ac:dyDescent="0.25">
      <c r="A426" t="s">
        <v>232</v>
      </c>
      <c r="B426" t="s">
        <v>191</v>
      </c>
      <c r="C426" t="s">
        <v>120</v>
      </c>
      <c r="D426">
        <v>27.8523</v>
      </c>
    </row>
    <row r="427" spans="1:4" x14ac:dyDescent="0.25">
      <c r="A427" t="s">
        <v>232</v>
      </c>
      <c r="B427" t="s">
        <v>191</v>
      </c>
      <c r="C427" t="s">
        <v>121</v>
      </c>
      <c r="D427">
        <v>33.567700000000002</v>
      </c>
    </row>
    <row r="428" spans="1:4" x14ac:dyDescent="0.25">
      <c r="A428" t="s">
        <v>233</v>
      </c>
      <c r="B428" t="s">
        <v>192</v>
      </c>
      <c r="C428" t="s">
        <v>20</v>
      </c>
      <c r="D428">
        <v>8.2742000000000004</v>
      </c>
    </row>
    <row r="429" spans="1:4" x14ac:dyDescent="0.25">
      <c r="A429" t="s">
        <v>233</v>
      </c>
      <c r="B429" t="s">
        <v>192</v>
      </c>
      <c r="C429" t="s">
        <v>22</v>
      </c>
      <c r="D429">
        <v>9.3818999999999999</v>
      </c>
    </row>
    <row r="430" spans="1:4" x14ac:dyDescent="0.25">
      <c r="A430" t="s">
        <v>233</v>
      </c>
      <c r="B430" t="s">
        <v>192</v>
      </c>
      <c r="C430" t="s">
        <v>23</v>
      </c>
      <c r="D430">
        <v>13.1258</v>
      </c>
    </row>
    <row r="431" spans="1:4" x14ac:dyDescent="0.25">
      <c r="A431" t="s">
        <v>233</v>
      </c>
      <c r="B431" t="s">
        <v>192</v>
      </c>
      <c r="C431" t="s">
        <v>24</v>
      </c>
      <c r="D431">
        <v>15.6037</v>
      </c>
    </row>
    <row r="432" spans="1:4" x14ac:dyDescent="0.25">
      <c r="A432" t="s">
        <v>233</v>
      </c>
      <c r="B432" t="s">
        <v>192</v>
      </c>
      <c r="C432" t="s">
        <v>117</v>
      </c>
      <c r="D432">
        <v>16.9039</v>
      </c>
    </row>
    <row r="433" spans="1:4" x14ac:dyDescent="0.25">
      <c r="A433" t="s">
        <v>233</v>
      </c>
      <c r="B433" t="s">
        <v>192</v>
      </c>
      <c r="C433" t="s">
        <v>118</v>
      </c>
      <c r="D433">
        <v>17.888999999999999</v>
      </c>
    </row>
    <row r="434" spans="1:4" x14ac:dyDescent="0.25">
      <c r="A434" t="s">
        <v>233</v>
      </c>
      <c r="B434" t="s">
        <v>192</v>
      </c>
      <c r="C434" t="s">
        <v>119</v>
      </c>
      <c r="D434">
        <v>19.136500000000002</v>
      </c>
    </row>
    <row r="435" spans="1:4" x14ac:dyDescent="0.25">
      <c r="A435" t="s">
        <v>233</v>
      </c>
      <c r="B435" t="s">
        <v>192</v>
      </c>
      <c r="C435" t="s">
        <v>120</v>
      </c>
      <c r="D435">
        <v>23.127099999999999</v>
      </c>
    </row>
    <row r="436" spans="1:4" x14ac:dyDescent="0.25">
      <c r="A436" t="s">
        <v>233</v>
      </c>
      <c r="B436" t="s">
        <v>192</v>
      </c>
      <c r="C436" t="s">
        <v>121</v>
      </c>
      <c r="D436">
        <v>29.323399999999999</v>
      </c>
    </row>
    <row r="437" spans="1:4" x14ac:dyDescent="0.25">
      <c r="A437" t="s">
        <v>234</v>
      </c>
      <c r="B437" t="s">
        <v>192</v>
      </c>
      <c r="C437" t="s">
        <v>20</v>
      </c>
      <c r="D437">
        <v>8.2742000000000004</v>
      </c>
    </row>
    <row r="438" spans="1:4" x14ac:dyDescent="0.25">
      <c r="A438" t="s">
        <v>234</v>
      </c>
      <c r="B438" t="s">
        <v>192</v>
      </c>
      <c r="C438" t="s">
        <v>22</v>
      </c>
      <c r="D438">
        <v>9.4923000000000002</v>
      </c>
    </row>
    <row r="439" spans="1:4" x14ac:dyDescent="0.25">
      <c r="A439" t="s">
        <v>234</v>
      </c>
      <c r="B439" t="s">
        <v>192</v>
      </c>
      <c r="C439" t="s">
        <v>23</v>
      </c>
      <c r="D439">
        <v>13.061199999999999</v>
      </c>
    </row>
    <row r="440" spans="1:4" x14ac:dyDescent="0.25">
      <c r="A440" t="s">
        <v>234</v>
      </c>
      <c r="B440" t="s">
        <v>192</v>
      </c>
      <c r="C440" t="s">
        <v>24</v>
      </c>
      <c r="D440">
        <v>15.3881</v>
      </c>
    </row>
    <row r="441" spans="1:4" x14ac:dyDescent="0.25">
      <c r="A441" t="s">
        <v>234</v>
      </c>
      <c r="B441" t="s">
        <v>192</v>
      </c>
      <c r="C441" t="s">
        <v>117</v>
      </c>
      <c r="D441">
        <v>16.915199999999999</v>
      </c>
    </row>
    <row r="442" spans="1:4" x14ac:dyDescent="0.25">
      <c r="A442" t="s">
        <v>234</v>
      </c>
      <c r="B442" t="s">
        <v>192</v>
      </c>
      <c r="C442" t="s">
        <v>118</v>
      </c>
      <c r="D442">
        <v>18.835599999999999</v>
      </c>
    </row>
    <row r="443" spans="1:4" x14ac:dyDescent="0.25">
      <c r="A443" t="s">
        <v>234</v>
      </c>
      <c r="B443" t="s">
        <v>192</v>
      </c>
      <c r="C443" t="s">
        <v>119</v>
      </c>
      <c r="D443">
        <v>21.908100000000001</v>
      </c>
    </row>
    <row r="444" spans="1:4" x14ac:dyDescent="0.25">
      <c r="A444" t="s">
        <v>234</v>
      </c>
      <c r="B444" t="s">
        <v>192</v>
      </c>
      <c r="C444" t="s">
        <v>120</v>
      </c>
      <c r="D444">
        <v>27.823899999999998</v>
      </c>
    </row>
    <row r="445" spans="1:4" x14ac:dyDescent="0.25">
      <c r="A445" t="s">
        <v>234</v>
      </c>
      <c r="B445" t="s">
        <v>192</v>
      </c>
      <c r="C445" t="s">
        <v>121</v>
      </c>
      <c r="D445">
        <v>34.359299999999998</v>
      </c>
    </row>
    <row r="446" spans="1:4" x14ac:dyDescent="0.25">
      <c r="A446" t="s">
        <v>235</v>
      </c>
      <c r="B446" t="s">
        <v>192</v>
      </c>
      <c r="C446" t="s">
        <v>20</v>
      </c>
      <c r="D446">
        <v>8.2742000000000004</v>
      </c>
    </row>
    <row r="447" spans="1:4" x14ac:dyDescent="0.25">
      <c r="A447" t="s">
        <v>235</v>
      </c>
      <c r="B447" t="s">
        <v>192</v>
      </c>
      <c r="C447" t="s">
        <v>22</v>
      </c>
      <c r="D447">
        <v>9.4606999999999992</v>
      </c>
    </row>
    <row r="448" spans="1:4" x14ac:dyDescent="0.25">
      <c r="A448" t="s">
        <v>235</v>
      </c>
      <c r="B448" t="s">
        <v>192</v>
      </c>
      <c r="C448" t="s">
        <v>23</v>
      </c>
      <c r="D448">
        <v>13.132</v>
      </c>
    </row>
    <row r="449" spans="1:4" x14ac:dyDescent="0.25">
      <c r="A449" t="s">
        <v>235</v>
      </c>
      <c r="B449" t="s">
        <v>192</v>
      </c>
      <c r="C449" t="s">
        <v>24</v>
      </c>
      <c r="D449">
        <v>15.3392</v>
      </c>
    </row>
    <row r="450" spans="1:4" x14ac:dyDescent="0.25">
      <c r="A450" t="s">
        <v>235</v>
      </c>
      <c r="B450" t="s">
        <v>192</v>
      </c>
      <c r="C450" t="s">
        <v>117</v>
      </c>
      <c r="D450">
        <v>16.283200000000001</v>
      </c>
    </row>
    <row r="451" spans="1:4" x14ac:dyDescent="0.25">
      <c r="A451" t="s">
        <v>235</v>
      </c>
      <c r="B451" t="s">
        <v>192</v>
      </c>
      <c r="C451" t="s">
        <v>118</v>
      </c>
      <c r="D451">
        <v>16.858499999999999</v>
      </c>
    </row>
    <row r="452" spans="1:4" x14ac:dyDescent="0.25">
      <c r="A452" t="s">
        <v>235</v>
      </c>
      <c r="B452" t="s">
        <v>192</v>
      </c>
      <c r="C452" t="s">
        <v>119</v>
      </c>
      <c r="D452">
        <v>17.9663</v>
      </c>
    </row>
    <row r="453" spans="1:4" x14ac:dyDescent="0.25">
      <c r="A453" t="s">
        <v>235</v>
      </c>
      <c r="B453" t="s">
        <v>192</v>
      </c>
      <c r="C453" t="s">
        <v>120</v>
      </c>
      <c r="D453">
        <v>22.3782</v>
      </c>
    </row>
    <row r="454" spans="1:4" x14ac:dyDescent="0.25">
      <c r="A454" t="s">
        <v>235</v>
      </c>
      <c r="B454" t="s">
        <v>192</v>
      </c>
      <c r="C454" t="s">
        <v>121</v>
      </c>
      <c r="D454">
        <v>29.338899999999999</v>
      </c>
    </row>
    <row r="455" spans="1:4" x14ac:dyDescent="0.25">
      <c r="A455" t="s">
        <v>236</v>
      </c>
      <c r="B455" t="s">
        <v>201</v>
      </c>
      <c r="C455" t="s">
        <v>20</v>
      </c>
      <c r="D455">
        <v>12.641299999999999</v>
      </c>
    </row>
    <row r="456" spans="1:4" x14ac:dyDescent="0.25">
      <c r="A456" t="s">
        <v>236</v>
      </c>
      <c r="B456" t="s">
        <v>201</v>
      </c>
      <c r="C456" t="s">
        <v>22</v>
      </c>
      <c r="D456">
        <v>18.2471</v>
      </c>
    </row>
    <row r="457" spans="1:4" x14ac:dyDescent="0.25">
      <c r="A457" t="s">
        <v>236</v>
      </c>
      <c r="B457" t="s">
        <v>201</v>
      </c>
      <c r="C457" t="s">
        <v>23</v>
      </c>
      <c r="D457">
        <v>20.028099999999998</v>
      </c>
    </row>
    <row r="458" spans="1:4" x14ac:dyDescent="0.25">
      <c r="A458" t="s">
        <v>236</v>
      </c>
      <c r="B458" t="s">
        <v>201</v>
      </c>
      <c r="C458" t="s">
        <v>24</v>
      </c>
      <c r="D458">
        <v>23.019600000000001</v>
      </c>
    </row>
    <row r="459" spans="1:4" x14ac:dyDescent="0.25">
      <c r="A459" t="s">
        <v>236</v>
      </c>
      <c r="B459" t="s">
        <v>201</v>
      </c>
      <c r="C459" t="s">
        <v>117</v>
      </c>
      <c r="D459">
        <v>26.578600000000002</v>
      </c>
    </row>
    <row r="460" spans="1:4" x14ac:dyDescent="0.25">
      <c r="A460" t="s">
        <v>236</v>
      </c>
      <c r="B460" t="s">
        <v>201</v>
      </c>
      <c r="C460" t="s">
        <v>118</v>
      </c>
      <c r="D460">
        <v>29.841699999999999</v>
      </c>
    </row>
    <row r="461" spans="1:4" x14ac:dyDescent="0.25">
      <c r="A461" t="s">
        <v>236</v>
      </c>
      <c r="B461" t="s">
        <v>201</v>
      </c>
      <c r="C461" t="s">
        <v>119</v>
      </c>
      <c r="D461">
        <v>35.285400000000003</v>
      </c>
    </row>
    <row r="462" spans="1:4" x14ac:dyDescent="0.25">
      <c r="A462" t="s">
        <v>236</v>
      </c>
      <c r="B462" t="s">
        <v>201</v>
      </c>
      <c r="C462" t="s">
        <v>120</v>
      </c>
      <c r="D462">
        <v>42.323300000000003</v>
      </c>
    </row>
    <row r="463" spans="1:4" x14ac:dyDescent="0.25">
      <c r="A463" t="s">
        <v>236</v>
      </c>
      <c r="B463" t="s">
        <v>201</v>
      </c>
      <c r="C463" t="s">
        <v>121</v>
      </c>
      <c r="D463">
        <v>49.1751</v>
      </c>
    </row>
    <row r="464" spans="1:4" x14ac:dyDescent="0.25">
      <c r="A464" t="s">
        <v>237</v>
      </c>
      <c r="B464" t="s">
        <v>205</v>
      </c>
      <c r="C464" t="s">
        <v>20</v>
      </c>
      <c r="D464">
        <v>10.882320384</v>
      </c>
    </row>
    <row r="465" spans="1:4" x14ac:dyDescent="0.25">
      <c r="A465" t="s">
        <v>237</v>
      </c>
      <c r="B465" t="s">
        <v>205</v>
      </c>
      <c r="C465" t="s">
        <v>22</v>
      </c>
      <c r="D465">
        <v>17.524580352000001</v>
      </c>
    </row>
    <row r="466" spans="1:4" x14ac:dyDescent="0.25">
      <c r="A466" t="s">
        <v>237</v>
      </c>
      <c r="B466" t="s">
        <v>205</v>
      </c>
      <c r="C466" t="s">
        <v>23</v>
      </c>
      <c r="D466">
        <v>20.539930624</v>
      </c>
    </row>
    <row r="467" spans="1:4" x14ac:dyDescent="0.25">
      <c r="A467" t="s">
        <v>237</v>
      </c>
      <c r="B467" t="s">
        <v>205</v>
      </c>
      <c r="C467" t="s">
        <v>24</v>
      </c>
      <c r="D467">
        <v>18.768390144000001</v>
      </c>
    </row>
    <row r="468" spans="1:4" x14ac:dyDescent="0.25">
      <c r="A468" t="s">
        <v>237</v>
      </c>
      <c r="B468" t="s">
        <v>205</v>
      </c>
      <c r="C468" t="s">
        <v>117</v>
      </c>
      <c r="D468">
        <v>23.506599936000001</v>
      </c>
    </row>
    <row r="469" spans="1:4" x14ac:dyDescent="0.25">
      <c r="A469" t="s">
        <v>237</v>
      </c>
      <c r="B469" t="s">
        <v>205</v>
      </c>
      <c r="C469" t="s">
        <v>118</v>
      </c>
      <c r="D469">
        <v>25.698629631999999</v>
      </c>
    </row>
    <row r="470" spans="1:4" x14ac:dyDescent="0.25">
      <c r="A470" t="s">
        <v>237</v>
      </c>
      <c r="B470" t="s">
        <v>205</v>
      </c>
      <c r="C470" t="s">
        <v>119</v>
      </c>
      <c r="D470">
        <v>25.331709952000001</v>
      </c>
    </row>
    <row r="471" spans="1:4" x14ac:dyDescent="0.25">
      <c r="A471" t="s">
        <v>237</v>
      </c>
      <c r="B471" t="s">
        <v>205</v>
      </c>
      <c r="C471" t="s">
        <v>120</v>
      </c>
      <c r="D471">
        <v>24.844429311999999</v>
      </c>
    </row>
    <row r="472" spans="1:4" x14ac:dyDescent="0.25">
      <c r="A472" t="s">
        <v>237</v>
      </c>
      <c r="B472" t="s">
        <v>205</v>
      </c>
      <c r="C472" t="s">
        <v>121</v>
      </c>
      <c r="D472">
        <v>24.445290495999998</v>
      </c>
    </row>
    <row r="473" spans="1:4" x14ac:dyDescent="0.25">
      <c r="A473" t="s">
        <v>238</v>
      </c>
      <c r="B473" t="s">
        <v>205</v>
      </c>
      <c r="C473" t="s">
        <v>20</v>
      </c>
      <c r="D473">
        <v>10.882320384</v>
      </c>
    </row>
    <row r="474" spans="1:4" x14ac:dyDescent="0.25">
      <c r="A474" t="s">
        <v>238</v>
      </c>
      <c r="B474" t="s">
        <v>205</v>
      </c>
      <c r="C474" t="s">
        <v>22</v>
      </c>
      <c r="D474">
        <v>17.587970047999999</v>
      </c>
    </row>
    <row r="475" spans="1:4" x14ac:dyDescent="0.25">
      <c r="A475" t="s">
        <v>238</v>
      </c>
      <c r="B475" t="s">
        <v>205</v>
      </c>
      <c r="C475" t="s">
        <v>23</v>
      </c>
      <c r="D475">
        <v>19.312879616</v>
      </c>
    </row>
    <row r="476" spans="1:4" x14ac:dyDescent="0.25">
      <c r="A476" t="s">
        <v>238</v>
      </c>
      <c r="B476" t="s">
        <v>205</v>
      </c>
      <c r="C476" t="s">
        <v>24</v>
      </c>
      <c r="D476">
        <v>18.646659071999999</v>
      </c>
    </row>
    <row r="477" spans="1:4" x14ac:dyDescent="0.25">
      <c r="A477" t="s">
        <v>238</v>
      </c>
      <c r="B477" t="s">
        <v>205</v>
      </c>
      <c r="C477" t="s">
        <v>117</v>
      </c>
      <c r="D477">
        <v>22.619359232000001</v>
      </c>
    </row>
    <row r="478" spans="1:4" x14ac:dyDescent="0.25">
      <c r="A478" t="s">
        <v>238</v>
      </c>
      <c r="B478" t="s">
        <v>205</v>
      </c>
      <c r="C478" t="s">
        <v>118</v>
      </c>
      <c r="D478">
        <v>23.351660544000001</v>
      </c>
    </row>
    <row r="479" spans="1:4" x14ac:dyDescent="0.25">
      <c r="A479" t="s">
        <v>238</v>
      </c>
      <c r="B479" t="s">
        <v>205</v>
      </c>
      <c r="C479" t="s">
        <v>119</v>
      </c>
      <c r="D479">
        <v>21.725470720000001</v>
      </c>
    </row>
    <row r="480" spans="1:4" x14ac:dyDescent="0.25">
      <c r="A480" t="s">
        <v>238</v>
      </c>
      <c r="B480" t="s">
        <v>205</v>
      </c>
      <c r="C480" t="s">
        <v>120</v>
      </c>
      <c r="D480">
        <v>21.913270271999998</v>
      </c>
    </row>
    <row r="481" spans="1:4" x14ac:dyDescent="0.25">
      <c r="A481" t="s">
        <v>238</v>
      </c>
      <c r="B481" t="s">
        <v>205</v>
      </c>
      <c r="C481" t="s">
        <v>121</v>
      </c>
      <c r="D481">
        <v>23.047849983999999</v>
      </c>
    </row>
    <row r="482" spans="1:4" x14ac:dyDescent="0.25">
      <c r="A482" t="s">
        <v>239</v>
      </c>
      <c r="B482" t="s">
        <v>191</v>
      </c>
      <c r="C482" t="s">
        <v>20</v>
      </c>
      <c r="D482">
        <v>8.1407000000000007</v>
      </c>
    </row>
    <row r="483" spans="1:4" x14ac:dyDescent="0.25">
      <c r="A483" t="s">
        <v>239</v>
      </c>
      <c r="B483" t="s">
        <v>191</v>
      </c>
      <c r="C483" t="s">
        <v>22</v>
      </c>
      <c r="D483">
        <v>8.7430000000000003</v>
      </c>
    </row>
    <row r="484" spans="1:4" x14ac:dyDescent="0.25">
      <c r="A484" t="s">
        <v>239</v>
      </c>
      <c r="B484" t="s">
        <v>191</v>
      </c>
      <c r="C484" t="s">
        <v>23</v>
      </c>
      <c r="D484">
        <v>11.773099999999999</v>
      </c>
    </row>
    <row r="485" spans="1:4" x14ac:dyDescent="0.25">
      <c r="A485" t="s">
        <v>239</v>
      </c>
      <c r="B485" t="s">
        <v>191</v>
      </c>
      <c r="C485" t="s">
        <v>24</v>
      </c>
      <c r="D485">
        <v>13.776199999999999</v>
      </c>
    </row>
    <row r="486" spans="1:4" x14ac:dyDescent="0.25">
      <c r="A486" t="s">
        <v>239</v>
      </c>
      <c r="B486" t="s">
        <v>191</v>
      </c>
      <c r="C486" t="s">
        <v>117</v>
      </c>
      <c r="D486">
        <v>14.451599999999999</v>
      </c>
    </row>
    <row r="487" spans="1:4" x14ac:dyDescent="0.25">
      <c r="A487" t="s">
        <v>239</v>
      </c>
      <c r="B487" t="s">
        <v>191</v>
      </c>
      <c r="C487" t="s">
        <v>118</v>
      </c>
      <c r="D487">
        <v>14.7164</v>
      </c>
    </row>
    <row r="488" spans="1:4" x14ac:dyDescent="0.25">
      <c r="A488" t="s">
        <v>239</v>
      </c>
      <c r="B488" t="s">
        <v>191</v>
      </c>
      <c r="C488" t="s">
        <v>119</v>
      </c>
      <c r="D488">
        <v>14.7278</v>
      </c>
    </row>
    <row r="489" spans="1:4" x14ac:dyDescent="0.25">
      <c r="A489" t="s">
        <v>239</v>
      </c>
      <c r="B489" t="s">
        <v>191</v>
      </c>
      <c r="C489" t="s">
        <v>120</v>
      </c>
      <c r="D489">
        <v>16.473500000000001</v>
      </c>
    </row>
    <row r="490" spans="1:4" x14ac:dyDescent="0.25">
      <c r="A490" t="s">
        <v>239</v>
      </c>
      <c r="B490" t="s">
        <v>191</v>
      </c>
      <c r="C490" t="s">
        <v>121</v>
      </c>
      <c r="D490">
        <v>20.234500000000001</v>
      </c>
    </row>
    <row r="491" spans="1:4" x14ac:dyDescent="0.25">
      <c r="A491" t="s">
        <v>240</v>
      </c>
      <c r="B491" t="s">
        <v>195</v>
      </c>
      <c r="C491" t="s">
        <v>20</v>
      </c>
      <c r="D491">
        <v>18.264875959247199</v>
      </c>
    </row>
    <row r="492" spans="1:4" x14ac:dyDescent="0.25">
      <c r="A492" t="s">
        <v>240</v>
      </c>
      <c r="B492" t="s">
        <v>195</v>
      </c>
      <c r="C492" t="s">
        <v>22</v>
      </c>
      <c r="D492">
        <v>34.4670491927779</v>
      </c>
    </row>
    <row r="493" spans="1:4" x14ac:dyDescent="0.25">
      <c r="A493" t="s">
        <v>240</v>
      </c>
      <c r="B493" t="s">
        <v>195</v>
      </c>
      <c r="C493" t="s">
        <v>23</v>
      </c>
      <c r="D493">
        <v>33.868542277680199</v>
      </c>
    </row>
    <row r="494" spans="1:4" x14ac:dyDescent="0.25">
      <c r="A494" t="s">
        <v>240</v>
      </c>
      <c r="B494" t="s">
        <v>195</v>
      </c>
      <c r="C494" t="s">
        <v>24</v>
      </c>
      <c r="D494">
        <v>30.4476756000204</v>
      </c>
    </row>
    <row r="495" spans="1:4" x14ac:dyDescent="0.25">
      <c r="A495" t="s">
        <v>240</v>
      </c>
      <c r="B495" t="s">
        <v>195</v>
      </c>
      <c r="C495" t="s">
        <v>117</v>
      </c>
      <c r="D495">
        <v>27.967727354949499</v>
      </c>
    </row>
    <row r="496" spans="1:4" x14ac:dyDescent="0.25">
      <c r="A496" t="s">
        <v>240</v>
      </c>
      <c r="B496" t="s">
        <v>195</v>
      </c>
      <c r="C496" t="s">
        <v>118</v>
      </c>
      <c r="D496">
        <v>29.367572205102402</v>
      </c>
    </row>
    <row r="497" spans="1:4" x14ac:dyDescent="0.25">
      <c r="A497" t="s">
        <v>240</v>
      </c>
      <c r="B497" t="s">
        <v>195</v>
      </c>
      <c r="C497" t="s">
        <v>119</v>
      </c>
      <c r="D497">
        <v>30.281059454300198</v>
      </c>
    </row>
    <row r="498" spans="1:4" x14ac:dyDescent="0.25">
      <c r="A498" t="s">
        <v>240</v>
      </c>
      <c r="B498" t="s">
        <v>195</v>
      </c>
      <c r="C498" t="s">
        <v>120</v>
      </c>
      <c r="D498">
        <v>31.957774953571501</v>
      </c>
    </row>
    <row r="499" spans="1:4" x14ac:dyDescent="0.25">
      <c r="A499" t="s">
        <v>240</v>
      </c>
      <c r="B499" t="s">
        <v>195</v>
      </c>
      <c r="C499" t="s">
        <v>121</v>
      </c>
      <c r="D499">
        <v>33.615926112087799</v>
      </c>
    </row>
    <row r="500" spans="1:4" x14ac:dyDescent="0.25">
      <c r="A500" t="s">
        <v>150</v>
      </c>
      <c r="B500" t="s">
        <v>131</v>
      </c>
      <c r="C500" t="s">
        <v>20</v>
      </c>
      <c r="D500">
        <v>10.577285304029299</v>
      </c>
    </row>
    <row r="501" spans="1:4" x14ac:dyDescent="0.25">
      <c r="A501" t="s">
        <v>150</v>
      </c>
      <c r="B501" t="s">
        <v>131</v>
      </c>
      <c r="C501" t="s">
        <v>22</v>
      </c>
      <c r="D501">
        <v>14.836357601533599</v>
      </c>
    </row>
    <row r="502" spans="1:4" x14ac:dyDescent="0.25">
      <c r="A502" t="s">
        <v>150</v>
      </c>
      <c r="B502" t="s">
        <v>131</v>
      </c>
      <c r="C502" t="s">
        <v>23</v>
      </c>
      <c r="D502">
        <v>17.377372215105702</v>
      </c>
    </row>
    <row r="503" spans="1:4" x14ac:dyDescent="0.25">
      <c r="A503" t="s">
        <v>150</v>
      </c>
      <c r="B503" t="s">
        <v>131</v>
      </c>
      <c r="C503" t="s">
        <v>24</v>
      </c>
      <c r="D503">
        <v>17.596600842605699</v>
      </c>
    </row>
    <row r="504" spans="1:4" x14ac:dyDescent="0.25">
      <c r="A504" t="s">
        <v>150</v>
      </c>
      <c r="B504" t="s">
        <v>131</v>
      </c>
      <c r="C504" t="s">
        <v>117</v>
      </c>
      <c r="D504">
        <v>18.272770220494898</v>
      </c>
    </row>
    <row r="505" spans="1:4" x14ac:dyDescent="0.25">
      <c r="A505" t="s">
        <v>150</v>
      </c>
      <c r="B505" t="s">
        <v>131</v>
      </c>
      <c r="C505" t="s">
        <v>118</v>
      </c>
      <c r="D505">
        <v>22.4684546093638</v>
      </c>
    </row>
    <row r="506" spans="1:4" x14ac:dyDescent="0.25">
      <c r="A506" t="s">
        <v>150</v>
      </c>
      <c r="B506" t="s">
        <v>131</v>
      </c>
      <c r="C506" t="s">
        <v>119</v>
      </c>
      <c r="D506">
        <v>20.7532630630466</v>
      </c>
    </row>
    <row r="507" spans="1:4" x14ac:dyDescent="0.25">
      <c r="A507" t="s">
        <v>150</v>
      </c>
      <c r="B507" t="s">
        <v>131</v>
      </c>
      <c r="C507" t="s">
        <v>120</v>
      </c>
      <c r="D507">
        <v>18.934612642517202</v>
      </c>
    </row>
    <row r="508" spans="1:4" x14ac:dyDescent="0.25">
      <c r="A508" t="s">
        <v>150</v>
      </c>
      <c r="B508" t="s">
        <v>131</v>
      </c>
      <c r="C508" t="s">
        <v>121</v>
      </c>
      <c r="D508">
        <v>16.011726161861901</v>
      </c>
    </row>
    <row r="509" spans="1:4" x14ac:dyDescent="0.25">
      <c r="A509" t="s">
        <v>241</v>
      </c>
      <c r="B509" t="s">
        <v>242</v>
      </c>
      <c r="C509" t="s">
        <v>20</v>
      </c>
      <c r="D509">
        <v>11.799477172888</v>
      </c>
    </row>
    <row r="510" spans="1:4" x14ac:dyDescent="0.25">
      <c r="A510" t="s">
        <v>241</v>
      </c>
      <c r="B510" t="s">
        <v>242</v>
      </c>
      <c r="C510" t="s">
        <v>22</v>
      </c>
      <c r="D510">
        <v>15.190398298921099</v>
      </c>
    </row>
    <row r="511" spans="1:4" x14ac:dyDescent="0.25">
      <c r="A511" t="s">
        <v>241</v>
      </c>
      <c r="B511" t="s">
        <v>242</v>
      </c>
      <c r="C511" t="s">
        <v>23</v>
      </c>
      <c r="D511">
        <v>17.527205724923501</v>
      </c>
    </row>
    <row r="512" spans="1:4" x14ac:dyDescent="0.25">
      <c r="A512" t="s">
        <v>241</v>
      </c>
      <c r="B512" t="s">
        <v>242</v>
      </c>
      <c r="C512" t="s">
        <v>24</v>
      </c>
      <c r="D512">
        <v>19.567103869343399</v>
      </c>
    </row>
    <row r="513" spans="1:4" x14ac:dyDescent="0.25">
      <c r="A513" t="s">
        <v>241</v>
      </c>
      <c r="B513" t="s">
        <v>242</v>
      </c>
      <c r="C513" t="s">
        <v>117</v>
      </c>
      <c r="D513">
        <v>19.280154846241899</v>
      </c>
    </row>
    <row r="514" spans="1:4" x14ac:dyDescent="0.25">
      <c r="A514" t="s">
        <v>241</v>
      </c>
      <c r="B514" t="s">
        <v>242</v>
      </c>
      <c r="C514" t="s">
        <v>118</v>
      </c>
      <c r="D514">
        <v>18.090626326736199</v>
      </c>
    </row>
    <row r="515" spans="1:4" x14ac:dyDescent="0.25">
      <c r="A515" t="s">
        <v>241</v>
      </c>
      <c r="B515" t="s">
        <v>242</v>
      </c>
      <c r="C515" t="s">
        <v>119</v>
      </c>
      <c r="D515">
        <v>18.1075001629988</v>
      </c>
    </row>
    <row r="516" spans="1:4" x14ac:dyDescent="0.25">
      <c r="A516" t="s">
        <v>241</v>
      </c>
      <c r="B516" t="s">
        <v>242</v>
      </c>
      <c r="C516" t="s">
        <v>120</v>
      </c>
      <c r="D516">
        <v>19.1726137356724</v>
      </c>
    </row>
    <row r="517" spans="1:4" x14ac:dyDescent="0.25">
      <c r="A517" t="s">
        <v>241</v>
      </c>
      <c r="B517" t="s">
        <v>242</v>
      </c>
      <c r="C517" t="s">
        <v>121</v>
      </c>
      <c r="D517">
        <v>21.833744459248699</v>
      </c>
    </row>
    <row r="518" spans="1:4" x14ac:dyDescent="0.25">
      <c r="A518" t="s">
        <v>243</v>
      </c>
      <c r="B518" t="s">
        <v>242</v>
      </c>
      <c r="C518" t="s">
        <v>20</v>
      </c>
      <c r="D518">
        <v>12.6317615580459</v>
      </c>
    </row>
    <row r="519" spans="1:4" x14ac:dyDescent="0.25">
      <c r="A519" t="s">
        <v>243</v>
      </c>
      <c r="B519" t="s">
        <v>242</v>
      </c>
      <c r="C519" t="s">
        <v>22</v>
      </c>
      <c r="D519">
        <v>16.168189297327</v>
      </c>
    </row>
    <row r="520" spans="1:4" x14ac:dyDescent="0.25">
      <c r="A520" t="s">
        <v>243</v>
      </c>
      <c r="B520" t="s">
        <v>242</v>
      </c>
      <c r="C520" t="s">
        <v>23</v>
      </c>
      <c r="D520">
        <v>20.677131100057899</v>
      </c>
    </row>
    <row r="521" spans="1:4" x14ac:dyDescent="0.25">
      <c r="A521" t="s">
        <v>243</v>
      </c>
      <c r="B521" t="s">
        <v>242</v>
      </c>
      <c r="C521" t="s">
        <v>24</v>
      </c>
      <c r="D521">
        <v>20.117317273959301</v>
      </c>
    </row>
    <row r="522" spans="1:4" x14ac:dyDescent="0.25">
      <c r="A522" t="s">
        <v>243</v>
      </c>
      <c r="B522" t="s">
        <v>242</v>
      </c>
      <c r="C522" t="s">
        <v>117</v>
      </c>
      <c r="D522">
        <v>19.688288441334699</v>
      </c>
    </row>
    <row r="523" spans="1:4" x14ac:dyDescent="0.25">
      <c r="A523" t="s">
        <v>243</v>
      </c>
      <c r="B523" t="s">
        <v>242</v>
      </c>
      <c r="C523" t="s">
        <v>118</v>
      </c>
      <c r="D523">
        <v>17.7564844055286</v>
      </c>
    </row>
    <row r="524" spans="1:4" x14ac:dyDescent="0.25">
      <c r="A524" t="s">
        <v>243</v>
      </c>
      <c r="B524" t="s">
        <v>242</v>
      </c>
      <c r="C524" t="s">
        <v>119</v>
      </c>
      <c r="D524">
        <v>17.352989064244099</v>
      </c>
    </row>
    <row r="525" spans="1:4" x14ac:dyDescent="0.25">
      <c r="A525" t="s">
        <v>243</v>
      </c>
      <c r="B525" t="s">
        <v>242</v>
      </c>
      <c r="C525" t="s">
        <v>120</v>
      </c>
      <c r="D525">
        <v>17.168604775201299</v>
      </c>
    </row>
    <row r="526" spans="1:4" x14ac:dyDescent="0.25">
      <c r="A526" t="s">
        <v>243</v>
      </c>
      <c r="B526" t="s">
        <v>242</v>
      </c>
      <c r="C526" t="s">
        <v>121</v>
      </c>
      <c r="D526">
        <v>17.866024182728001</v>
      </c>
    </row>
    <row r="527" spans="1:4" x14ac:dyDescent="0.25">
      <c r="A527" t="s">
        <v>244</v>
      </c>
      <c r="B527" t="s">
        <v>195</v>
      </c>
      <c r="C527" t="s">
        <v>20</v>
      </c>
      <c r="D527">
        <v>18.283378775107199</v>
      </c>
    </row>
    <row r="528" spans="1:4" x14ac:dyDescent="0.25">
      <c r="A528" t="s">
        <v>244</v>
      </c>
      <c r="B528" t="s">
        <v>195</v>
      </c>
      <c r="C528" t="s">
        <v>22</v>
      </c>
      <c r="D528">
        <v>30.5517223440397</v>
      </c>
    </row>
    <row r="529" spans="1:4" x14ac:dyDescent="0.25">
      <c r="A529" t="s">
        <v>244</v>
      </c>
      <c r="B529" t="s">
        <v>195</v>
      </c>
      <c r="C529" t="s">
        <v>23</v>
      </c>
      <c r="D529">
        <v>29.123696658506901</v>
      </c>
    </row>
    <row r="530" spans="1:4" x14ac:dyDescent="0.25">
      <c r="A530" t="s">
        <v>244</v>
      </c>
      <c r="B530" t="s">
        <v>195</v>
      </c>
      <c r="C530" t="s">
        <v>24</v>
      </c>
      <c r="D530">
        <v>25.764359945642902</v>
      </c>
    </row>
    <row r="531" spans="1:4" x14ac:dyDescent="0.25">
      <c r="A531" t="s">
        <v>244</v>
      </c>
      <c r="B531" t="s">
        <v>195</v>
      </c>
      <c r="C531" t="s">
        <v>117</v>
      </c>
      <c r="D531">
        <v>23.071757487734899</v>
      </c>
    </row>
    <row r="532" spans="1:4" x14ac:dyDescent="0.25">
      <c r="A532" t="s">
        <v>244</v>
      </c>
      <c r="B532" t="s">
        <v>195</v>
      </c>
      <c r="C532" t="s">
        <v>118</v>
      </c>
      <c r="D532">
        <v>22.560439170190499</v>
      </c>
    </row>
    <row r="533" spans="1:4" x14ac:dyDescent="0.25">
      <c r="A533" t="s">
        <v>244</v>
      </c>
      <c r="B533" t="s">
        <v>195</v>
      </c>
      <c r="C533" t="s">
        <v>119</v>
      </c>
      <c r="D533">
        <v>21.460792961328</v>
      </c>
    </row>
    <row r="534" spans="1:4" x14ac:dyDescent="0.25">
      <c r="A534" t="s">
        <v>244</v>
      </c>
      <c r="B534" t="s">
        <v>195</v>
      </c>
      <c r="C534" t="s">
        <v>120</v>
      </c>
      <c r="D534">
        <v>20.2667920157986</v>
      </c>
    </row>
    <row r="535" spans="1:4" x14ac:dyDescent="0.25">
      <c r="A535" t="s">
        <v>244</v>
      </c>
      <c r="B535" t="s">
        <v>195</v>
      </c>
      <c r="C535" t="s">
        <v>121</v>
      </c>
      <c r="D535">
        <v>18.9880776580776</v>
      </c>
    </row>
    <row r="536" spans="1:4" x14ac:dyDescent="0.25">
      <c r="A536" t="s">
        <v>245</v>
      </c>
      <c r="B536" t="s">
        <v>198</v>
      </c>
      <c r="C536" t="s">
        <v>20</v>
      </c>
      <c r="D536">
        <v>9.9748562932183997</v>
      </c>
    </row>
    <row r="537" spans="1:4" x14ac:dyDescent="0.25">
      <c r="A537" t="s">
        <v>245</v>
      </c>
      <c r="B537" t="s">
        <v>198</v>
      </c>
      <c r="C537" t="s">
        <v>22</v>
      </c>
      <c r="D537">
        <v>13.2260530178431</v>
      </c>
    </row>
    <row r="538" spans="1:4" x14ac:dyDescent="0.25">
      <c r="A538" t="s">
        <v>245</v>
      </c>
      <c r="B538" t="s">
        <v>198</v>
      </c>
      <c r="C538" t="s">
        <v>23</v>
      </c>
      <c r="D538">
        <v>15.183195570029101</v>
      </c>
    </row>
    <row r="539" spans="1:4" x14ac:dyDescent="0.25">
      <c r="A539" t="s">
        <v>245</v>
      </c>
      <c r="B539" t="s">
        <v>198</v>
      </c>
      <c r="C539" t="s">
        <v>24</v>
      </c>
      <c r="D539">
        <v>13.113683488008499</v>
      </c>
    </row>
    <row r="540" spans="1:4" x14ac:dyDescent="0.25">
      <c r="A540" t="s">
        <v>245</v>
      </c>
      <c r="B540" t="s">
        <v>198</v>
      </c>
      <c r="C540" t="s">
        <v>117</v>
      </c>
      <c r="D540">
        <v>10.7674845776932</v>
      </c>
    </row>
    <row r="541" spans="1:4" x14ac:dyDescent="0.25">
      <c r="A541" t="s">
        <v>245</v>
      </c>
      <c r="B541" t="s">
        <v>198</v>
      </c>
      <c r="C541" t="s">
        <v>118</v>
      </c>
      <c r="D541">
        <v>11.3706939592293</v>
      </c>
    </row>
    <row r="542" spans="1:4" x14ac:dyDescent="0.25">
      <c r="A542" t="s">
        <v>245</v>
      </c>
      <c r="B542" t="s">
        <v>198</v>
      </c>
      <c r="C542" t="s">
        <v>119</v>
      </c>
      <c r="D542">
        <v>12.796365420212201</v>
      </c>
    </row>
    <row r="543" spans="1:4" x14ac:dyDescent="0.25">
      <c r="A543" t="s">
        <v>245</v>
      </c>
      <c r="B543" t="s">
        <v>198</v>
      </c>
      <c r="C543" t="s">
        <v>120</v>
      </c>
      <c r="D543">
        <v>14.3891432705786</v>
      </c>
    </row>
    <row r="544" spans="1:4" x14ac:dyDescent="0.25">
      <c r="A544" t="s">
        <v>245</v>
      </c>
      <c r="B544" t="s">
        <v>198</v>
      </c>
      <c r="C544" t="s">
        <v>121</v>
      </c>
      <c r="D544">
        <v>16.544540023036099</v>
      </c>
    </row>
    <row r="545" spans="1:4" x14ac:dyDescent="0.25">
      <c r="A545" t="s">
        <v>246</v>
      </c>
      <c r="B545" t="s">
        <v>198</v>
      </c>
      <c r="C545" t="s">
        <v>20</v>
      </c>
      <c r="D545">
        <v>9.9748562932183997</v>
      </c>
    </row>
    <row r="546" spans="1:4" x14ac:dyDescent="0.25">
      <c r="A546" t="s">
        <v>246</v>
      </c>
      <c r="B546" t="s">
        <v>198</v>
      </c>
      <c r="C546" t="s">
        <v>22</v>
      </c>
      <c r="D546">
        <v>13.378364533782699</v>
      </c>
    </row>
    <row r="547" spans="1:4" x14ac:dyDescent="0.25">
      <c r="A547" t="s">
        <v>246</v>
      </c>
      <c r="B547" t="s">
        <v>198</v>
      </c>
      <c r="C547" t="s">
        <v>23</v>
      </c>
      <c r="D547">
        <v>15.378950991175801</v>
      </c>
    </row>
    <row r="548" spans="1:4" x14ac:dyDescent="0.25">
      <c r="A548" t="s">
        <v>246</v>
      </c>
      <c r="B548" t="s">
        <v>198</v>
      </c>
      <c r="C548" t="s">
        <v>24</v>
      </c>
      <c r="D548">
        <v>13.0383663423365</v>
      </c>
    </row>
    <row r="549" spans="1:4" x14ac:dyDescent="0.25">
      <c r="A549" t="s">
        <v>246</v>
      </c>
      <c r="B549" t="s">
        <v>198</v>
      </c>
      <c r="C549" t="s">
        <v>117</v>
      </c>
      <c r="D549">
        <v>10.7367373211607</v>
      </c>
    </row>
    <row r="550" spans="1:4" x14ac:dyDescent="0.25">
      <c r="A550" t="s">
        <v>246</v>
      </c>
      <c r="B550" t="s">
        <v>198</v>
      </c>
      <c r="C550" t="s">
        <v>118</v>
      </c>
      <c r="D550">
        <v>11.2683202161476</v>
      </c>
    </row>
    <row r="551" spans="1:4" x14ac:dyDescent="0.25">
      <c r="A551" t="s">
        <v>246</v>
      </c>
      <c r="B551" t="s">
        <v>198</v>
      </c>
      <c r="C551" t="s">
        <v>119</v>
      </c>
      <c r="D551">
        <v>12.7058601363387</v>
      </c>
    </row>
    <row r="552" spans="1:4" x14ac:dyDescent="0.25">
      <c r="A552" t="s">
        <v>246</v>
      </c>
      <c r="B552" t="s">
        <v>198</v>
      </c>
      <c r="C552" t="s">
        <v>120</v>
      </c>
      <c r="D552">
        <v>14.3919589639245</v>
      </c>
    </row>
    <row r="553" spans="1:4" x14ac:dyDescent="0.25">
      <c r="A553" t="s">
        <v>246</v>
      </c>
      <c r="B553" t="s">
        <v>198</v>
      </c>
      <c r="C553" t="s">
        <v>121</v>
      </c>
      <c r="D553">
        <v>16.528222374781699</v>
      </c>
    </row>
    <row r="554" spans="1:4" x14ac:dyDescent="0.25">
      <c r="A554" t="s">
        <v>247</v>
      </c>
      <c r="B554" t="s">
        <v>198</v>
      </c>
      <c r="C554" t="s">
        <v>20</v>
      </c>
      <c r="D554">
        <v>9.9748562932183997</v>
      </c>
    </row>
    <row r="555" spans="1:4" x14ac:dyDescent="0.25">
      <c r="A555" t="s">
        <v>247</v>
      </c>
      <c r="B555" t="s">
        <v>198</v>
      </c>
      <c r="C555" t="s">
        <v>22</v>
      </c>
      <c r="D555">
        <v>13.184284338923</v>
      </c>
    </row>
    <row r="556" spans="1:4" x14ac:dyDescent="0.25">
      <c r="A556" t="s">
        <v>247</v>
      </c>
      <c r="B556" t="s">
        <v>198</v>
      </c>
      <c r="C556" t="s">
        <v>23</v>
      </c>
      <c r="D556">
        <v>14.6993832400183</v>
      </c>
    </row>
    <row r="557" spans="1:4" x14ac:dyDescent="0.25">
      <c r="A557" t="s">
        <v>247</v>
      </c>
      <c r="B557" t="s">
        <v>198</v>
      </c>
      <c r="C557" t="s">
        <v>24</v>
      </c>
      <c r="D557">
        <v>12.7665686111079</v>
      </c>
    </row>
    <row r="558" spans="1:4" x14ac:dyDescent="0.25">
      <c r="A558" t="s">
        <v>247</v>
      </c>
      <c r="B558" t="s">
        <v>198</v>
      </c>
      <c r="C558" t="s">
        <v>117</v>
      </c>
      <c r="D558">
        <v>10.8646807995668</v>
      </c>
    </row>
    <row r="559" spans="1:4" x14ac:dyDescent="0.25">
      <c r="A559" t="s">
        <v>247</v>
      </c>
      <c r="B559" t="s">
        <v>198</v>
      </c>
      <c r="C559" t="s">
        <v>118</v>
      </c>
      <c r="D559">
        <v>11.611557025989899</v>
      </c>
    </row>
    <row r="560" spans="1:4" x14ac:dyDescent="0.25">
      <c r="A560" t="s">
        <v>247</v>
      </c>
      <c r="B560" t="s">
        <v>198</v>
      </c>
      <c r="C560" t="s">
        <v>119</v>
      </c>
      <c r="D560">
        <v>13.162626972873401</v>
      </c>
    </row>
    <row r="561" spans="1:4" x14ac:dyDescent="0.25">
      <c r="A561" t="s">
        <v>247</v>
      </c>
      <c r="B561" t="s">
        <v>198</v>
      </c>
      <c r="C561" t="s">
        <v>120</v>
      </c>
      <c r="D561">
        <v>14.8302719614256</v>
      </c>
    </row>
    <row r="562" spans="1:4" x14ac:dyDescent="0.25">
      <c r="A562" t="s">
        <v>247</v>
      </c>
      <c r="B562" t="s">
        <v>198</v>
      </c>
      <c r="C562" t="s">
        <v>121</v>
      </c>
      <c r="D562">
        <v>17.017380204213701</v>
      </c>
    </row>
    <row r="563" spans="1:4" x14ac:dyDescent="0.25">
      <c r="A563" t="s">
        <v>248</v>
      </c>
      <c r="B563" t="s">
        <v>198</v>
      </c>
      <c r="C563" t="s">
        <v>20</v>
      </c>
      <c r="D563">
        <v>9.9748562932183997</v>
      </c>
    </row>
    <row r="564" spans="1:4" x14ac:dyDescent="0.25">
      <c r="A564" t="s">
        <v>248</v>
      </c>
      <c r="B564" t="s">
        <v>198</v>
      </c>
      <c r="C564" t="s">
        <v>22</v>
      </c>
      <c r="D564">
        <v>13.180583203386499</v>
      </c>
    </row>
    <row r="565" spans="1:4" x14ac:dyDescent="0.25">
      <c r="A565" t="s">
        <v>248</v>
      </c>
      <c r="B565" t="s">
        <v>198</v>
      </c>
      <c r="C565" t="s">
        <v>23</v>
      </c>
      <c r="D565">
        <v>14.6268044919837</v>
      </c>
    </row>
    <row r="566" spans="1:4" x14ac:dyDescent="0.25">
      <c r="A566" t="s">
        <v>248</v>
      </c>
      <c r="B566" t="s">
        <v>198</v>
      </c>
      <c r="C566" t="s">
        <v>24</v>
      </c>
      <c r="D566">
        <v>12.698141702089201</v>
      </c>
    </row>
    <row r="567" spans="1:4" x14ac:dyDescent="0.25">
      <c r="A567" t="s">
        <v>248</v>
      </c>
      <c r="B567" t="s">
        <v>198</v>
      </c>
      <c r="C567" t="s">
        <v>117</v>
      </c>
      <c r="D567">
        <v>10.8276564315718</v>
      </c>
    </row>
    <row r="568" spans="1:4" x14ac:dyDescent="0.25">
      <c r="A568" t="s">
        <v>248</v>
      </c>
      <c r="B568" t="s">
        <v>198</v>
      </c>
      <c r="C568" t="s">
        <v>118</v>
      </c>
      <c r="D568">
        <v>11.6357545893793</v>
      </c>
    </row>
    <row r="569" spans="1:4" x14ac:dyDescent="0.25">
      <c r="A569" t="s">
        <v>248</v>
      </c>
      <c r="B569" t="s">
        <v>198</v>
      </c>
      <c r="C569" t="s">
        <v>119</v>
      </c>
      <c r="D569">
        <v>13.139199315658599</v>
      </c>
    </row>
    <row r="570" spans="1:4" x14ac:dyDescent="0.25">
      <c r="A570" t="s">
        <v>248</v>
      </c>
      <c r="B570" t="s">
        <v>198</v>
      </c>
      <c r="C570" t="s">
        <v>120</v>
      </c>
      <c r="D570">
        <v>14.7741992694319</v>
      </c>
    </row>
    <row r="571" spans="1:4" x14ac:dyDescent="0.25">
      <c r="A571" t="s">
        <v>248</v>
      </c>
      <c r="B571" t="s">
        <v>198</v>
      </c>
      <c r="C571" t="s">
        <v>121</v>
      </c>
      <c r="D571">
        <v>16.988652404174999</v>
      </c>
    </row>
    <row r="572" spans="1:4" x14ac:dyDescent="0.25">
      <c r="A572" t="s">
        <v>249</v>
      </c>
      <c r="B572" t="s">
        <v>198</v>
      </c>
      <c r="C572" t="s">
        <v>20</v>
      </c>
      <c r="D572">
        <v>9.9748562932183997</v>
      </c>
    </row>
    <row r="573" spans="1:4" x14ac:dyDescent="0.25">
      <c r="A573" t="s">
        <v>249</v>
      </c>
      <c r="B573" t="s">
        <v>198</v>
      </c>
      <c r="C573" t="s">
        <v>22</v>
      </c>
      <c r="D573">
        <v>13.1780994145705</v>
      </c>
    </row>
    <row r="574" spans="1:4" x14ac:dyDescent="0.25">
      <c r="A574" t="s">
        <v>249</v>
      </c>
      <c r="B574" t="s">
        <v>198</v>
      </c>
      <c r="C574" t="s">
        <v>23</v>
      </c>
      <c r="D574">
        <v>14.5805324061871</v>
      </c>
    </row>
    <row r="575" spans="1:4" x14ac:dyDescent="0.25">
      <c r="A575" t="s">
        <v>249</v>
      </c>
      <c r="B575" t="s">
        <v>198</v>
      </c>
      <c r="C575" t="s">
        <v>24</v>
      </c>
      <c r="D575">
        <v>12.657502150003999</v>
      </c>
    </row>
    <row r="576" spans="1:4" x14ac:dyDescent="0.25">
      <c r="A576" t="s">
        <v>249</v>
      </c>
      <c r="B576" t="s">
        <v>198</v>
      </c>
      <c r="C576" t="s">
        <v>117</v>
      </c>
      <c r="D576">
        <v>10.789412707534501</v>
      </c>
    </row>
    <row r="577" spans="1:4" x14ac:dyDescent="0.25">
      <c r="A577" t="s">
        <v>249</v>
      </c>
      <c r="B577" t="s">
        <v>198</v>
      </c>
      <c r="C577" t="s">
        <v>118</v>
      </c>
      <c r="D577">
        <v>11.625506016198999</v>
      </c>
    </row>
    <row r="578" spans="1:4" x14ac:dyDescent="0.25">
      <c r="A578" t="s">
        <v>249</v>
      </c>
      <c r="B578" t="s">
        <v>198</v>
      </c>
      <c r="C578" t="s">
        <v>119</v>
      </c>
      <c r="D578">
        <v>13.1459486465744</v>
      </c>
    </row>
    <row r="579" spans="1:4" x14ac:dyDescent="0.25">
      <c r="A579" t="s">
        <v>249</v>
      </c>
      <c r="B579" t="s">
        <v>198</v>
      </c>
      <c r="C579" t="s">
        <v>120</v>
      </c>
      <c r="D579">
        <v>14.7576899036069</v>
      </c>
    </row>
    <row r="580" spans="1:4" x14ac:dyDescent="0.25">
      <c r="A580" t="s">
        <v>249</v>
      </c>
      <c r="B580" t="s">
        <v>198</v>
      </c>
      <c r="C580" t="s">
        <v>121</v>
      </c>
      <c r="D580">
        <v>16.964248649438101</v>
      </c>
    </row>
    <row r="581" spans="1:4" x14ac:dyDescent="0.25">
      <c r="A581" t="s">
        <v>250</v>
      </c>
      <c r="B581" t="s">
        <v>202</v>
      </c>
      <c r="C581" t="s">
        <v>20</v>
      </c>
      <c r="D581">
        <v>10.814884185791</v>
      </c>
    </row>
    <row r="582" spans="1:4" x14ac:dyDescent="0.25">
      <c r="A582" t="s">
        <v>250</v>
      </c>
      <c r="B582" t="s">
        <v>202</v>
      </c>
      <c r="C582" t="s">
        <v>22</v>
      </c>
      <c r="D582">
        <v>15.486736297607401</v>
      </c>
    </row>
    <row r="583" spans="1:4" x14ac:dyDescent="0.25">
      <c r="A583" t="s">
        <v>250</v>
      </c>
      <c r="B583" t="s">
        <v>202</v>
      </c>
      <c r="C583" t="s">
        <v>23</v>
      </c>
      <c r="D583">
        <v>12.9481916427612</v>
      </c>
    </row>
    <row r="584" spans="1:4" x14ac:dyDescent="0.25">
      <c r="A584" t="s">
        <v>250</v>
      </c>
      <c r="B584" t="s">
        <v>202</v>
      </c>
      <c r="C584" t="s">
        <v>24</v>
      </c>
      <c r="D584">
        <v>12.846715927124</v>
      </c>
    </row>
    <row r="585" spans="1:4" x14ac:dyDescent="0.25">
      <c r="A585" t="s">
        <v>250</v>
      </c>
      <c r="B585" t="s">
        <v>202</v>
      </c>
      <c r="C585" t="s">
        <v>117</v>
      </c>
      <c r="D585">
        <v>15.3676242828369</v>
      </c>
    </row>
    <row r="586" spans="1:4" x14ac:dyDescent="0.25">
      <c r="A586" t="s">
        <v>250</v>
      </c>
      <c r="B586" t="s">
        <v>202</v>
      </c>
      <c r="C586" t="s">
        <v>118</v>
      </c>
      <c r="D586">
        <v>16.129438400268601</v>
      </c>
    </row>
    <row r="587" spans="1:4" x14ac:dyDescent="0.25">
      <c r="A587" t="s">
        <v>250</v>
      </c>
      <c r="B587" t="s">
        <v>202</v>
      </c>
      <c r="C587" t="s">
        <v>119</v>
      </c>
      <c r="D587">
        <v>12.296957969665501</v>
      </c>
    </row>
    <row r="588" spans="1:4" x14ac:dyDescent="0.25">
      <c r="A588" t="s">
        <v>250</v>
      </c>
      <c r="B588" t="s">
        <v>202</v>
      </c>
      <c r="C588" t="s">
        <v>120</v>
      </c>
      <c r="D588">
        <v>12.5114192962646</v>
      </c>
    </row>
    <row r="589" spans="1:4" x14ac:dyDescent="0.25">
      <c r="A589" t="s">
        <v>250</v>
      </c>
      <c r="B589" t="s">
        <v>202</v>
      </c>
      <c r="C589" t="s">
        <v>121</v>
      </c>
      <c r="D589">
        <v>13.623517036438001</v>
      </c>
    </row>
    <row r="590" spans="1:4" x14ac:dyDescent="0.25">
      <c r="A590" t="s">
        <v>251</v>
      </c>
      <c r="B590" t="s">
        <v>202</v>
      </c>
      <c r="C590" t="s">
        <v>20</v>
      </c>
      <c r="D590">
        <v>10.814884185791</v>
      </c>
    </row>
    <row r="591" spans="1:4" x14ac:dyDescent="0.25">
      <c r="A591" t="s">
        <v>251</v>
      </c>
      <c r="B591" t="s">
        <v>202</v>
      </c>
      <c r="C591" t="s">
        <v>22</v>
      </c>
      <c r="D591">
        <v>15.4934997558594</v>
      </c>
    </row>
    <row r="592" spans="1:4" x14ac:dyDescent="0.25">
      <c r="A592" t="s">
        <v>251</v>
      </c>
      <c r="B592" t="s">
        <v>202</v>
      </c>
      <c r="C592" t="s">
        <v>23</v>
      </c>
      <c r="D592">
        <v>12.8962144851685</v>
      </c>
    </row>
    <row r="593" spans="1:4" x14ac:dyDescent="0.25">
      <c r="A593" t="s">
        <v>251</v>
      </c>
      <c r="B593" t="s">
        <v>202</v>
      </c>
      <c r="C593" t="s">
        <v>24</v>
      </c>
      <c r="D593">
        <v>12.813469886779799</v>
      </c>
    </row>
    <row r="594" spans="1:4" x14ac:dyDescent="0.25">
      <c r="A594" t="s">
        <v>251</v>
      </c>
      <c r="B594" t="s">
        <v>202</v>
      </c>
      <c r="C594" t="s">
        <v>117</v>
      </c>
      <c r="D594">
        <v>15.283504486084</v>
      </c>
    </row>
    <row r="595" spans="1:4" x14ac:dyDescent="0.25">
      <c r="A595" t="s">
        <v>251</v>
      </c>
      <c r="B595" t="s">
        <v>202</v>
      </c>
      <c r="C595" t="s">
        <v>118</v>
      </c>
      <c r="D595">
        <v>15.872606277465801</v>
      </c>
    </row>
    <row r="596" spans="1:4" x14ac:dyDescent="0.25">
      <c r="A596" t="s">
        <v>251</v>
      </c>
      <c r="B596" t="s">
        <v>202</v>
      </c>
      <c r="C596" t="s">
        <v>119</v>
      </c>
      <c r="D596">
        <v>11.7810173034668</v>
      </c>
    </row>
    <row r="597" spans="1:4" x14ac:dyDescent="0.25">
      <c r="A597" t="s">
        <v>251</v>
      </c>
      <c r="B597" t="s">
        <v>202</v>
      </c>
      <c r="C597" t="s">
        <v>120</v>
      </c>
      <c r="D597">
        <v>11.950564384460399</v>
      </c>
    </row>
    <row r="598" spans="1:4" x14ac:dyDescent="0.25">
      <c r="A598" t="s">
        <v>251</v>
      </c>
      <c r="B598" t="s">
        <v>202</v>
      </c>
      <c r="C598" t="s">
        <v>121</v>
      </c>
      <c r="D598">
        <v>12.835024833679199</v>
      </c>
    </row>
    <row r="599" spans="1:4" x14ac:dyDescent="0.25">
      <c r="A599" t="s">
        <v>252</v>
      </c>
      <c r="B599" t="s">
        <v>202</v>
      </c>
      <c r="C599" t="s">
        <v>20</v>
      </c>
      <c r="D599">
        <v>10.814884185791</v>
      </c>
    </row>
    <row r="600" spans="1:4" x14ac:dyDescent="0.25">
      <c r="A600" t="s">
        <v>252</v>
      </c>
      <c r="B600" t="s">
        <v>202</v>
      </c>
      <c r="C600" t="s">
        <v>22</v>
      </c>
      <c r="D600">
        <v>15.442818641662599</v>
      </c>
    </row>
    <row r="601" spans="1:4" x14ac:dyDescent="0.25">
      <c r="A601" t="s">
        <v>252</v>
      </c>
      <c r="B601" t="s">
        <v>202</v>
      </c>
      <c r="C601" t="s">
        <v>23</v>
      </c>
      <c r="D601">
        <v>12.9132595062256</v>
      </c>
    </row>
    <row r="602" spans="1:4" x14ac:dyDescent="0.25">
      <c r="A602" t="s">
        <v>252</v>
      </c>
      <c r="B602" t="s">
        <v>202</v>
      </c>
      <c r="C602" t="s">
        <v>24</v>
      </c>
      <c r="D602">
        <v>12.8130493164062</v>
      </c>
    </row>
    <row r="603" spans="1:4" x14ac:dyDescent="0.25">
      <c r="A603" t="s">
        <v>252</v>
      </c>
      <c r="B603" t="s">
        <v>202</v>
      </c>
      <c r="C603" t="s">
        <v>117</v>
      </c>
      <c r="D603">
        <v>15.3056907653809</v>
      </c>
    </row>
    <row r="604" spans="1:4" x14ac:dyDescent="0.25">
      <c r="A604" t="s">
        <v>252</v>
      </c>
      <c r="B604" t="s">
        <v>202</v>
      </c>
      <c r="C604" t="s">
        <v>118</v>
      </c>
      <c r="D604">
        <v>15.892037391662599</v>
      </c>
    </row>
    <row r="605" spans="1:4" x14ac:dyDescent="0.25">
      <c r="A605" t="s">
        <v>252</v>
      </c>
      <c r="B605" t="s">
        <v>202</v>
      </c>
      <c r="C605" t="s">
        <v>119</v>
      </c>
      <c r="D605">
        <v>11.9545497894287</v>
      </c>
    </row>
    <row r="606" spans="1:4" x14ac:dyDescent="0.25">
      <c r="A606" t="s">
        <v>252</v>
      </c>
      <c r="B606" t="s">
        <v>202</v>
      </c>
      <c r="C606" t="s">
        <v>120</v>
      </c>
      <c r="D606">
        <v>12.0333604812622</v>
      </c>
    </row>
    <row r="607" spans="1:4" x14ac:dyDescent="0.25">
      <c r="A607" t="s">
        <v>252</v>
      </c>
      <c r="B607" t="s">
        <v>202</v>
      </c>
      <c r="C607" t="s">
        <v>121</v>
      </c>
      <c r="D607">
        <v>12.9822883605957</v>
      </c>
    </row>
    <row r="608" spans="1:4" x14ac:dyDescent="0.25">
      <c r="A608" t="s">
        <v>253</v>
      </c>
      <c r="B608" t="s">
        <v>200</v>
      </c>
      <c r="C608" t="s">
        <v>20</v>
      </c>
      <c r="D608">
        <v>13.0526899254386</v>
      </c>
    </row>
    <row r="609" spans="1:4" x14ac:dyDescent="0.25">
      <c r="A609" t="s">
        <v>253</v>
      </c>
      <c r="B609" t="s">
        <v>200</v>
      </c>
      <c r="C609" t="s">
        <v>22</v>
      </c>
      <c r="D609">
        <v>28.821060046346599</v>
      </c>
    </row>
    <row r="610" spans="1:4" x14ac:dyDescent="0.25">
      <c r="A610" t="s">
        <v>253</v>
      </c>
      <c r="B610" t="s">
        <v>200</v>
      </c>
      <c r="C610" t="s">
        <v>23</v>
      </c>
      <c r="D610">
        <v>21.578083878753201</v>
      </c>
    </row>
    <row r="611" spans="1:4" x14ac:dyDescent="0.25">
      <c r="A611" t="s">
        <v>253</v>
      </c>
      <c r="B611" t="s">
        <v>200</v>
      </c>
      <c r="C611" t="s">
        <v>24</v>
      </c>
      <c r="D611">
        <v>15.462559248873999</v>
      </c>
    </row>
    <row r="612" spans="1:4" x14ac:dyDescent="0.25">
      <c r="A612" t="s">
        <v>253</v>
      </c>
      <c r="B612" t="s">
        <v>200</v>
      </c>
      <c r="C612" t="s">
        <v>117</v>
      </c>
      <c r="D612">
        <v>13.357332473331599</v>
      </c>
    </row>
    <row r="613" spans="1:4" x14ac:dyDescent="0.25">
      <c r="A613" t="s">
        <v>253</v>
      </c>
      <c r="B613" t="s">
        <v>200</v>
      </c>
      <c r="C613" t="s">
        <v>118</v>
      </c>
      <c r="D613">
        <v>13.9245269226109</v>
      </c>
    </row>
    <row r="614" spans="1:4" x14ac:dyDescent="0.25">
      <c r="A614" t="s">
        <v>253</v>
      </c>
      <c r="B614" t="s">
        <v>200</v>
      </c>
      <c r="C614" t="s">
        <v>119</v>
      </c>
      <c r="D614">
        <v>16.2636939742885</v>
      </c>
    </row>
    <row r="615" spans="1:4" x14ac:dyDescent="0.25">
      <c r="A615" t="s">
        <v>253</v>
      </c>
      <c r="B615" t="s">
        <v>200</v>
      </c>
      <c r="C615" t="s">
        <v>120</v>
      </c>
      <c r="D615">
        <v>19.7915043978855</v>
      </c>
    </row>
    <row r="616" spans="1:4" x14ac:dyDescent="0.25">
      <c r="A616" t="s">
        <v>253</v>
      </c>
      <c r="B616" t="s">
        <v>200</v>
      </c>
      <c r="C616" t="s">
        <v>121</v>
      </c>
      <c r="D616">
        <v>24.35925966297</v>
      </c>
    </row>
    <row r="617" spans="1:4" x14ac:dyDescent="0.25">
      <c r="A617" t="s">
        <v>254</v>
      </c>
      <c r="B617" t="s">
        <v>192</v>
      </c>
      <c r="C617" t="s">
        <v>20</v>
      </c>
      <c r="D617">
        <v>8.0470000000000006</v>
      </c>
    </row>
    <row r="618" spans="1:4" x14ac:dyDescent="0.25">
      <c r="A618" t="s">
        <v>254</v>
      </c>
      <c r="B618" t="s">
        <v>192</v>
      </c>
      <c r="C618" t="s">
        <v>22</v>
      </c>
      <c r="D618">
        <v>7.9950999999999999</v>
      </c>
    </row>
    <row r="619" spans="1:4" x14ac:dyDescent="0.25">
      <c r="A619" t="s">
        <v>254</v>
      </c>
      <c r="B619" t="s">
        <v>192</v>
      </c>
      <c r="C619" t="s">
        <v>23</v>
      </c>
      <c r="D619">
        <v>9.23</v>
      </c>
    </row>
    <row r="620" spans="1:4" x14ac:dyDescent="0.25">
      <c r="A620" t="s">
        <v>254</v>
      </c>
      <c r="B620" t="s">
        <v>192</v>
      </c>
      <c r="C620" t="s">
        <v>24</v>
      </c>
      <c r="D620">
        <v>9.4426000000000005</v>
      </c>
    </row>
    <row r="621" spans="1:4" x14ac:dyDescent="0.25">
      <c r="A621" t="s">
        <v>254</v>
      </c>
      <c r="B621" t="s">
        <v>192</v>
      </c>
      <c r="C621" t="s">
        <v>117</v>
      </c>
      <c r="D621">
        <v>8.8041999999999998</v>
      </c>
    </row>
    <row r="622" spans="1:4" x14ac:dyDescent="0.25">
      <c r="A622" t="s">
        <v>254</v>
      </c>
      <c r="B622" t="s">
        <v>192</v>
      </c>
      <c r="C622" t="s">
        <v>118</v>
      </c>
      <c r="D622">
        <v>8.1135000000000002</v>
      </c>
    </row>
    <row r="623" spans="1:4" x14ac:dyDescent="0.25">
      <c r="A623" t="s">
        <v>254</v>
      </c>
      <c r="B623" t="s">
        <v>192</v>
      </c>
      <c r="C623" t="s">
        <v>119</v>
      </c>
      <c r="D623">
        <v>8.1435999999999993</v>
      </c>
    </row>
    <row r="624" spans="1:4" x14ac:dyDescent="0.25">
      <c r="A624" t="s">
        <v>254</v>
      </c>
      <c r="B624" t="s">
        <v>192</v>
      </c>
      <c r="C624" t="s">
        <v>120</v>
      </c>
      <c r="D624">
        <v>10.829700000000001</v>
      </c>
    </row>
    <row r="625" spans="1:4" x14ac:dyDescent="0.25">
      <c r="A625" t="s">
        <v>254</v>
      </c>
      <c r="B625" t="s">
        <v>192</v>
      </c>
      <c r="C625" t="s">
        <v>121</v>
      </c>
      <c r="D625">
        <v>16.175699999999999</v>
      </c>
    </row>
    <row r="626" spans="1:4" x14ac:dyDescent="0.25">
      <c r="A626" t="s">
        <v>255</v>
      </c>
      <c r="B626" t="s">
        <v>200</v>
      </c>
      <c r="C626" t="s">
        <v>20</v>
      </c>
      <c r="D626">
        <v>13.0526899254386</v>
      </c>
    </row>
    <row r="627" spans="1:4" x14ac:dyDescent="0.25">
      <c r="A627" t="s">
        <v>255</v>
      </c>
      <c r="B627" t="s">
        <v>200</v>
      </c>
      <c r="C627" t="s">
        <v>22</v>
      </c>
      <c r="D627">
        <v>23.430952746315199</v>
      </c>
    </row>
    <row r="628" spans="1:4" x14ac:dyDescent="0.25">
      <c r="A628" t="s">
        <v>255</v>
      </c>
      <c r="B628" t="s">
        <v>200</v>
      </c>
      <c r="C628" t="s">
        <v>23</v>
      </c>
      <c r="D628">
        <v>18.688074095446101</v>
      </c>
    </row>
    <row r="629" spans="1:4" x14ac:dyDescent="0.25">
      <c r="A629" t="s">
        <v>255</v>
      </c>
      <c r="B629" t="s">
        <v>200</v>
      </c>
      <c r="C629" t="s">
        <v>24</v>
      </c>
      <c r="D629">
        <v>14.9292364704039</v>
      </c>
    </row>
    <row r="630" spans="1:4" x14ac:dyDescent="0.25">
      <c r="A630" t="s">
        <v>255</v>
      </c>
      <c r="B630" t="s">
        <v>200</v>
      </c>
      <c r="C630" t="s">
        <v>117</v>
      </c>
      <c r="D630">
        <v>13.9395171924933</v>
      </c>
    </row>
    <row r="631" spans="1:4" x14ac:dyDescent="0.25">
      <c r="A631" t="s">
        <v>255</v>
      </c>
      <c r="B631" t="s">
        <v>200</v>
      </c>
      <c r="C631" t="s">
        <v>118</v>
      </c>
      <c r="D631">
        <v>14.8676867603983</v>
      </c>
    </row>
    <row r="632" spans="1:4" x14ac:dyDescent="0.25">
      <c r="A632" t="s">
        <v>255</v>
      </c>
      <c r="B632" t="s">
        <v>200</v>
      </c>
      <c r="C632" t="s">
        <v>119</v>
      </c>
      <c r="D632">
        <v>17.3981522231608</v>
      </c>
    </row>
    <row r="633" spans="1:4" x14ac:dyDescent="0.25">
      <c r="A633" t="s">
        <v>255</v>
      </c>
      <c r="B633" t="s">
        <v>200</v>
      </c>
      <c r="C633" t="s">
        <v>120</v>
      </c>
      <c r="D633">
        <v>20.673603737625498</v>
      </c>
    </row>
    <row r="634" spans="1:4" x14ac:dyDescent="0.25">
      <c r="A634" t="s">
        <v>255</v>
      </c>
      <c r="B634" t="s">
        <v>200</v>
      </c>
      <c r="C634" t="s">
        <v>121</v>
      </c>
      <c r="D634">
        <v>25.2400249793941</v>
      </c>
    </row>
    <row r="635" spans="1:4" x14ac:dyDescent="0.25">
      <c r="A635" t="s">
        <v>256</v>
      </c>
      <c r="B635" t="s">
        <v>191</v>
      </c>
      <c r="C635" t="s">
        <v>20</v>
      </c>
      <c r="D635">
        <v>8.0680999999999994</v>
      </c>
    </row>
    <row r="636" spans="1:4" x14ac:dyDescent="0.25">
      <c r="A636" t="s">
        <v>256</v>
      </c>
      <c r="B636" t="s">
        <v>191</v>
      </c>
      <c r="C636" t="s">
        <v>22</v>
      </c>
      <c r="D636">
        <v>8.2501999999999995</v>
      </c>
    </row>
    <row r="637" spans="1:4" x14ac:dyDescent="0.25">
      <c r="A637" t="s">
        <v>256</v>
      </c>
      <c r="B637" t="s">
        <v>191</v>
      </c>
      <c r="C637" t="s">
        <v>23</v>
      </c>
      <c r="D637">
        <v>9.0989000000000004</v>
      </c>
    </row>
    <row r="638" spans="1:4" x14ac:dyDescent="0.25">
      <c r="A638" t="s">
        <v>256</v>
      </c>
      <c r="B638" t="s">
        <v>191</v>
      </c>
      <c r="C638" t="s">
        <v>24</v>
      </c>
      <c r="D638">
        <v>9.0576000000000008</v>
      </c>
    </row>
    <row r="639" spans="1:4" x14ac:dyDescent="0.25">
      <c r="A639" t="s">
        <v>256</v>
      </c>
      <c r="B639" t="s">
        <v>191</v>
      </c>
      <c r="C639" t="s">
        <v>117</v>
      </c>
      <c r="D639">
        <v>8.3831000000000007</v>
      </c>
    </row>
    <row r="640" spans="1:4" x14ac:dyDescent="0.25">
      <c r="A640" t="s">
        <v>256</v>
      </c>
      <c r="B640" t="s">
        <v>191</v>
      </c>
      <c r="C640" t="s">
        <v>118</v>
      </c>
      <c r="D640">
        <v>7.7221000000000002</v>
      </c>
    </row>
    <row r="641" spans="1:4" x14ac:dyDescent="0.25">
      <c r="A641" t="s">
        <v>256</v>
      </c>
      <c r="B641" t="s">
        <v>191</v>
      </c>
      <c r="C641" t="s">
        <v>119</v>
      </c>
      <c r="D641">
        <v>8.0936000000000003</v>
      </c>
    </row>
    <row r="642" spans="1:4" x14ac:dyDescent="0.25">
      <c r="A642" t="s">
        <v>256</v>
      </c>
      <c r="B642" t="s">
        <v>191</v>
      </c>
      <c r="C642" t="s">
        <v>120</v>
      </c>
      <c r="D642">
        <v>11.258900000000001</v>
      </c>
    </row>
    <row r="643" spans="1:4" x14ac:dyDescent="0.25">
      <c r="A643" t="s">
        <v>256</v>
      </c>
      <c r="B643" t="s">
        <v>191</v>
      </c>
      <c r="C643" t="s">
        <v>121</v>
      </c>
      <c r="D643">
        <v>16.754100000000001</v>
      </c>
    </row>
    <row r="644" spans="1:4" x14ac:dyDescent="0.25">
      <c r="A644" t="s">
        <v>257</v>
      </c>
      <c r="B644" t="s">
        <v>191</v>
      </c>
      <c r="C644" t="s">
        <v>20</v>
      </c>
      <c r="D644">
        <v>8.0688999999999993</v>
      </c>
    </row>
    <row r="645" spans="1:4" x14ac:dyDescent="0.25">
      <c r="A645" t="s">
        <v>257</v>
      </c>
      <c r="B645" t="s">
        <v>191</v>
      </c>
      <c r="C645" t="s">
        <v>22</v>
      </c>
      <c r="D645">
        <v>7.8444000000000003</v>
      </c>
    </row>
    <row r="646" spans="1:4" x14ac:dyDescent="0.25">
      <c r="A646" t="s">
        <v>257</v>
      </c>
      <c r="B646" t="s">
        <v>191</v>
      </c>
      <c r="C646" t="s">
        <v>23</v>
      </c>
      <c r="D646">
        <v>8.6201000000000008</v>
      </c>
    </row>
    <row r="647" spans="1:4" x14ac:dyDescent="0.25">
      <c r="A647" t="s">
        <v>257</v>
      </c>
      <c r="B647" t="s">
        <v>191</v>
      </c>
      <c r="C647" t="s">
        <v>24</v>
      </c>
      <c r="D647">
        <v>8.6854999999999993</v>
      </c>
    </row>
    <row r="648" spans="1:4" x14ac:dyDescent="0.25">
      <c r="A648" t="s">
        <v>257</v>
      </c>
      <c r="B648" t="s">
        <v>191</v>
      </c>
      <c r="C648" t="s">
        <v>117</v>
      </c>
      <c r="D648">
        <v>8.0658999999999992</v>
      </c>
    </row>
    <row r="649" spans="1:4" x14ac:dyDescent="0.25">
      <c r="A649" t="s">
        <v>257</v>
      </c>
      <c r="B649" t="s">
        <v>191</v>
      </c>
      <c r="C649" t="s">
        <v>118</v>
      </c>
      <c r="D649">
        <v>7.4728000000000003</v>
      </c>
    </row>
    <row r="650" spans="1:4" x14ac:dyDescent="0.25">
      <c r="A650" t="s">
        <v>257</v>
      </c>
      <c r="B650" t="s">
        <v>191</v>
      </c>
      <c r="C650" t="s">
        <v>119</v>
      </c>
      <c r="D650">
        <v>7.7153</v>
      </c>
    </row>
    <row r="651" spans="1:4" x14ac:dyDescent="0.25">
      <c r="A651" t="s">
        <v>257</v>
      </c>
      <c r="B651" t="s">
        <v>191</v>
      </c>
      <c r="C651" t="s">
        <v>120</v>
      </c>
      <c r="D651">
        <v>10.420999999999999</v>
      </c>
    </row>
    <row r="652" spans="1:4" x14ac:dyDescent="0.25">
      <c r="A652" t="s">
        <v>257</v>
      </c>
      <c r="B652" t="s">
        <v>191</v>
      </c>
      <c r="C652" t="s">
        <v>121</v>
      </c>
      <c r="D652">
        <v>15.605600000000001</v>
      </c>
    </row>
    <row r="653" spans="1:4" x14ac:dyDescent="0.25">
      <c r="A653" t="s">
        <v>258</v>
      </c>
      <c r="B653" t="s">
        <v>191</v>
      </c>
      <c r="C653" t="s">
        <v>20</v>
      </c>
      <c r="D653">
        <v>8.0680999999999994</v>
      </c>
    </row>
    <row r="654" spans="1:4" x14ac:dyDescent="0.25">
      <c r="A654" t="s">
        <v>258</v>
      </c>
      <c r="B654" t="s">
        <v>191</v>
      </c>
      <c r="C654" t="s">
        <v>22</v>
      </c>
      <c r="D654">
        <v>8.0495999999999999</v>
      </c>
    </row>
    <row r="655" spans="1:4" x14ac:dyDescent="0.25">
      <c r="A655" t="s">
        <v>258</v>
      </c>
      <c r="B655" t="s">
        <v>191</v>
      </c>
      <c r="C655" t="s">
        <v>23</v>
      </c>
      <c r="D655">
        <v>8.7552000000000003</v>
      </c>
    </row>
    <row r="656" spans="1:4" x14ac:dyDescent="0.25">
      <c r="A656" t="s">
        <v>258</v>
      </c>
      <c r="B656" t="s">
        <v>191</v>
      </c>
      <c r="C656" t="s">
        <v>24</v>
      </c>
      <c r="D656">
        <v>8.6637000000000004</v>
      </c>
    </row>
    <row r="657" spans="1:4" x14ac:dyDescent="0.25">
      <c r="A657" t="s">
        <v>258</v>
      </c>
      <c r="B657" t="s">
        <v>191</v>
      </c>
      <c r="C657" t="s">
        <v>117</v>
      </c>
      <c r="D657">
        <v>7.9701000000000004</v>
      </c>
    </row>
    <row r="658" spans="1:4" x14ac:dyDescent="0.25">
      <c r="A658" t="s">
        <v>258</v>
      </c>
      <c r="B658" t="s">
        <v>191</v>
      </c>
      <c r="C658" t="s">
        <v>118</v>
      </c>
      <c r="D658">
        <v>7.3571</v>
      </c>
    </row>
    <row r="659" spans="1:4" x14ac:dyDescent="0.25">
      <c r="A659" t="s">
        <v>258</v>
      </c>
      <c r="B659" t="s">
        <v>191</v>
      </c>
      <c r="C659" t="s">
        <v>119</v>
      </c>
      <c r="D659">
        <v>7.7443</v>
      </c>
    </row>
    <row r="660" spans="1:4" x14ac:dyDescent="0.25">
      <c r="A660" t="s">
        <v>258</v>
      </c>
      <c r="B660" t="s">
        <v>191</v>
      </c>
      <c r="C660" t="s">
        <v>120</v>
      </c>
      <c r="D660">
        <v>10.8338</v>
      </c>
    </row>
    <row r="661" spans="1:4" x14ac:dyDescent="0.25">
      <c r="A661" t="s">
        <v>258</v>
      </c>
      <c r="B661" t="s">
        <v>191</v>
      </c>
      <c r="C661" t="s">
        <v>121</v>
      </c>
      <c r="D661">
        <v>16.395299999999999</v>
      </c>
    </row>
    <row r="662" spans="1:4" x14ac:dyDescent="0.25">
      <c r="A662" t="s">
        <v>259</v>
      </c>
      <c r="B662" t="s">
        <v>191</v>
      </c>
      <c r="C662" t="s">
        <v>20</v>
      </c>
      <c r="D662">
        <v>8.0680999999999994</v>
      </c>
    </row>
    <row r="663" spans="1:4" x14ac:dyDescent="0.25">
      <c r="A663" t="s">
        <v>259</v>
      </c>
      <c r="B663" t="s">
        <v>191</v>
      </c>
      <c r="C663" t="s">
        <v>22</v>
      </c>
      <c r="D663">
        <v>7.9023000000000003</v>
      </c>
    </row>
    <row r="664" spans="1:4" x14ac:dyDescent="0.25">
      <c r="A664" t="s">
        <v>259</v>
      </c>
      <c r="B664" t="s">
        <v>191</v>
      </c>
      <c r="C664" t="s">
        <v>23</v>
      </c>
      <c r="D664">
        <v>8.5813000000000006</v>
      </c>
    </row>
    <row r="665" spans="1:4" x14ac:dyDescent="0.25">
      <c r="A665" t="s">
        <v>259</v>
      </c>
      <c r="B665" t="s">
        <v>191</v>
      </c>
      <c r="C665" t="s">
        <v>24</v>
      </c>
      <c r="D665">
        <v>8.4634999999999998</v>
      </c>
    </row>
    <row r="666" spans="1:4" x14ac:dyDescent="0.25">
      <c r="A666" t="s">
        <v>259</v>
      </c>
      <c r="B666" t="s">
        <v>191</v>
      </c>
      <c r="C666" t="s">
        <v>117</v>
      </c>
      <c r="D666">
        <v>7.7374000000000001</v>
      </c>
    </row>
    <row r="667" spans="1:4" x14ac:dyDescent="0.25">
      <c r="A667" t="s">
        <v>259</v>
      </c>
      <c r="B667" t="s">
        <v>191</v>
      </c>
      <c r="C667" t="s">
        <v>118</v>
      </c>
      <c r="D667">
        <v>7.0917000000000003</v>
      </c>
    </row>
    <row r="668" spans="1:4" x14ac:dyDescent="0.25">
      <c r="A668" t="s">
        <v>259</v>
      </c>
      <c r="B668" t="s">
        <v>191</v>
      </c>
      <c r="C668" t="s">
        <v>119</v>
      </c>
      <c r="D668">
        <v>7.3628999999999998</v>
      </c>
    </row>
    <row r="669" spans="1:4" x14ac:dyDescent="0.25">
      <c r="A669" t="s">
        <v>259</v>
      </c>
      <c r="B669" t="s">
        <v>191</v>
      </c>
      <c r="C669" t="s">
        <v>120</v>
      </c>
      <c r="D669">
        <v>10.156599999999999</v>
      </c>
    </row>
    <row r="670" spans="1:4" x14ac:dyDescent="0.25">
      <c r="A670" t="s">
        <v>259</v>
      </c>
      <c r="B670" t="s">
        <v>191</v>
      </c>
      <c r="C670" t="s">
        <v>121</v>
      </c>
      <c r="D670">
        <v>15.4057</v>
      </c>
    </row>
    <row r="671" spans="1:4" x14ac:dyDescent="0.25">
      <c r="A671" t="s">
        <v>260</v>
      </c>
      <c r="B671" t="s">
        <v>191</v>
      </c>
      <c r="C671" t="s">
        <v>20</v>
      </c>
      <c r="D671">
        <v>8.0680999999999994</v>
      </c>
    </row>
    <row r="672" spans="1:4" x14ac:dyDescent="0.25">
      <c r="A672" t="s">
        <v>260</v>
      </c>
      <c r="B672" t="s">
        <v>191</v>
      </c>
      <c r="C672" t="s">
        <v>22</v>
      </c>
      <c r="D672">
        <v>7.8666999999999998</v>
      </c>
    </row>
    <row r="673" spans="1:4" x14ac:dyDescent="0.25">
      <c r="A673" t="s">
        <v>260</v>
      </c>
      <c r="B673" t="s">
        <v>191</v>
      </c>
      <c r="C673" t="s">
        <v>23</v>
      </c>
      <c r="D673">
        <v>8.5068999999999999</v>
      </c>
    </row>
    <row r="674" spans="1:4" x14ac:dyDescent="0.25">
      <c r="A674" t="s">
        <v>260</v>
      </c>
      <c r="B674" t="s">
        <v>191</v>
      </c>
      <c r="C674" t="s">
        <v>24</v>
      </c>
      <c r="D674">
        <v>8.3843999999999994</v>
      </c>
    </row>
    <row r="675" spans="1:4" x14ac:dyDescent="0.25">
      <c r="A675" t="s">
        <v>260</v>
      </c>
      <c r="B675" t="s">
        <v>191</v>
      </c>
      <c r="C675" t="s">
        <v>117</v>
      </c>
      <c r="D675">
        <v>7.6505999999999998</v>
      </c>
    </row>
    <row r="676" spans="1:4" x14ac:dyDescent="0.25">
      <c r="A676" t="s">
        <v>260</v>
      </c>
      <c r="B676" t="s">
        <v>191</v>
      </c>
      <c r="C676" t="s">
        <v>118</v>
      </c>
      <c r="D676">
        <v>7.0204000000000004</v>
      </c>
    </row>
    <row r="677" spans="1:4" x14ac:dyDescent="0.25">
      <c r="A677" t="s">
        <v>260</v>
      </c>
      <c r="B677" t="s">
        <v>191</v>
      </c>
      <c r="C677" t="s">
        <v>119</v>
      </c>
      <c r="D677">
        <v>7.3154000000000003</v>
      </c>
    </row>
    <row r="678" spans="1:4" x14ac:dyDescent="0.25">
      <c r="A678" t="s">
        <v>260</v>
      </c>
      <c r="B678" t="s">
        <v>191</v>
      </c>
      <c r="C678" t="s">
        <v>120</v>
      </c>
      <c r="D678">
        <v>10.186</v>
      </c>
    </row>
    <row r="679" spans="1:4" x14ac:dyDescent="0.25">
      <c r="A679" t="s">
        <v>260</v>
      </c>
      <c r="B679" t="s">
        <v>191</v>
      </c>
      <c r="C679" t="s">
        <v>121</v>
      </c>
      <c r="D679">
        <v>15.8568</v>
      </c>
    </row>
    <row r="680" spans="1:4" x14ac:dyDescent="0.25">
      <c r="A680" t="s">
        <v>261</v>
      </c>
      <c r="B680" t="s">
        <v>191</v>
      </c>
      <c r="C680" t="s">
        <v>20</v>
      </c>
      <c r="D680">
        <v>8.0680999999999994</v>
      </c>
    </row>
    <row r="681" spans="1:4" x14ac:dyDescent="0.25">
      <c r="A681" t="s">
        <v>261</v>
      </c>
      <c r="B681" t="s">
        <v>191</v>
      </c>
      <c r="C681" t="s">
        <v>22</v>
      </c>
      <c r="D681">
        <v>7.8186999999999998</v>
      </c>
    </row>
    <row r="682" spans="1:4" x14ac:dyDescent="0.25">
      <c r="A682" t="s">
        <v>261</v>
      </c>
      <c r="B682" t="s">
        <v>191</v>
      </c>
      <c r="C682" t="s">
        <v>23</v>
      </c>
      <c r="D682">
        <v>8.4306999999999999</v>
      </c>
    </row>
    <row r="683" spans="1:4" x14ac:dyDescent="0.25">
      <c r="A683" t="s">
        <v>261</v>
      </c>
      <c r="B683" t="s">
        <v>191</v>
      </c>
      <c r="C683" t="s">
        <v>24</v>
      </c>
      <c r="D683">
        <v>8.3095999999999997</v>
      </c>
    </row>
    <row r="684" spans="1:4" x14ac:dyDescent="0.25">
      <c r="A684" t="s">
        <v>261</v>
      </c>
      <c r="B684" t="s">
        <v>191</v>
      </c>
      <c r="C684" t="s">
        <v>117</v>
      </c>
      <c r="D684">
        <v>7.5448000000000004</v>
      </c>
    </row>
    <row r="685" spans="1:4" x14ac:dyDescent="0.25">
      <c r="A685" t="s">
        <v>261</v>
      </c>
      <c r="B685" t="s">
        <v>191</v>
      </c>
      <c r="C685" t="s">
        <v>118</v>
      </c>
      <c r="D685">
        <v>6.8746999999999998</v>
      </c>
    </row>
    <row r="686" spans="1:4" x14ac:dyDescent="0.25">
      <c r="A686" t="s">
        <v>261</v>
      </c>
      <c r="B686" t="s">
        <v>191</v>
      </c>
      <c r="C686" t="s">
        <v>119</v>
      </c>
      <c r="D686">
        <v>7.0743999999999998</v>
      </c>
    </row>
    <row r="687" spans="1:4" x14ac:dyDescent="0.25">
      <c r="A687" t="s">
        <v>261</v>
      </c>
      <c r="B687" t="s">
        <v>191</v>
      </c>
      <c r="C687" t="s">
        <v>120</v>
      </c>
      <c r="D687">
        <v>9.7537000000000003</v>
      </c>
    </row>
    <row r="688" spans="1:4" x14ac:dyDescent="0.25">
      <c r="A688" t="s">
        <v>261</v>
      </c>
      <c r="B688" t="s">
        <v>191</v>
      </c>
      <c r="C688" t="s">
        <v>121</v>
      </c>
      <c r="D688">
        <v>15.1609</v>
      </c>
    </row>
    <row r="689" spans="1:4" x14ac:dyDescent="0.25">
      <c r="A689" t="s">
        <v>262</v>
      </c>
      <c r="B689" t="s">
        <v>191</v>
      </c>
      <c r="C689" t="s">
        <v>20</v>
      </c>
      <c r="D689">
        <v>8.0680999999999994</v>
      </c>
    </row>
    <row r="690" spans="1:4" x14ac:dyDescent="0.25">
      <c r="A690" t="s">
        <v>262</v>
      </c>
      <c r="B690" t="s">
        <v>191</v>
      </c>
      <c r="C690" t="s">
        <v>22</v>
      </c>
      <c r="D690">
        <v>7.7732000000000001</v>
      </c>
    </row>
    <row r="691" spans="1:4" x14ac:dyDescent="0.25">
      <c r="A691" t="s">
        <v>262</v>
      </c>
      <c r="B691" t="s">
        <v>191</v>
      </c>
      <c r="C691" t="s">
        <v>23</v>
      </c>
      <c r="D691">
        <v>8.3933</v>
      </c>
    </row>
    <row r="692" spans="1:4" x14ac:dyDescent="0.25">
      <c r="A692" t="s">
        <v>262</v>
      </c>
      <c r="B692" t="s">
        <v>191</v>
      </c>
      <c r="C692" t="s">
        <v>24</v>
      </c>
      <c r="D692">
        <v>8.2883999999999993</v>
      </c>
    </row>
    <row r="693" spans="1:4" x14ac:dyDescent="0.25">
      <c r="A693" t="s">
        <v>262</v>
      </c>
      <c r="B693" t="s">
        <v>191</v>
      </c>
      <c r="C693" t="s">
        <v>117</v>
      </c>
      <c r="D693">
        <v>7.53</v>
      </c>
    </row>
    <row r="694" spans="1:4" x14ac:dyDescent="0.25">
      <c r="A694" t="s">
        <v>262</v>
      </c>
      <c r="B694" t="s">
        <v>191</v>
      </c>
      <c r="C694" t="s">
        <v>118</v>
      </c>
      <c r="D694">
        <v>6.8574000000000002</v>
      </c>
    </row>
    <row r="695" spans="1:4" x14ac:dyDescent="0.25">
      <c r="A695" t="s">
        <v>262</v>
      </c>
      <c r="B695" t="s">
        <v>191</v>
      </c>
      <c r="C695" t="s">
        <v>119</v>
      </c>
      <c r="D695">
        <v>7.0221</v>
      </c>
    </row>
    <row r="696" spans="1:4" x14ac:dyDescent="0.25">
      <c r="A696" t="s">
        <v>262</v>
      </c>
      <c r="B696" t="s">
        <v>191</v>
      </c>
      <c r="C696" t="s">
        <v>120</v>
      </c>
      <c r="D696">
        <v>9.5595999999999997</v>
      </c>
    </row>
    <row r="697" spans="1:4" x14ac:dyDescent="0.25">
      <c r="A697" t="s">
        <v>262</v>
      </c>
      <c r="B697" t="s">
        <v>191</v>
      </c>
      <c r="C697" t="s">
        <v>121</v>
      </c>
      <c r="D697">
        <v>14.6142</v>
      </c>
    </row>
    <row r="698" spans="1:4" x14ac:dyDescent="0.25">
      <c r="A698" t="s">
        <v>263</v>
      </c>
      <c r="B698" t="s">
        <v>191</v>
      </c>
      <c r="C698" t="s">
        <v>20</v>
      </c>
      <c r="D698">
        <v>8.0223999999999993</v>
      </c>
    </row>
    <row r="699" spans="1:4" x14ac:dyDescent="0.25">
      <c r="A699" t="s">
        <v>263</v>
      </c>
      <c r="B699" t="s">
        <v>191</v>
      </c>
      <c r="C699" t="s">
        <v>22</v>
      </c>
      <c r="D699">
        <v>7.5797999999999996</v>
      </c>
    </row>
    <row r="700" spans="1:4" x14ac:dyDescent="0.25">
      <c r="A700" t="s">
        <v>263</v>
      </c>
      <c r="B700" t="s">
        <v>191</v>
      </c>
      <c r="C700" t="s">
        <v>23</v>
      </c>
      <c r="D700">
        <v>8.0357000000000003</v>
      </c>
    </row>
    <row r="701" spans="1:4" x14ac:dyDescent="0.25">
      <c r="A701" t="s">
        <v>263</v>
      </c>
      <c r="B701" t="s">
        <v>191</v>
      </c>
      <c r="C701" t="s">
        <v>24</v>
      </c>
      <c r="D701">
        <v>7.7811000000000003</v>
      </c>
    </row>
    <row r="702" spans="1:4" x14ac:dyDescent="0.25">
      <c r="A702" t="s">
        <v>263</v>
      </c>
      <c r="B702" t="s">
        <v>191</v>
      </c>
      <c r="C702" t="s">
        <v>117</v>
      </c>
      <c r="D702">
        <v>6.7450999999999999</v>
      </c>
    </row>
    <row r="703" spans="1:4" x14ac:dyDescent="0.25">
      <c r="A703" t="s">
        <v>263</v>
      </c>
      <c r="B703" t="s">
        <v>191</v>
      </c>
      <c r="C703" t="s">
        <v>118</v>
      </c>
      <c r="D703">
        <v>5.5446</v>
      </c>
    </row>
    <row r="704" spans="1:4" x14ac:dyDescent="0.25">
      <c r="A704" t="s">
        <v>263</v>
      </c>
      <c r="B704" t="s">
        <v>191</v>
      </c>
      <c r="C704" t="s">
        <v>119</v>
      </c>
      <c r="D704">
        <v>4.7302999999999997</v>
      </c>
    </row>
    <row r="705" spans="1:4" x14ac:dyDescent="0.25">
      <c r="A705" t="s">
        <v>263</v>
      </c>
      <c r="B705" t="s">
        <v>191</v>
      </c>
      <c r="C705" t="s">
        <v>120</v>
      </c>
      <c r="D705">
        <v>5.6893000000000002</v>
      </c>
    </row>
    <row r="706" spans="1:4" x14ac:dyDescent="0.25">
      <c r="A706" t="s">
        <v>263</v>
      </c>
      <c r="B706" t="s">
        <v>191</v>
      </c>
      <c r="C706" t="s">
        <v>121</v>
      </c>
      <c r="D706">
        <v>8.6310000000000002</v>
      </c>
    </row>
    <row r="707" spans="1:4" x14ac:dyDescent="0.25">
      <c r="A707" t="s">
        <v>264</v>
      </c>
      <c r="B707" t="s">
        <v>191</v>
      </c>
      <c r="C707" t="s">
        <v>20</v>
      </c>
      <c r="D707">
        <v>8.0223999999999993</v>
      </c>
    </row>
    <row r="708" spans="1:4" x14ac:dyDescent="0.25">
      <c r="A708" t="s">
        <v>264</v>
      </c>
      <c r="B708" t="s">
        <v>191</v>
      </c>
      <c r="C708" t="s">
        <v>22</v>
      </c>
      <c r="D708">
        <v>7.4153000000000002</v>
      </c>
    </row>
    <row r="709" spans="1:4" x14ac:dyDescent="0.25">
      <c r="A709" t="s">
        <v>264</v>
      </c>
      <c r="B709" t="s">
        <v>191</v>
      </c>
      <c r="C709" t="s">
        <v>23</v>
      </c>
      <c r="D709">
        <v>7.8204000000000002</v>
      </c>
    </row>
    <row r="710" spans="1:4" x14ac:dyDescent="0.25">
      <c r="A710" t="s">
        <v>264</v>
      </c>
      <c r="B710" t="s">
        <v>191</v>
      </c>
      <c r="C710" t="s">
        <v>24</v>
      </c>
      <c r="D710">
        <v>7.6433</v>
      </c>
    </row>
    <row r="711" spans="1:4" x14ac:dyDescent="0.25">
      <c r="A711" t="s">
        <v>264</v>
      </c>
      <c r="B711" t="s">
        <v>191</v>
      </c>
      <c r="C711" t="s">
        <v>117</v>
      </c>
      <c r="D711">
        <v>6.8579999999999997</v>
      </c>
    </row>
    <row r="712" spans="1:4" x14ac:dyDescent="0.25">
      <c r="A712" t="s">
        <v>264</v>
      </c>
      <c r="B712" t="s">
        <v>191</v>
      </c>
      <c r="C712" t="s">
        <v>118</v>
      </c>
      <c r="D712">
        <v>6.1925999999999997</v>
      </c>
    </row>
    <row r="713" spans="1:4" x14ac:dyDescent="0.25">
      <c r="A713" t="s">
        <v>264</v>
      </c>
      <c r="B713" t="s">
        <v>191</v>
      </c>
      <c r="C713" t="s">
        <v>119</v>
      </c>
      <c r="D713">
        <v>6.2948000000000004</v>
      </c>
    </row>
    <row r="714" spans="1:4" x14ac:dyDescent="0.25">
      <c r="A714" t="s">
        <v>264</v>
      </c>
      <c r="B714" t="s">
        <v>191</v>
      </c>
      <c r="C714" t="s">
        <v>120</v>
      </c>
      <c r="D714">
        <v>8.6115999999999993</v>
      </c>
    </row>
    <row r="715" spans="1:4" x14ac:dyDescent="0.25">
      <c r="A715" t="s">
        <v>264</v>
      </c>
      <c r="B715" t="s">
        <v>191</v>
      </c>
      <c r="C715" t="s">
        <v>121</v>
      </c>
      <c r="D715">
        <v>13.292899999999999</v>
      </c>
    </row>
    <row r="716" spans="1:4" x14ac:dyDescent="0.25">
      <c r="A716" t="s">
        <v>265</v>
      </c>
      <c r="B716" t="s">
        <v>191</v>
      </c>
      <c r="C716" t="s">
        <v>20</v>
      </c>
      <c r="D716">
        <v>8.0404999999999998</v>
      </c>
    </row>
    <row r="717" spans="1:4" x14ac:dyDescent="0.25">
      <c r="A717" t="s">
        <v>265</v>
      </c>
      <c r="B717" t="s">
        <v>191</v>
      </c>
      <c r="C717" t="s">
        <v>22</v>
      </c>
      <c r="D717">
        <v>7.5465</v>
      </c>
    </row>
    <row r="718" spans="1:4" x14ac:dyDescent="0.25">
      <c r="A718" t="s">
        <v>265</v>
      </c>
      <c r="B718" t="s">
        <v>191</v>
      </c>
      <c r="C718" t="s">
        <v>23</v>
      </c>
      <c r="D718">
        <v>7.8651999999999997</v>
      </c>
    </row>
    <row r="719" spans="1:4" x14ac:dyDescent="0.25">
      <c r="A719" t="s">
        <v>265</v>
      </c>
      <c r="B719" t="s">
        <v>191</v>
      </c>
      <c r="C719" t="s">
        <v>24</v>
      </c>
      <c r="D719">
        <v>7.2927999999999997</v>
      </c>
    </row>
    <row r="720" spans="1:4" x14ac:dyDescent="0.25">
      <c r="A720" t="s">
        <v>265</v>
      </c>
      <c r="B720" t="s">
        <v>191</v>
      </c>
      <c r="C720" t="s">
        <v>117</v>
      </c>
      <c r="D720">
        <v>5.8704000000000001</v>
      </c>
    </row>
    <row r="721" spans="1:4" x14ac:dyDescent="0.25">
      <c r="A721" t="s">
        <v>265</v>
      </c>
      <c r="B721" t="s">
        <v>191</v>
      </c>
      <c r="C721" t="s">
        <v>118</v>
      </c>
      <c r="D721">
        <v>4.0072999999999999</v>
      </c>
    </row>
    <row r="722" spans="1:4" x14ac:dyDescent="0.25">
      <c r="A722" t="s">
        <v>265</v>
      </c>
      <c r="B722" t="s">
        <v>191</v>
      </c>
      <c r="C722" t="s">
        <v>119</v>
      </c>
      <c r="D722">
        <v>2.0318999999999998</v>
      </c>
    </row>
    <row r="723" spans="1:4" x14ac:dyDescent="0.25">
      <c r="A723" t="s">
        <v>265</v>
      </c>
      <c r="B723" t="s">
        <v>191</v>
      </c>
      <c r="C723" t="s">
        <v>120</v>
      </c>
      <c r="D723">
        <v>0.81710000000000005</v>
      </c>
    </row>
    <row r="724" spans="1:4" x14ac:dyDescent="0.25">
      <c r="A724" t="s">
        <v>265</v>
      </c>
      <c r="B724" t="s">
        <v>191</v>
      </c>
      <c r="C724" t="s">
        <v>121</v>
      </c>
      <c r="D724">
        <v>0.22090000000000001</v>
      </c>
    </row>
    <row r="725" spans="1:4" x14ac:dyDescent="0.25">
      <c r="A725" t="s">
        <v>266</v>
      </c>
      <c r="B725" t="s">
        <v>196</v>
      </c>
      <c r="C725" t="s">
        <v>20</v>
      </c>
      <c r="D725">
        <v>7.9710000000000001</v>
      </c>
    </row>
    <row r="726" spans="1:4" x14ac:dyDescent="0.25">
      <c r="A726" t="s">
        <v>266</v>
      </c>
      <c r="B726" t="s">
        <v>196</v>
      </c>
      <c r="C726" t="s">
        <v>22</v>
      </c>
      <c r="D726">
        <v>7.3666</v>
      </c>
    </row>
    <row r="727" spans="1:4" x14ac:dyDescent="0.25">
      <c r="A727" t="s">
        <v>266</v>
      </c>
      <c r="B727" t="s">
        <v>196</v>
      </c>
      <c r="C727" t="s">
        <v>23</v>
      </c>
      <c r="D727">
        <v>7.4497</v>
      </c>
    </row>
    <row r="728" spans="1:4" x14ac:dyDescent="0.25">
      <c r="A728" t="s">
        <v>266</v>
      </c>
      <c r="B728" t="s">
        <v>196</v>
      </c>
      <c r="C728" t="s">
        <v>24</v>
      </c>
      <c r="D728">
        <v>6.6943999999999999</v>
      </c>
    </row>
    <row r="729" spans="1:4" x14ac:dyDescent="0.25">
      <c r="A729" t="s">
        <v>266</v>
      </c>
      <c r="B729" t="s">
        <v>196</v>
      </c>
      <c r="C729" t="s">
        <v>117</v>
      </c>
      <c r="D729">
        <v>5.2134999999999998</v>
      </c>
    </row>
    <row r="730" spans="1:4" x14ac:dyDescent="0.25">
      <c r="A730" t="s">
        <v>266</v>
      </c>
      <c r="B730" t="s">
        <v>196</v>
      </c>
      <c r="C730" t="s">
        <v>118</v>
      </c>
      <c r="D730">
        <v>3.4094000000000002</v>
      </c>
    </row>
    <row r="731" spans="1:4" x14ac:dyDescent="0.25">
      <c r="A731" t="s">
        <v>266</v>
      </c>
      <c r="B731" t="s">
        <v>196</v>
      </c>
      <c r="C731" t="s">
        <v>119</v>
      </c>
      <c r="D731">
        <v>1.6261000000000001</v>
      </c>
    </row>
    <row r="732" spans="1:4" x14ac:dyDescent="0.25">
      <c r="A732" t="s">
        <v>266</v>
      </c>
      <c r="B732" t="s">
        <v>196</v>
      </c>
      <c r="C732" t="s">
        <v>120</v>
      </c>
      <c r="D732">
        <v>0.62009999999999998</v>
      </c>
    </row>
    <row r="733" spans="1:4" x14ac:dyDescent="0.25">
      <c r="A733" t="s">
        <v>266</v>
      </c>
      <c r="B733" t="s">
        <v>196</v>
      </c>
      <c r="C733" t="s">
        <v>121</v>
      </c>
      <c r="D733">
        <v>0.15920000000000001</v>
      </c>
    </row>
    <row r="734" spans="1:4" x14ac:dyDescent="0.25">
      <c r="A734" t="s">
        <v>267</v>
      </c>
      <c r="B734" t="s">
        <v>191</v>
      </c>
      <c r="C734" t="s">
        <v>20</v>
      </c>
      <c r="D734">
        <v>8.0404999999999998</v>
      </c>
    </row>
    <row r="735" spans="1:4" x14ac:dyDescent="0.25">
      <c r="A735" t="s">
        <v>267</v>
      </c>
      <c r="B735" t="s">
        <v>191</v>
      </c>
      <c r="C735" t="s">
        <v>22</v>
      </c>
      <c r="D735">
        <v>7.5382999999999996</v>
      </c>
    </row>
    <row r="736" spans="1:4" x14ac:dyDescent="0.25">
      <c r="A736" t="s">
        <v>267</v>
      </c>
      <c r="B736" t="s">
        <v>191</v>
      </c>
      <c r="C736" t="s">
        <v>23</v>
      </c>
      <c r="D736">
        <v>7.5773999999999999</v>
      </c>
    </row>
    <row r="737" spans="1:4" x14ac:dyDescent="0.25">
      <c r="A737" t="s">
        <v>267</v>
      </c>
      <c r="B737" t="s">
        <v>191</v>
      </c>
      <c r="C737" t="s">
        <v>24</v>
      </c>
      <c r="D737">
        <v>6.5774999999999997</v>
      </c>
    </row>
    <row r="738" spans="1:4" x14ac:dyDescent="0.25">
      <c r="A738" t="s">
        <v>267</v>
      </c>
      <c r="B738" t="s">
        <v>191</v>
      </c>
      <c r="C738" t="s">
        <v>117</v>
      </c>
      <c r="D738">
        <v>4.8133999999999997</v>
      </c>
    </row>
    <row r="739" spans="1:4" x14ac:dyDescent="0.25">
      <c r="A739" t="s">
        <v>267</v>
      </c>
      <c r="B739" t="s">
        <v>191</v>
      </c>
      <c r="C739" t="s">
        <v>118</v>
      </c>
      <c r="D739">
        <v>2.8915000000000002</v>
      </c>
    </row>
    <row r="740" spans="1:4" x14ac:dyDescent="0.25">
      <c r="A740" t="s">
        <v>267</v>
      </c>
      <c r="B740" t="s">
        <v>191</v>
      </c>
      <c r="C740" t="s">
        <v>119</v>
      </c>
      <c r="D740">
        <v>1.1688000000000001</v>
      </c>
    </row>
    <row r="741" spans="1:4" x14ac:dyDescent="0.25">
      <c r="A741" t="s">
        <v>267</v>
      </c>
      <c r="B741" t="s">
        <v>191</v>
      </c>
      <c r="C741" t="s">
        <v>120</v>
      </c>
      <c r="D741">
        <v>0.33689999999999998</v>
      </c>
    </row>
    <row r="742" spans="1:4" x14ac:dyDescent="0.25">
      <c r="A742" t="s">
        <v>267</v>
      </c>
      <c r="B742" t="s">
        <v>191</v>
      </c>
      <c r="C742" t="s">
        <v>121</v>
      </c>
      <c r="D742">
        <v>6.2399999999999997E-2</v>
      </c>
    </row>
    <row r="743" spans="1:4" x14ac:dyDescent="0.25">
      <c r="A743" t="s">
        <v>151</v>
      </c>
      <c r="B743" t="s">
        <v>152</v>
      </c>
      <c r="C743" t="s">
        <v>20</v>
      </c>
      <c r="D743">
        <v>8.9514677672000005</v>
      </c>
    </row>
    <row r="744" spans="1:4" x14ac:dyDescent="0.25">
      <c r="A744" t="s">
        <v>151</v>
      </c>
      <c r="B744" t="s">
        <v>152</v>
      </c>
      <c r="C744" t="s">
        <v>22</v>
      </c>
      <c r="D744">
        <v>8.1827220329999992</v>
      </c>
    </row>
    <row r="745" spans="1:4" x14ac:dyDescent="0.25">
      <c r="A745" t="s">
        <v>151</v>
      </c>
      <c r="B745" t="s">
        <v>152</v>
      </c>
      <c r="C745" t="s">
        <v>23</v>
      </c>
      <c r="D745">
        <v>7.4562876009999997</v>
      </c>
    </row>
    <row r="746" spans="1:4" x14ac:dyDescent="0.25">
      <c r="A746" t="s">
        <v>151</v>
      </c>
      <c r="B746" t="s">
        <v>152</v>
      </c>
      <c r="C746" t="s">
        <v>24</v>
      </c>
      <c r="D746">
        <v>7.2715202300000001</v>
      </c>
    </row>
    <row r="747" spans="1:4" x14ac:dyDescent="0.25">
      <c r="A747" t="s">
        <v>151</v>
      </c>
      <c r="B747" t="s">
        <v>152</v>
      </c>
      <c r="C747" t="s">
        <v>117</v>
      </c>
      <c r="D747">
        <v>7.9192299149999998</v>
      </c>
    </row>
    <row r="748" spans="1:4" x14ac:dyDescent="0.25">
      <c r="A748" t="s">
        <v>151</v>
      </c>
      <c r="B748" t="s">
        <v>152</v>
      </c>
      <c r="C748" t="s">
        <v>118</v>
      </c>
      <c r="D748">
        <v>8.5251843619999992</v>
      </c>
    </row>
    <row r="749" spans="1:4" x14ac:dyDescent="0.25">
      <c r="A749" t="s">
        <v>151</v>
      </c>
      <c r="B749" t="s">
        <v>152</v>
      </c>
      <c r="C749" t="s">
        <v>119</v>
      </c>
      <c r="D749">
        <v>9.7341192939999992</v>
      </c>
    </row>
    <row r="750" spans="1:4" x14ac:dyDescent="0.25">
      <c r="A750" t="s">
        <v>151</v>
      </c>
      <c r="B750" t="s">
        <v>152</v>
      </c>
      <c r="C750" t="s">
        <v>120</v>
      </c>
      <c r="D750">
        <v>10.178945439</v>
      </c>
    </row>
    <row r="751" spans="1:4" x14ac:dyDescent="0.25">
      <c r="A751" t="s">
        <v>151</v>
      </c>
      <c r="B751" t="s">
        <v>152</v>
      </c>
      <c r="C751" t="s">
        <v>121</v>
      </c>
      <c r="D751">
        <v>9.3718503860000002</v>
      </c>
    </row>
    <row r="752" spans="1:4" x14ac:dyDescent="0.25">
      <c r="A752" t="s">
        <v>268</v>
      </c>
      <c r="B752" t="s">
        <v>191</v>
      </c>
      <c r="C752" t="s">
        <v>20</v>
      </c>
      <c r="D752">
        <v>8.0435999999999996</v>
      </c>
    </row>
    <row r="753" spans="1:4" x14ac:dyDescent="0.25">
      <c r="A753" t="s">
        <v>268</v>
      </c>
      <c r="B753" t="s">
        <v>191</v>
      </c>
      <c r="C753" t="s">
        <v>22</v>
      </c>
      <c r="D753">
        <v>7.5636000000000001</v>
      </c>
    </row>
    <row r="754" spans="1:4" x14ac:dyDescent="0.25">
      <c r="A754" t="s">
        <v>268</v>
      </c>
      <c r="B754" t="s">
        <v>191</v>
      </c>
      <c r="C754" t="s">
        <v>23</v>
      </c>
      <c r="D754">
        <v>7.5416999999999996</v>
      </c>
    </row>
    <row r="755" spans="1:4" x14ac:dyDescent="0.25">
      <c r="A755" t="s">
        <v>268</v>
      </c>
      <c r="B755" t="s">
        <v>191</v>
      </c>
      <c r="C755" t="s">
        <v>24</v>
      </c>
      <c r="D755">
        <v>6.4943</v>
      </c>
    </row>
    <row r="756" spans="1:4" x14ac:dyDescent="0.25">
      <c r="A756" t="s">
        <v>268</v>
      </c>
      <c r="B756" t="s">
        <v>191</v>
      </c>
      <c r="C756" t="s">
        <v>117</v>
      </c>
      <c r="D756">
        <v>4.71</v>
      </c>
    </row>
    <row r="757" spans="1:4" x14ac:dyDescent="0.25">
      <c r="A757" t="s">
        <v>268</v>
      </c>
      <c r="B757" t="s">
        <v>191</v>
      </c>
      <c r="C757" t="s">
        <v>118</v>
      </c>
      <c r="D757">
        <v>2.7856999999999998</v>
      </c>
    </row>
    <row r="758" spans="1:4" x14ac:dyDescent="0.25">
      <c r="A758" t="s">
        <v>268</v>
      </c>
      <c r="B758" t="s">
        <v>191</v>
      </c>
      <c r="C758" t="s">
        <v>119</v>
      </c>
      <c r="D758">
        <v>1.0976999999999999</v>
      </c>
    </row>
    <row r="759" spans="1:4" x14ac:dyDescent="0.25">
      <c r="A759" t="s">
        <v>268</v>
      </c>
      <c r="B759" t="s">
        <v>191</v>
      </c>
      <c r="C759" t="s">
        <v>120</v>
      </c>
      <c r="D759">
        <v>0.30959999999999999</v>
      </c>
    </row>
    <row r="760" spans="1:4" x14ac:dyDescent="0.25">
      <c r="A760" t="s">
        <v>268</v>
      </c>
      <c r="B760" t="s">
        <v>191</v>
      </c>
      <c r="C760" t="s">
        <v>121</v>
      </c>
      <c r="D760">
        <v>5.5300000000000002E-2</v>
      </c>
    </row>
    <row r="761" spans="1:4" x14ac:dyDescent="0.25">
      <c r="A761" t="s">
        <v>269</v>
      </c>
      <c r="B761" t="s">
        <v>192</v>
      </c>
      <c r="C761" t="s">
        <v>20</v>
      </c>
      <c r="D761">
        <v>8.2744</v>
      </c>
    </row>
    <row r="762" spans="1:4" x14ac:dyDescent="0.25">
      <c r="A762" t="s">
        <v>269</v>
      </c>
      <c r="B762" t="s">
        <v>192</v>
      </c>
      <c r="C762" t="s">
        <v>22</v>
      </c>
      <c r="D762">
        <v>7.9676999999999998</v>
      </c>
    </row>
    <row r="763" spans="1:4" x14ac:dyDescent="0.25">
      <c r="A763" t="s">
        <v>269</v>
      </c>
      <c r="B763" t="s">
        <v>192</v>
      </c>
      <c r="C763" t="s">
        <v>23</v>
      </c>
      <c r="D763">
        <v>8.2645999999999997</v>
      </c>
    </row>
    <row r="764" spans="1:4" x14ac:dyDescent="0.25">
      <c r="A764" t="s">
        <v>269</v>
      </c>
      <c r="B764" t="s">
        <v>192</v>
      </c>
      <c r="C764" t="s">
        <v>24</v>
      </c>
      <c r="D764">
        <v>6.6715</v>
      </c>
    </row>
    <row r="765" spans="1:4" x14ac:dyDescent="0.25">
      <c r="A765" t="s">
        <v>269</v>
      </c>
      <c r="B765" t="s">
        <v>192</v>
      </c>
      <c r="C765" t="s">
        <v>117</v>
      </c>
      <c r="D765">
        <v>4.4253</v>
      </c>
    </row>
    <row r="766" spans="1:4" x14ac:dyDescent="0.25">
      <c r="A766" t="s">
        <v>269</v>
      </c>
      <c r="B766" t="s">
        <v>192</v>
      </c>
      <c r="C766" t="s">
        <v>118</v>
      </c>
      <c r="D766">
        <v>2.3393000000000002</v>
      </c>
    </row>
    <row r="767" spans="1:4" x14ac:dyDescent="0.25">
      <c r="A767" t="s">
        <v>269</v>
      </c>
      <c r="B767" t="s">
        <v>192</v>
      </c>
      <c r="C767" t="s">
        <v>119</v>
      </c>
      <c r="D767">
        <v>0.59409999999999996</v>
      </c>
    </row>
    <row r="768" spans="1:4" x14ac:dyDescent="0.25">
      <c r="A768" t="s">
        <v>269</v>
      </c>
      <c r="B768" t="s">
        <v>192</v>
      </c>
      <c r="C768" t="s">
        <v>120</v>
      </c>
      <c r="D768">
        <v>2.92E-2</v>
      </c>
    </row>
    <row r="769" spans="1:4" x14ac:dyDescent="0.25">
      <c r="A769" t="s">
        <v>269</v>
      </c>
      <c r="B769" t="s">
        <v>192</v>
      </c>
      <c r="C769" t="s">
        <v>121</v>
      </c>
      <c r="D769">
        <v>0</v>
      </c>
    </row>
    <row r="770" spans="1:4" x14ac:dyDescent="0.25">
      <c r="A770" t="s">
        <v>270</v>
      </c>
      <c r="B770" t="s">
        <v>191</v>
      </c>
      <c r="C770" t="s">
        <v>20</v>
      </c>
      <c r="D770">
        <v>8.0449000000000002</v>
      </c>
    </row>
    <row r="771" spans="1:4" x14ac:dyDescent="0.25">
      <c r="A771" t="s">
        <v>270</v>
      </c>
      <c r="B771" t="s">
        <v>191</v>
      </c>
      <c r="C771" t="s">
        <v>22</v>
      </c>
      <c r="D771">
        <v>7.5682</v>
      </c>
    </row>
    <row r="772" spans="1:4" x14ac:dyDescent="0.25">
      <c r="A772" t="s">
        <v>270</v>
      </c>
      <c r="B772" t="s">
        <v>191</v>
      </c>
      <c r="C772" t="s">
        <v>23</v>
      </c>
      <c r="D772">
        <v>7.5208000000000004</v>
      </c>
    </row>
    <row r="773" spans="1:4" x14ac:dyDescent="0.25">
      <c r="A773" t="s">
        <v>270</v>
      </c>
      <c r="B773" t="s">
        <v>191</v>
      </c>
      <c r="C773" t="s">
        <v>24</v>
      </c>
      <c r="D773">
        <v>6.4508999999999999</v>
      </c>
    </row>
    <row r="774" spans="1:4" x14ac:dyDescent="0.25">
      <c r="A774" t="s">
        <v>270</v>
      </c>
      <c r="B774" t="s">
        <v>191</v>
      </c>
      <c r="C774" t="s">
        <v>117</v>
      </c>
      <c r="D774">
        <v>4.6477000000000004</v>
      </c>
    </row>
    <row r="775" spans="1:4" x14ac:dyDescent="0.25">
      <c r="A775" t="s">
        <v>270</v>
      </c>
      <c r="B775" t="s">
        <v>191</v>
      </c>
      <c r="C775" t="s">
        <v>118</v>
      </c>
      <c r="D775">
        <v>2.7229000000000001</v>
      </c>
    </row>
    <row r="776" spans="1:4" x14ac:dyDescent="0.25">
      <c r="A776" t="s">
        <v>270</v>
      </c>
      <c r="B776" t="s">
        <v>191</v>
      </c>
      <c r="C776" t="s">
        <v>119</v>
      </c>
      <c r="D776">
        <v>1.0528999999999999</v>
      </c>
    </row>
    <row r="777" spans="1:4" x14ac:dyDescent="0.25">
      <c r="A777" t="s">
        <v>270</v>
      </c>
      <c r="B777" t="s">
        <v>191</v>
      </c>
      <c r="C777" t="s">
        <v>120</v>
      </c>
      <c r="D777">
        <v>0.2888</v>
      </c>
    </row>
    <row r="778" spans="1:4" x14ac:dyDescent="0.25">
      <c r="A778" t="s">
        <v>270</v>
      </c>
      <c r="B778" t="s">
        <v>191</v>
      </c>
      <c r="C778" t="s">
        <v>121</v>
      </c>
      <c r="D778">
        <v>4.9200000000000001E-2</v>
      </c>
    </row>
    <row r="779" spans="1:4" x14ac:dyDescent="0.25">
      <c r="A779" t="s">
        <v>271</v>
      </c>
      <c r="B779" t="s">
        <v>205</v>
      </c>
      <c r="C779" t="s">
        <v>20</v>
      </c>
      <c r="D779">
        <v>10.882790399999999</v>
      </c>
    </row>
    <row r="780" spans="1:4" x14ac:dyDescent="0.25">
      <c r="A780" t="s">
        <v>271</v>
      </c>
      <c r="B780" t="s">
        <v>205</v>
      </c>
      <c r="C780" t="s">
        <v>22</v>
      </c>
      <c r="D780">
        <v>12.284010496000001</v>
      </c>
    </row>
    <row r="781" spans="1:4" x14ac:dyDescent="0.25">
      <c r="A781" t="s">
        <v>271</v>
      </c>
      <c r="B781" t="s">
        <v>205</v>
      </c>
      <c r="C781" t="s">
        <v>23</v>
      </c>
      <c r="D781">
        <v>7.1414062080000003</v>
      </c>
    </row>
    <row r="782" spans="1:4" x14ac:dyDescent="0.25">
      <c r="A782" t="s">
        <v>271</v>
      </c>
      <c r="B782" t="s">
        <v>205</v>
      </c>
      <c r="C782" t="s">
        <v>24</v>
      </c>
      <c r="D782">
        <v>6.2432220159999998</v>
      </c>
    </row>
    <row r="783" spans="1:4" x14ac:dyDescent="0.25">
      <c r="A783" t="s">
        <v>271</v>
      </c>
      <c r="B783" t="s">
        <v>205</v>
      </c>
      <c r="C783" t="s">
        <v>117</v>
      </c>
      <c r="D783">
        <v>7.9063930879999997</v>
      </c>
    </row>
    <row r="784" spans="1:4" x14ac:dyDescent="0.25">
      <c r="A784" t="s">
        <v>271</v>
      </c>
      <c r="B784" t="s">
        <v>205</v>
      </c>
      <c r="C784" t="s">
        <v>118</v>
      </c>
      <c r="D784">
        <v>8.2818877440000005</v>
      </c>
    </row>
    <row r="785" spans="1:4" x14ac:dyDescent="0.25">
      <c r="A785" t="s">
        <v>271</v>
      </c>
      <c r="B785" t="s">
        <v>205</v>
      </c>
      <c r="C785" t="s">
        <v>119</v>
      </c>
      <c r="D785">
        <v>10.56514048</v>
      </c>
    </row>
    <row r="786" spans="1:4" x14ac:dyDescent="0.25">
      <c r="A786" t="s">
        <v>271</v>
      </c>
      <c r="B786" t="s">
        <v>205</v>
      </c>
      <c r="C786" t="s">
        <v>120</v>
      </c>
      <c r="D786">
        <v>10.573540352</v>
      </c>
    </row>
    <row r="787" spans="1:4" x14ac:dyDescent="0.25">
      <c r="A787" t="s">
        <v>271</v>
      </c>
      <c r="B787" t="s">
        <v>205</v>
      </c>
      <c r="C787" t="s">
        <v>121</v>
      </c>
      <c r="D787">
        <v>5.80722688</v>
      </c>
    </row>
    <row r="788" spans="1:4" x14ac:dyDescent="0.25">
      <c r="A788" t="s">
        <v>272</v>
      </c>
      <c r="B788" t="s">
        <v>191</v>
      </c>
      <c r="C788" t="s">
        <v>20</v>
      </c>
      <c r="D788">
        <v>8.1258999999999997</v>
      </c>
    </row>
    <row r="789" spans="1:4" x14ac:dyDescent="0.25">
      <c r="A789" t="s">
        <v>272</v>
      </c>
      <c r="B789" t="s">
        <v>191</v>
      </c>
      <c r="C789" t="s">
        <v>22</v>
      </c>
      <c r="D789">
        <v>7.4077000000000002</v>
      </c>
    </row>
    <row r="790" spans="1:4" x14ac:dyDescent="0.25">
      <c r="A790" t="s">
        <v>272</v>
      </c>
      <c r="B790" t="s">
        <v>191</v>
      </c>
      <c r="C790" t="s">
        <v>23</v>
      </c>
      <c r="D790">
        <v>6.3456999999999999</v>
      </c>
    </row>
    <row r="791" spans="1:4" x14ac:dyDescent="0.25">
      <c r="A791" t="s">
        <v>272</v>
      </c>
      <c r="B791" t="s">
        <v>191</v>
      </c>
      <c r="C791" t="s">
        <v>24</v>
      </c>
      <c r="D791">
        <v>4.4583000000000004</v>
      </c>
    </row>
    <row r="792" spans="1:4" x14ac:dyDescent="0.25">
      <c r="A792" t="s">
        <v>272</v>
      </c>
      <c r="B792" t="s">
        <v>191</v>
      </c>
      <c r="C792" t="s">
        <v>117</v>
      </c>
      <c r="D792">
        <v>2.4523000000000001</v>
      </c>
    </row>
    <row r="793" spans="1:4" x14ac:dyDescent="0.25">
      <c r="A793" t="s">
        <v>272</v>
      </c>
      <c r="B793" t="s">
        <v>191</v>
      </c>
      <c r="C793" t="s">
        <v>118</v>
      </c>
      <c r="D793">
        <v>0.98399999999999999</v>
      </c>
    </row>
    <row r="794" spans="1:4" x14ac:dyDescent="0.25">
      <c r="A794" t="s">
        <v>272</v>
      </c>
      <c r="B794" t="s">
        <v>191</v>
      </c>
      <c r="C794" t="s">
        <v>119</v>
      </c>
      <c r="D794">
        <v>5.6800000000000003E-2</v>
      </c>
    </row>
    <row r="795" spans="1:4" x14ac:dyDescent="0.25">
      <c r="A795" t="s">
        <v>272</v>
      </c>
      <c r="B795" t="s">
        <v>191</v>
      </c>
      <c r="C795" t="s">
        <v>120</v>
      </c>
      <c r="D795">
        <v>0</v>
      </c>
    </row>
    <row r="796" spans="1:4" x14ac:dyDescent="0.25">
      <c r="A796" t="s">
        <v>272</v>
      </c>
      <c r="B796" t="s">
        <v>191</v>
      </c>
      <c r="C796" t="s">
        <v>121</v>
      </c>
      <c r="D796">
        <v>0</v>
      </c>
    </row>
    <row r="797" spans="1:4" x14ac:dyDescent="0.25">
      <c r="A797" t="s">
        <v>273</v>
      </c>
      <c r="B797" t="s">
        <v>192</v>
      </c>
      <c r="C797" t="s">
        <v>20</v>
      </c>
      <c r="D797">
        <v>8.0470000000000006</v>
      </c>
    </row>
    <row r="798" spans="1:4" x14ac:dyDescent="0.25">
      <c r="A798" t="s">
        <v>273</v>
      </c>
      <c r="B798" t="s">
        <v>192</v>
      </c>
      <c r="C798" t="s">
        <v>22</v>
      </c>
      <c r="D798">
        <v>7.0571999999999999</v>
      </c>
    </row>
    <row r="799" spans="1:4" x14ac:dyDescent="0.25">
      <c r="A799" t="s">
        <v>273</v>
      </c>
      <c r="B799" t="s">
        <v>192</v>
      </c>
      <c r="C799" t="s">
        <v>23</v>
      </c>
      <c r="D799">
        <v>5.9482999999999997</v>
      </c>
    </row>
    <row r="800" spans="1:4" x14ac:dyDescent="0.25">
      <c r="A800" t="s">
        <v>273</v>
      </c>
      <c r="B800" t="s">
        <v>192</v>
      </c>
      <c r="C800" t="s">
        <v>24</v>
      </c>
      <c r="D800">
        <v>4.1740000000000004</v>
      </c>
    </row>
    <row r="801" spans="1:4" x14ac:dyDescent="0.25">
      <c r="A801" t="s">
        <v>273</v>
      </c>
      <c r="B801" t="s">
        <v>192</v>
      </c>
      <c r="C801" t="s">
        <v>117</v>
      </c>
      <c r="D801">
        <v>2.2242000000000002</v>
      </c>
    </row>
    <row r="802" spans="1:4" x14ac:dyDescent="0.25">
      <c r="A802" t="s">
        <v>273</v>
      </c>
      <c r="B802" t="s">
        <v>192</v>
      </c>
      <c r="C802" t="s">
        <v>118</v>
      </c>
      <c r="D802">
        <v>0.85270000000000001</v>
      </c>
    </row>
    <row r="803" spans="1:4" x14ac:dyDescent="0.25">
      <c r="A803" t="s">
        <v>273</v>
      </c>
      <c r="B803" t="s">
        <v>192</v>
      </c>
      <c r="C803" t="s">
        <v>119</v>
      </c>
      <c r="D803">
        <v>0.10580000000000001</v>
      </c>
    </row>
    <row r="804" spans="1:4" x14ac:dyDescent="0.25">
      <c r="A804" t="s">
        <v>273</v>
      </c>
      <c r="B804" t="s">
        <v>192</v>
      </c>
      <c r="C804" t="s">
        <v>120</v>
      </c>
      <c r="D804">
        <v>0</v>
      </c>
    </row>
    <row r="805" spans="1:4" x14ac:dyDescent="0.25">
      <c r="A805" t="s">
        <v>273</v>
      </c>
      <c r="B805" t="s">
        <v>192</v>
      </c>
      <c r="C805" t="s">
        <v>121</v>
      </c>
      <c r="D805">
        <v>0</v>
      </c>
    </row>
    <row r="806" spans="1:4" x14ac:dyDescent="0.25">
      <c r="A806" t="s">
        <v>274</v>
      </c>
      <c r="B806" t="s">
        <v>205</v>
      </c>
      <c r="C806" t="s">
        <v>20</v>
      </c>
      <c r="D806">
        <v>10.84542976</v>
      </c>
    </row>
    <row r="807" spans="1:4" x14ac:dyDescent="0.25">
      <c r="A807" t="s">
        <v>274</v>
      </c>
      <c r="B807" t="s">
        <v>205</v>
      </c>
      <c r="C807" t="s">
        <v>22</v>
      </c>
      <c r="D807">
        <v>13.088050175999999</v>
      </c>
    </row>
    <row r="808" spans="1:4" x14ac:dyDescent="0.25">
      <c r="A808" t="s">
        <v>274</v>
      </c>
      <c r="B808" t="s">
        <v>205</v>
      </c>
      <c r="C808" t="s">
        <v>23</v>
      </c>
      <c r="D808">
        <v>8.3968808960000008</v>
      </c>
    </row>
    <row r="809" spans="1:4" x14ac:dyDescent="0.25">
      <c r="A809" t="s">
        <v>274</v>
      </c>
      <c r="B809" t="s">
        <v>205</v>
      </c>
      <c r="C809" t="s">
        <v>24</v>
      </c>
      <c r="D809">
        <v>5.5160448000000004</v>
      </c>
    </row>
    <row r="810" spans="1:4" x14ac:dyDescent="0.25">
      <c r="A810" t="s">
        <v>274</v>
      </c>
      <c r="B810" t="s">
        <v>205</v>
      </c>
      <c r="C810" t="s">
        <v>117</v>
      </c>
      <c r="D810">
        <v>7.0842879999999999</v>
      </c>
    </row>
    <row r="811" spans="1:4" x14ac:dyDescent="0.25">
      <c r="A811" t="s">
        <v>274</v>
      </c>
      <c r="B811" t="s">
        <v>205</v>
      </c>
      <c r="C811" t="s">
        <v>118</v>
      </c>
      <c r="D811">
        <v>7.1174138879999997</v>
      </c>
    </row>
    <row r="812" spans="1:4" x14ac:dyDescent="0.25">
      <c r="A812" t="s">
        <v>274</v>
      </c>
      <c r="B812" t="s">
        <v>205</v>
      </c>
      <c r="C812" t="s">
        <v>119</v>
      </c>
      <c r="D812">
        <v>7.280834048</v>
      </c>
    </row>
    <row r="813" spans="1:4" x14ac:dyDescent="0.25">
      <c r="A813" t="s">
        <v>274</v>
      </c>
      <c r="B813" t="s">
        <v>205</v>
      </c>
      <c r="C813" t="s">
        <v>120</v>
      </c>
      <c r="D813">
        <v>5.6328770559999999</v>
      </c>
    </row>
    <row r="814" spans="1:4" x14ac:dyDescent="0.25">
      <c r="A814" t="s">
        <v>274</v>
      </c>
      <c r="B814" t="s">
        <v>205</v>
      </c>
      <c r="C814" t="s">
        <v>121</v>
      </c>
      <c r="D814">
        <v>4.5433139200000001</v>
      </c>
    </row>
    <row r="815" spans="1:4" x14ac:dyDescent="0.25">
      <c r="A815" t="s">
        <v>275</v>
      </c>
      <c r="B815" t="s">
        <v>191</v>
      </c>
      <c r="C815" t="s">
        <v>20</v>
      </c>
      <c r="D815">
        <v>8.1258999999999997</v>
      </c>
    </row>
    <row r="816" spans="1:4" x14ac:dyDescent="0.25">
      <c r="A816" t="s">
        <v>275</v>
      </c>
      <c r="B816" t="s">
        <v>191</v>
      </c>
      <c r="C816" t="s">
        <v>22</v>
      </c>
      <c r="D816">
        <v>7.1760000000000002</v>
      </c>
    </row>
    <row r="817" spans="1:4" x14ac:dyDescent="0.25">
      <c r="A817" t="s">
        <v>275</v>
      </c>
      <c r="B817" t="s">
        <v>191</v>
      </c>
      <c r="C817" t="s">
        <v>23</v>
      </c>
      <c r="D817">
        <v>6.0110999999999999</v>
      </c>
    </row>
    <row r="818" spans="1:4" x14ac:dyDescent="0.25">
      <c r="A818" t="s">
        <v>275</v>
      </c>
      <c r="B818" t="s">
        <v>191</v>
      </c>
      <c r="C818" t="s">
        <v>24</v>
      </c>
      <c r="D818">
        <v>4.1073000000000004</v>
      </c>
    </row>
    <row r="819" spans="1:4" x14ac:dyDescent="0.25">
      <c r="A819" t="s">
        <v>275</v>
      </c>
      <c r="B819" t="s">
        <v>191</v>
      </c>
      <c r="C819" t="s">
        <v>117</v>
      </c>
      <c r="D819">
        <v>2.1859000000000002</v>
      </c>
    </row>
    <row r="820" spans="1:4" x14ac:dyDescent="0.25">
      <c r="A820" t="s">
        <v>275</v>
      </c>
      <c r="B820" t="s">
        <v>191</v>
      </c>
      <c r="C820" t="s">
        <v>118</v>
      </c>
      <c r="D820">
        <v>0.82289999999999996</v>
      </c>
    </row>
    <row r="821" spans="1:4" x14ac:dyDescent="0.25">
      <c r="A821" t="s">
        <v>275</v>
      </c>
      <c r="B821" t="s">
        <v>191</v>
      </c>
      <c r="C821" t="s">
        <v>119</v>
      </c>
      <c r="D821">
        <v>0.10730000000000001</v>
      </c>
    </row>
    <row r="822" spans="1:4" x14ac:dyDescent="0.25">
      <c r="A822" t="s">
        <v>275</v>
      </c>
      <c r="B822" t="s">
        <v>191</v>
      </c>
      <c r="C822" t="s">
        <v>120</v>
      </c>
      <c r="D822">
        <v>0</v>
      </c>
    </row>
    <row r="823" spans="1:4" x14ac:dyDescent="0.25">
      <c r="A823" t="s">
        <v>275</v>
      </c>
      <c r="B823" t="s">
        <v>191</v>
      </c>
      <c r="C823" t="s">
        <v>121</v>
      </c>
      <c r="D823">
        <v>0</v>
      </c>
    </row>
    <row r="824" spans="1:4" x14ac:dyDescent="0.25">
      <c r="A824" t="s">
        <v>276</v>
      </c>
      <c r="B824" t="s">
        <v>196</v>
      </c>
      <c r="C824" t="s">
        <v>20</v>
      </c>
      <c r="D824">
        <v>7.9710000000000001</v>
      </c>
    </row>
    <row r="825" spans="1:4" x14ac:dyDescent="0.25">
      <c r="A825" t="s">
        <v>276</v>
      </c>
      <c r="B825" t="s">
        <v>196</v>
      </c>
      <c r="C825" t="s">
        <v>22</v>
      </c>
      <c r="D825">
        <v>6.7544000000000004</v>
      </c>
    </row>
    <row r="826" spans="1:4" x14ac:dyDescent="0.25">
      <c r="A826" t="s">
        <v>276</v>
      </c>
      <c r="B826" t="s">
        <v>196</v>
      </c>
      <c r="C826" t="s">
        <v>23</v>
      </c>
      <c r="D826">
        <v>5.41</v>
      </c>
    </row>
    <row r="827" spans="1:4" x14ac:dyDescent="0.25">
      <c r="A827" t="s">
        <v>276</v>
      </c>
      <c r="B827" t="s">
        <v>196</v>
      </c>
      <c r="C827" t="s">
        <v>24</v>
      </c>
      <c r="D827">
        <v>3.9552999999999998</v>
      </c>
    </row>
    <row r="828" spans="1:4" x14ac:dyDescent="0.25">
      <c r="A828" t="s">
        <v>276</v>
      </c>
      <c r="B828" t="s">
        <v>196</v>
      </c>
      <c r="C828" t="s">
        <v>117</v>
      </c>
      <c r="D828">
        <v>2.3227000000000002</v>
      </c>
    </row>
    <row r="829" spans="1:4" x14ac:dyDescent="0.25">
      <c r="A829" t="s">
        <v>276</v>
      </c>
      <c r="B829" t="s">
        <v>196</v>
      </c>
      <c r="C829" t="s">
        <v>118</v>
      </c>
      <c r="D829">
        <v>0.97829999999999995</v>
      </c>
    </row>
    <row r="830" spans="1:4" x14ac:dyDescent="0.25">
      <c r="A830" t="s">
        <v>276</v>
      </c>
      <c r="B830" t="s">
        <v>196</v>
      </c>
      <c r="C830" t="s">
        <v>119</v>
      </c>
      <c r="D830">
        <v>0.21329999999999999</v>
      </c>
    </row>
    <row r="831" spans="1:4" x14ac:dyDescent="0.25">
      <c r="A831" t="s">
        <v>276</v>
      </c>
      <c r="B831" t="s">
        <v>196</v>
      </c>
      <c r="C831" t="s">
        <v>120</v>
      </c>
      <c r="D831">
        <v>1.41E-2</v>
      </c>
    </row>
    <row r="832" spans="1:4" x14ac:dyDescent="0.25">
      <c r="A832" t="s">
        <v>276</v>
      </c>
      <c r="B832" t="s">
        <v>196</v>
      </c>
      <c r="C832" t="s">
        <v>121</v>
      </c>
      <c r="D832">
        <v>5.0000000000000001E-4</v>
      </c>
    </row>
    <row r="833" spans="1:4" x14ac:dyDescent="0.25">
      <c r="A833" t="s">
        <v>277</v>
      </c>
      <c r="B833" t="s">
        <v>191</v>
      </c>
      <c r="C833" t="s">
        <v>20</v>
      </c>
      <c r="D833">
        <v>8.0688999999999993</v>
      </c>
    </row>
    <row r="834" spans="1:4" x14ac:dyDescent="0.25">
      <c r="A834" t="s">
        <v>277</v>
      </c>
      <c r="B834" t="s">
        <v>191</v>
      </c>
      <c r="C834" t="s">
        <v>22</v>
      </c>
      <c r="D834">
        <v>6.9238999999999997</v>
      </c>
    </row>
    <row r="835" spans="1:4" x14ac:dyDescent="0.25">
      <c r="A835" t="s">
        <v>277</v>
      </c>
      <c r="B835" t="s">
        <v>191</v>
      </c>
      <c r="C835" t="s">
        <v>23</v>
      </c>
      <c r="D835">
        <v>5.6121999999999996</v>
      </c>
    </row>
    <row r="836" spans="1:4" x14ac:dyDescent="0.25">
      <c r="A836" t="s">
        <v>277</v>
      </c>
      <c r="B836" t="s">
        <v>191</v>
      </c>
      <c r="C836" t="s">
        <v>24</v>
      </c>
      <c r="D836">
        <v>3.8420000000000001</v>
      </c>
    </row>
    <row r="837" spans="1:4" x14ac:dyDescent="0.25">
      <c r="A837" t="s">
        <v>277</v>
      </c>
      <c r="B837" t="s">
        <v>191</v>
      </c>
      <c r="C837" t="s">
        <v>117</v>
      </c>
      <c r="D837">
        <v>2.0657999999999999</v>
      </c>
    </row>
    <row r="838" spans="1:4" x14ac:dyDescent="0.25">
      <c r="A838" t="s">
        <v>277</v>
      </c>
      <c r="B838" t="s">
        <v>191</v>
      </c>
      <c r="C838" t="s">
        <v>118</v>
      </c>
      <c r="D838">
        <v>0.34239999999999998</v>
      </c>
    </row>
    <row r="839" spans="1:4" x14ac:dyDescent="0.25">
      <c r="A839" t="s">
        <v>277</v>
      </c>
      <c r="B839" t="s">
        <v>191</v>
      </c>
      <c r="C839" t="s">
        <v>119</v>
      </c>
      <c r="D839">
        <v>3.4799999999999998E-2</v>
      </c>
    </row>
    <row r="840" spans="1:4" x14ac:dyDescent="0.25">
      <c r="A840" t="s">
        <v>277</v>
      </c>
      <c r="B840" t="s">
        <v>191</v>
      </c>
      <c r="C840" t="s">
        <v>120</v>
      </c>
      <c r="D840">
        <v>0</v>
      </c>
    </row>
    <row r="841" spans="1:4" x14ac:dyDescent="0.25">
      <c r="A841" t="s">
        <v>277</v>
      </c>
      <c r="B841" t="s">
        <v>191</v>
      </c>
      <c r="C841" t="s">
        <v>121</v>
      </c>
      <c r="D841">
        <v>0</v>
      </c>
    </row>
    <row r="842" spans="1:4" x14ac:dyDescent="0.25">
      <c r="A842" t="s">
        <v>278</v>
      </c>
      <c r="B842" t="s">
        <v>191</v>
      </c>
      <c r="C842" t="s">
        <v>20</v>
      </c>
      <c r="D842">
        <v>8.0688999999999993</v>
      </c>
    </row>
    <row r="843" spans="1:4" x14ac:dyDescent="0.25">
      <c r="A843" t="s">
        <v>278</v>
      </c>
      <c r="B843" t="s">
        <v>191</v>
      </c>
      <c r="C843" t="s">
        <v>22</v>
      </c>
      <c r="D843">
        <v>6.8630000000000004</v>
      </c>
    </row>
    <row r="844" spans="1:4" x14ac:dyDescent="0.25">
      <c r="A844" t="s">
        <v>278</v>
      </c>
      <c r="B844" t="s">
        <v>191</v>
      </c>
      <c r="C844" t="s">
        <v>23</v>
      </c>
      <c r="D844">
        <v>5.5004</v>
      </c>
    </row>
    <row r="845" spans="1:4" x14ac:dyDescent="0.25">
      <c r="A845" t="s">
        <v>278</v>
      </c>
      <c r="B845" t="s">
        <v>191</v>
      </c>
      <c r="C845" t="s">
        <v>24</v>
      </c>
      <c r="D845">
        <v>3.7269999999999999</v>
      </c>
    </row>
    <row r="846" spans="1:4" x14ac:dyDescent="0.25">
      <c r="A846" t="s">
        <v>278</v>
      </c>
      <c r="B846" t="s">
        <v>191</v>
      </c>
      <c r="C846" t="s">
        <v>117</v>
      </c>
      <c r="D846">
        <v>1.9855</v>
      </c>
    </row>
    <row r="847" spans="1:4" x14ac:dyDescent="0.25">
      <c r="A847" t="s">
        <v>278</v>
      </c>
      <c r="B847" t="s">
        <v>191</v>
      </c>
      <c r="C847" t="s">
        <v>118</v>
      </c>
      <c r="D847">
        <v>0.35759999999999997</v>
      </c>
    </row>
    <row r="848" spans="1:4" x14ac:dyDescent="0.25">
      <c r="A848" t="s">
        <v>278</v>
      </c>
      <c r="B848" t="s">
        <v>191</v>
      </c>
      <c r="C848" t="s">
        <v>119</v>
      </c>
      <c r="D848">
        <v>3.7699999999999997E-2</v>
      </c>
    </row>
    <row r="849" spans="1:4" x14ac:dyDescent="0.25">
      <c r="A849" t="s">
        <v>278</v>
      </c>
      <c r="B849" t="s">
        <v>191</v>
      </c>
      <c r="C849" t="s">
        <v>120</v>
      </c>
      <c r="D849">
        <v>0</v>
      </c>
    </row>
    <row r="850" spans="1:4" x14ac:dyDescent="0.25">
      <c r="A850" t="s">
        <v>278</v>
      </c>
      <c r="B850" t="s">
        <v>191</v>
      </c>
      <c r="C850" t="s">
        <v>121</v>
      </c>
      <c r="D850">
        <v>0</v>
      </c>
    </row>
    <row r="851" spans="1:4" x14ac:dyDescent="0.25">
      <c r="A851" t="s">
        <v>279</v>
      </c>
      <c r="B851" t="s">
        <v>280</v>
      </c>
      <c r="C851" t="s">
        <v>20</v>
      </c>
      <c r="D851">
        <v>9.8286281211391895</v>
      </c>
    </row>
    <row r="852" spans="1:4" x14ac:dyDescent="0.25">
      <c r="A852" t="s">
        <v>279</v>
      </c>
      <c r="B852" t="s">
        <v>280</v>
      </c>
      <c r="C852" t="s">
        <v>22</v>
      </c>
      <c r="D852">
        <v>9.9830355624259255</v>
      </c>
    </row>
    <row r="853" spans="1:4" x14ac:dyDescent="0.25">
      <c r="A853" t="s">
        <v>279</v>
      </c>
      <c r="B853" t="s">
        <v>280</v>
      </c>
      <c r="C853" t="s">
        <v>23</v>
      </c>
      <c r="D853">
        <v>10.139868739800228</v>
      </c>
    </row>
    <row r="854" spans="1:4" x14ac:dyDescent="0.25">
      <c r="A854" t="s">
        <v>279</v>
      </c>
      <c r="B854" t="s">
        <v>280</v>
      </c>
      <c r="C854" t="s">
        <v>24</v>
      </c>
      <c r="D854">
        <v>10.299165761500388</v>
      </c>
    </row>
    <row r="855" spans="1:4" x14ac:dyDescent="0.25">
      <c r="A855" t="s">
        <v>279</v>
      </c>
      <c r="B855" t="s">
        <v>280</v>
      </c>
      <c r="C855" t="s">
        <v>117</v>
      </c>
      <c r="D855">
        <v>10.460965334443934</v>
      </c>
    </row>
    <row r="856" spans="1:4" x14ac:dyDescent="0.25">
      <c r="A856" t="s">
        <v>279</v>
      </c>
      <c r="B856" t="s">
        <v>280</v>
      </c>
      <c r="C856" t="s">
        <v>118</v>
      </c>
      <c r="D856">
        <v>10.625306773632857</v>
      </c>
    </row>
    <row r="857" spans="1:4" x14ac:dyDescent="0.25">
      <c r="A857" t="s">
        <v>279</v>
      </c>
      <c r="B857" t="s">
        <v>280</v>
      </c>
      <c r="C857" t="s">
        <v>119</v>
      </c>
      <c r="D857">
        <v>10.792230011706609</v>
      </c>
    </row>
    <row r="858" spans="1:4" x14ac:dyDescent="0.25">
      <c r="A858" t="s">
        <v>279</v>
      </c>
      <c r="B858" t="s">
        <v>280</v>
      </c>
      <c r="C858" t="s">
        <v>120</v>
      </c>
      <c r="D858">
        <v>10.961775608645157</v>
      </c>
    </row>
    <row r="859" spans="1:4" x14ac:dyDescent="0.25">
      <c r="A859" t="s">
        <v>279</v>
      </c>
      <c r="B859" t="s">
        <v>280</v>
      </c>
      <c r="C859" t="s">
        <v>121</v>
      </c>
      <c r="D859">
        <v>11.133984761624493</v>
      </c>
    </row>
    <row r="860" spans="1:4" x14ac:dyDescent="0.25">
      <c r="A860" t="s">
        <v>279</v>
      </c>
      <c r="B860" t="s">
        <v>281</v>
      </c>
      <c r="C860" t="s">
        <v>20</v>
      </c>
      <c r="D860">
        <v>9.8286281211391895</v>
      </c>
    </row>
    <row r="861" spans="1:4" x14ac:dyDescent="0.25">
      <c r="A861" t="s">
        <v>279</v>
      </c>
      <c r="B861" t="s">
        <v>281</v>
      </c>
      <c r="C861" t="s">
        <v>22</v>
      </c>
      <c r="D861">
        <v>16.381046868565317</v>
      </c>
    </row>
    <row r="862" spans="1:4" x14ac:dyDescent="0.25">
      <c r="A862" t="s">
        <v>279</v>
      </c>
      <c r="B862" t="s">
        <v>281</v>
      </c>
      <c r="C862" t="s">
        <v>23</v>
      </c>
      <c r="D862">
        <v>22.933465615991445</v>
      </c>
    </row>
    <row r="863" spans="1:4" x14ac:dyDescent="0.25">
      <c r="A863" t="s">
        <v>279</v>
      </c>
      <c r="B863" t="s">
        <v>281</v>
      </c>
      <c r="C863" t="s">
        <v>24</v>
      </c>
      <c r="D863">
        <v>29.485884363417568</v>
      </c>
    </row>
    <row r="864" spans="1:4" x14ac:dyDescent="0.25">
      <c r="A864" t="s">
        <v>279</v>
      </c>
      <c r="B864" t="s">
        <v>281</v>
      </c>
      <c r="C864" t="s">
        <v>117</v>
      </c>
      <c r="D864">
        <v>0</v>
      </c>
    </row>
    <row r="865" spans="1:4" x14ac:dyDescent="0.25">
      <c r="A865" t="s">
        <v>279</v>
      </c>
      <c r="B865" t="s">
        <v>281</v>
      </c>
      <c r="C865" t="s">
        <v>118</v>
      </c>
      <c r="D865">
        <v>0</v>
      </c>
    </row>
    <row r="866" spans="1:4" x14ac:dyDescent="0.25">
      <c r="A866" t="s">
        <v>279</v>
      </c>
      <c r="B866" t="s">
        <v>281</v>
      </c>
      <c r="C866" t="s">
        <v>119</v>
      </c>
      <c r="D866">
        <v>0</v>
      </c>
    </row>
    <row r="867" spans="1:4" x14ac:dyDescent="0.25">
      <c r="A867" t="s">
        <v>279</v>
      </c>
      <c r="B867" t="s">
        <v>281</v>
      </c>
      <c r="C867" t="s">
        <v>120</v>
      </c>
      <c r="D867">
        <v>0</v>
      </c>
    </row>
    <row r="868" spans="1:4" x14ac:dyDescent="0.25">
      <c r="A868" t="s">
        <v>279</v>
      </c>
      <c r="B868" t="s">
        <v>281</v>
      </c>
      <c r="C868" t="s">
        <v>121</v>
      </c>
      <c r="D868">
        <v>0</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6 b 1 0 e 7 - e e 1 0 - 4 d 1 3 - 9 1 2 0 - 3 e 6 0 4 3 d 7 7 a c 7 "   x m l n s = " h t t p : / / s c h e m a s . m i c r o s o f t . c o m / D a t a M a s h u p " > A A A A A A Y J A A B Q S w M E F A A C A A g A K 0 k a W R 7 i T z q k A A A A 9 g A A A B I A H A B D b 2 5 m a W c v U G F j a 2 F n Z S 5 4 b W w g o h g A K K A U A A A A A A A A A A A A A A A A A A A A A A A A A A A A h Y 9 L C s I w G I S v U r J v X k W Q 8 j d d q D s L g i B u Q x r b Y J t K k 5 r e z Y V H 8 g p W f O 5 c z j f f Y u Z 2 u U I + t k 1 0 1 r 0 z n c 0 Q w x R F 2 q q u N L b K 0 O A P 8 R z l A j Z S H W W l o 0 m 2 L h 1 d m a H a + 1 N K S A g B h w R 3 f U U 4 p Y z s i / V W 1 b q V 6 C O b / 3 J s r P P S K o 0 E 7 J 5 j B M c s Y X h G O a Z A 3 h A K Y 7 8 C n / Y + 2 h 8 I i 6 H x Q 6 9 F q e P l C s g 7 A n l 9 E H d Q S w M E F A A C A A g A K 0 k 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J G l n E + O n f A A Y A A H U o A A A T A B w A R m 9 y b X V s Y X M v U 2 V j d G l v b j E u b S C i G A A o o B Q A A A A A A A A A A A A A A A A A A A A A A A A A A A D t W V 1 v 2 z Y U f Q + Q / 0 C o L z b g B v q w 4 x h F H 4 I k y z q g 6 Z Y 4 C D b D M G S b t o V K V C B T T R M j / 2 Y / Y 2 / 9 Y y M l X Y s 2 r + j a y Y a i c F + a n C v q X p K X 5 x w q c z r i Q c z I T f 6 / 8 + 7 w 4 P B g P v M T O i Z d f 0 j D k H r k P Q k p P z w g 4 t 8 f q Y Q E c v F 1 R M O j s z R J K O N 3 c f J 5 G M e f a / V F 7 8 q P 6 H s L x l r 9 5 9 5 Z z L h 4 q N / I X / H G u q T f / m Z j m n C a k O 7 j v S V e J 5 4 P 6 V E 3 8 d l 8 E i f R W R y m E R M x O q / l K R u L h f U n 9 R O r Q T 4 w f t w 8 k s H n B l l Y 3 Y C H V M B c A I T T r z x D r + m E i t J G e u T c 5 7 4 G O p 0 T R 3 + 1 Q F 0 U 9 e A F P n s E r A k Y S 6 M h T Q B u o S 8 4 R t E 2 / o o T 9 O E O + n D H 1 k v r O A j m I h g y r U 4 T w V o I d o y N x Z K c I F h n H X N t W 5 u I w L S J C E z L I T B t I g L D 9 k f A L R w + x m F s h w R 8 g s P Y F r m 2 Y + O w g 8 N I B w r U w x / G J + n g k 3 S Q L h R o G 0 W R J h R o B 0 N d G 0 W R A y Z Q Z H o 3 9 3 7 I K X b G W q Q W x g / 1 i p N G a r N g O s O j H d s w V A Y N Q 8 u s 2 i n s K E m 1 u d n V O f N g V U 7 Z l l U 5 8 1 h l T s e u H u j Y h o G u q V j X W K x n G u o Z h z Y N 5 T Z N 5 b Y M A 1 u G l K f z e R r d S 6 2 b r 4 j A c 3 0 p T 7 f i Y e Y z I V o k 7 0 R W K t S 1 i E Q 0 l 6 d 5 T Z c y R a a s 3 9 N h G I z 8 T F 8 z T E 1 y w b g Q q I o c U f x F y Y H U 0 y h l b 0 X p Q N x A z 0 D B Q L N A p 0 C Y Q I p A f E B t Q F 9 A U E B E Q D h A L E A g Q B R A C J b k D 4 Q P J A / E D m Q O B A 6 k D U Q N z A x U D N w L Z A v s C n Q K / A m E C R Q J n A g k C K w H P A f M B l w G 7 A V 8 B Q y l c N J K C 6 3 u 6 H 3 w J e a B 7 A Z 9 V 2 9 Z F v 3 E Z z Q p 9 1 Z v A 9 m k e u f I t J w n w T D l s o Q 7 k c O q K 4 Z q E o j B M u 9 f N A j V t D c 0 F N b u O n 4 o s i E l N g j 1 R z N S 6 0 G G v h i t s i 2 J E 7 I e X P I p G q w e q b A i G j S N d E w j X V P Q M w W b p u C S Z + r 1 w 4 O A V a + 4 6 p z f L P 0 v q b l 1 K z f Q L / f P e / u 8 t 8 9 7 + 7 y 3 z 3 v 7 v L f P P 5 5 9 / j / c 8 9 4 8 / 2 T m + W f 2 z v k Z q j L P h q h h r E p 8 V f 6 5 O u o Y x 7 r G q G e M N o 3 R k l G 2 c d G F B 3 b b L / g A 7 b Z f 9 Q t 0 l 4 5 m L A 7 j 6 a N m g T + I x t b d 8 s 1 I s E 8 S x I h j 7 i B G o T j o u m a h L i Y 7 7 D q K 2 h I b t S U 2 a k t s t A Y H t S U O a k s 2 u a 7 S V z q a Q S 7 I R h + t W e S C h t Y x z S E X 9 L S G G W z W + p N o P R 4 6 3 k O f b a L P t l Y 8 + m 4 f h 3 Q J h d b K m + l 5 J 6 b T e D V j O Z 6 k 9 I X f O / Q a s j u o e q y W J 6 k 8 P N t S u L M b h 5 d l Z L x 1 l Y 5 C K S D 1 M t O 5 X G V x h A m T I 8 Y 0 I l 1 B P + y J B q M Z Z e Q h T c a U i H j i z 2 S O o 0 p i Q d d C t t 6 i Z J K s K p n t 6 H Q i H j u n Y R A F 4 o f a Q C z B Q M w f / 3 y 5 1 h H O B n L b Y V K S C Z X t y K o Y + 5 y + 0 k d U J 0 u w 7 A J M 0 F f y W 9 r H V W 1 l 3 Y q G w N y h 0 u t G r X I x s X J 2 0 S r u D w d 3 F 5 8 G U 8 o G o j 9 R x f q + T Q r Y l E 6 + / T N V O + 9 0 P M 6 X G n S M W O W L 1 J e Y W q 6 X b U d f a 7 z d N n z r y e T a W 1 G 0 v v 9 X N B W U O q V x M m Y U L 0 i E V F 6 q u C b g v A R X F E X c r d N o G M g W l T / f s o D n B N w G 3 7 / p H g D 2 H O w 9 2 P o f z c 4 X 4 7 w C 9 4 r f m 8 X v Q t G M H O B U 9 0 T V n q l 3 w m w H B t j f U r Z X I q w 4 g x Y p q T f t / A a 1 0 h O 7 1 a t S o V i L D Q T 4 o g u y K 1 s f E W H T F D z j F N b t h C x f W b V 5 k W K w B D O K z 9 Z N h C 8 p o 0 n O / w E j 3 b u Z e a r O N n P 1 5 F z z X a t U 0 I 0 C i p S w V L A B / t V d R 5 X 8 v w b s K S 2 4 j x J R c s q f q O C r S c D U P s A o H j G E x P o l T u j I n / N B N 4 i W x q I n S + i / 7 Z V V 9 j c S q G N g 0 O 8 t W q N V f f e 1 4 7 Y + g S U h I K 2 x I t q V 8 8 C k u / m C e 6 Y g 1 l e 9 Z 8 b c D 7 U 7 4 8 d 4 T H W 0 Y G n s 0 y E K N 3 G 4 h c P H O N z G 4 R M c 7 q C w Y 2 P w 2 e n l N Z F z e l t R k / K A / o Z X u 0 R p Z a z n / W / + 8 g s b X + z 1 1 l L y O k q i s u + F t M t J M A r 4 I 5 m W x 2 2 S x J F Y 9 O y G R O 7 j B 7 F y 4 g R e / C a 5 W T 2 B S I n v / g V Q S w E C L Q A U A A I A C A A r S R p Z H u J P O q Q A A A D 2 A A A A E g A A A A A A A A A A A A A A A A A A A A A A Q 2 9 u Z m l n L 1 B h Y 2 t h Z 2 U u e G 1 s U E s B A i 0 A F A A C A A g A K 0 k a W Q / K 6 a u k A A A A 6 Q A A A B M A A A A A A A A A A A A A A A A A 8 A A A A F t D b 2 5 0 Z W 5 0 X 1 R 5 c G V z X S 5 4 b W x Q S w E C L Q A U A A I A C A A r S R p Z x P j p 3 w A G A A B 1 K A A A E w A A A A A A A A A A A A A A A A D h A Q A A R m 9 y b X V s Y X M v U 2 V j d G l v b j E u b V B L B Q Y A A A A A A w A D A M I A A A A u 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Q Q A A A A A A A D t 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l b G 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m N z F j O W Q z L T B i N j c t N G U 5 N C 0 4 Y 2 M 3 L T E w N 2 F k Z T U x O T N k 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T G F z d F V w Z G F 0 Z W Q i I F Z h b H V l P S J k M j A y N C 0 w N i 0 w N 1 Q x N D o w M j o x N S 4 3 M T Q 5 M T k y W i I g L z 4 8 R W 5 0 c n k g V H l w Z T 0 i R m l s b G V k Q 2 9 t c G x l d G V S Z X N 1 b H R U b 1 d v c m t z a G V l d C I g V m F s d W U 9 I m w x I i A v P j x F b n R y e S B U e X B l P S J B Z G R l Z F R v R G F 0 Y U 1 v Z G V s I i B W Y W x 1 Z T 0 i b D A i I C 8 + P E V u d H J 5 I F R 5 c G U 9 I k Z p b G x F c n J v c k N v Z G U i I F Z h b H V l P S J z V W 5 r b m 9 3 b i I g L z 4 8 R W 5 0 c n k g V H l w Z T 0 i R m l s b E N v d W 5 0 I i B W Y W x 1 Z T 0 i b D E x M S I g L z 4 8 R W 5 0 c n k g V H l w Z T 0 i R m l s b E N v b H V t b k 5 h b W V z I i B W Y W x 1 Z T 0 i c 1 s m c X V v d D t Q d W J s a W N h d G l v b i B Z Z W F y J n F 1 b 3 Q 7 L C Z x d W 9 0 O 0 F 0 d H J p Y n V 0 J n F 1 b 3 Q 7 L C Z x d W 9 0 O 1 d l c n Q m c X V v d D t d I i A v P j x F b n R y e S B U e X B l P S J G a W x s U 3 R h d H V z I i B W Y W x 1 Z T 0 i c 0 N v b X B s Z X R l I i A v P j x F b n R y e S B U e X B l P S J G a W x s Q 2 9 s d W 1 u V H l w Z X M i I F Z h b H V l P S J z Q X d Z Q S I g L z 4 8 R W 5 0 c n k g V H l w Z T 0 i R m l s b E V y c m 9 y Q 2 9 1 b n Q i I F Z h b H V l P S J s M C I g L z 4 8 R W 5 0 c n k g V H l w Z T 0 i R m l s b F R h c m d l d E 5 h b W V D d X N 0 b 2 1 p e m V k I i B W Y W x 1 Z T 0 i b D E i I C 8 + P E V u d H J 5 I F R 5 c G U 9 I l J l b G F 0 a W 9 u c 2 h p c E l u Z m 9 D b 2 5 0 Y W l u Z X I i I F Z h b H V l P S J z e y Z x d W 9 0 O 2 N v b H V t b k N v d W 5 0 J n F 1 b 3 Q 7 O j M s J n F 1 b 3 Q 7 a 2 V 5 Q 2 9 s d W 1 u T m F t Z X M m c X V v d D s 6 W 1 0 s J n F 1 b 3 Q 7 c X V l c n l S Z W x h d G l v b n N o a X B z J n F 1 b 3 Q 7 O l t d L C Z x d W 9 0 O 2 N v b H V t b k l k Z W 5 0 a X R p Z X M m c X V v d D s 6 W y Z x d W 9 0 O 1 N l Y 3 R p b 2 4 x L 1 R h Y m V s b G U z L 0 V u d H B p d m 9 0 a W V y d G U g U 3 B h b H R l b i 5 7 U H V i b G l j Y X R p b 2 4 g W W V h c i w w f S Z x d W 9 0 O y w m c X V v d D t T Z W N 0 a W 9 u M S 9 U Y W J l b G x l M y 9 F b n R w a X Z v d G l l c n R l I F N w Y W x 0 Z W 4 u e 0 F 0 d H J p Y n V 0 L D F 9 J n F 1 b 3 Q 7 L C Z x d W 9 0 O 1 N l Y 3 R p b 2 4 x L 1 R h Y m V s b G U z L 0 V u d H B p d m 9 0 a W V y d G U g U 3 B h b H R l b i 5 7 V 2 V y d C w y f S Z x d W 9 0 O 1 0 s J n F 1 b 3 Q 7 Q 2 9 s d W 1 u Q 2 9 1 b n Q m c X V v d D s 6 M y w m c X V v d D t L Z X l D b 2 x 1 b W 5 O Y W 1 l c y Z x d W 9 0 O z p b X S w m c X V v d D t D b 2 x 1 b W 5 J Z G V u d G l 0 a W V z J n F 1 b 3 Q 7 O l s m c X V v d D t T Z W N 0 a W 9 u M S 9 U Y W J l b G x l M y 9 F b n R w a X Z v d G l l c n R l I F N w Y W x 0 Z W 4 u e 1 B 1 Y m x p Y 2 F 0 a W 9 u I F l l Y X I s M H 0 m c X V v d D s s J n F 1 b 3 Q 7 U 2 V j d G l v b j E v V G F i Z W x s Z T M v R W 5 0 c G l 2 b 3 R p Z X J 0 Z S B T c G F s d G V u L n t B d H R y a W J 1 d C w x f S Z x d W 9 0 O y w m c X V v d D t T Z W N 0 a W 9 u M S 9 U Y W J l b G x l M y 9 F b n R w a X Z v d G l l c n R l I F N w Y W x 0 Z W 4 u e 1 d l c n Q s M n 0 m c X V v d D t d L C Z x d W 9 0 O 1 J l b G F 0 a W 9 u c 2 h p c E l u Z m 8 m c X V v d D s 6 W 1 1 9 I i A v P j w v U 3 R h Y m x l R W 5 0 c m l l c z 4 8 L 0 l 0 Z W 0 + P E l 0 Z W 0 + P E l 0 Z W 1 M b 2 N h d G l v b j 4 8 S X R l b V R 5 c G U + R m 9 y b X V s Y T w v S X R l b V R 5 c G U + P E l 0 Z W 1 Q Y X R o P l N l Y 3 R p b 2 4 x L 1 R h Y m V s b G U z L 1 F 1 Z W x s Z T w v S X R l b V B h d G g + P C 9 J d G V t T G 9 j Y X R p b 2 4 + P F N 0 Y W J s Z U V u d H J p Z X M g L z 4 8 L 0 l 0 Z W 0 + P E l 0 Z W 0 + P E l 0 Z W 1 M b 2 N h d G l v b j 4 8 S X R l b V R 5 c G U + R m 9 y b X V s Y T w v S X R l b V R 5 c G U + P E l 0 Z W 1 Q Y X R o P l N l Y 3 R p b 2 4 x L 1 R h Y m V s b G U z L 0 d l J U M z J U E 0 b m R l c n R l c i U y M F R 5 c D w v S X R l b V B h d G g + P C 9 J d G V t T G 9 j Y X R p b 2 4 + P F N 0 Y W J s Z U V u d H J p Z X M g L z 4 8 L 0 l 0 Z W 0 + P E l 0 Z W 0 + P E l 0 Z W 1 M b 2 N h d G l v b j 4 8 S X R l b V R 5 c G U + R m 9 y b X V s Y T w v S X R l b V R 5 c G U + P E l 0 Z W 1 Q Y X R o P l N l Y 3 R p b 2 4 x L 1 R h Y m V s b G U z L 1 V t Y m V u Y W 5 u d G U l M j B T c G F s d G V u P C 9 J d G V t U G F 0 a D 4 8 L 0 l 0 Z W 1 M b 2 N h d G l v b j 4 8 U 3 R h Y m x l R W 5 0 c m l l c y A v P j w v S X R l b T 4 8 S X R l b T 4 8 S X R l b U x v Y 2 F 0 a W 9 u P j x J d G V t V H l w Z T 5 G b 3 J t d W x h P C 9 J d G V t V H l w Z T 4 8 S X R l b V B h d G g + U 2 V j d G l v b j E v V G F i Z W x s Z T M v R W 5 0 Z m V y b n R l J T I w U 3 B h b H R l b j w v S X R l b V B h d G g + P C 9 J d G V t T G 9 j Y X R p b 2 4 + P F N 0 Y W J s Z U V u d H J p Z X M g L z 4 8 L 0 l 0 Z W 0 + P E l 0 Z W 0 + P E l 0 Z W 1 M b 2 N h d G l v b j 4 8 S X R l b V R 5 c G U + R m 9 y b X V s Y T w v S X R l b V R 5 c G U + P E l 0 Z W 1 Q Y X R o P l N l Y 3 R p b 2 4 x L 1 R h Y m V s b G U z L 0 V u d H B p d m 9 0 a W V y d G U l M j B T c G F s d G V u P C 9 J d G V t U G F 0 a D 4 8 L 0 l 0 Z W 1 M b 2 N h d G l v b j 4 8 U 3 R h Y m x l R W 5 0 c m l l c y A v P j w v S X R l b T 4 8 S X R l b T 4 8 S X R l b U x v Y 2 F 0 a W 9 u P j x J d G V t V H l w Z T 5 G b 3 J t d W x h P C 9 J d G V t V H l w Z T 4 8 S X R l b V B h d G g + U 2 V j d G l v b j E v V G F i Z W x s Z T M v R 2 V m a W x 0 Z X J 0 Z S U y M F p l a W x l b j w v S X R l b V B h d G g + P C 9 J d G V t T G 9 j Y X R p b 2 4 + P F N 0 Y W J s Z U V u d H J p Z X M g L z 4 8 L 0 l 0 Z W 0 + P E l 0 Z W 0 + P E l 0 Z W 1 M b 2 N h d G l v b j 4 8 S X R l b V R 5 c G U + R m 9 y b X V s Y T w v S X R l b V R 5 c G U + P E l 0 Z W 1 Q Y X R o P l N l Y 3 R p b 2 4 x L 1 R h Y m V s b G U 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M 4 M W J k Z T E t Y z l j Y S 0 0 N T Q y L W E 3 O T Y t Y 2 R i Y 2 Y 1 M T V j Y j c y 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c n J v c k N v Z G U i I F Z h b H V l P S J z V W 5 r b m 9 3 b 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Y W J l b G x l M y A o M i k v R W 5 0 c G l 2 b 3 R p Z X J 0 Z S B T c G F s d G V u L n t Q d W J s a W N h d G l v b i B Z Z W F y L D B 9 J n F 1 b 3 Q 7 L C Z x d W 9 0 O 1 N l Y 3 R p b 2 4 x L 1 R h Y m V s b G U z I C g y K S 9 F b n R w a X Z v d G l l c n R l I F N w Y W x 0 Z W 4 u e 0 F 0 d H J p Y n V 0 L D F 9 J n F 1 b 3 Q 7 L C Z x d W 9 0 O 1 N l Y 3 R p b 2 4 x L 1 R h Y m V s b G U z I C g y K S 9 F b n R w a X Z v d G l l c n R l I F N w Y W x 0 Z W 4 u e 1 d l c n Q s M n 0 m c X V v d D t d L C Z x d W 9 0 O 0 N v b H V t b k N v d W 5 0 J n F 1 b 3 Q 7 O j M s J n F 1 b 3 Q 7 S 2 V 5 Q 2 9 s d W 1 u T m F t Z X M m c X V v d D s 6 W 1 0 s J n F 1 b 3 Q 7 Q 2 9 s d W 1 u S W R l b n R p d G l l c y Z x d W 9 0 O z p b J n F 1 b 3 Q 7 U 2 V j d G l v b j E v V G F i Z W x s Z T M g K D I p L 0 V u d H B p d m 9 0 a W V y d G U g U 3 B h b H R l b i 5 7 U H V i b G l j Y X R p b 2 4 g W W V h c i w w f S Z x d W 9 0 O y w m c X V v d D t T Z W N 0 a W 9 u M S 9 U Y W J l b G x l M y A o M i k v R W 5 0 c G l 2 b 3 R p Z X J 0 Z S B T c G F s d G V u L n t B d H R y a W J 1 d C w x f S Z x d W 9 0 O y w m c X V v d D t T Z W N 0 a W 9 u M S 9 U Y W J l b G x l M y A o M i k v R W 5 0 c G l 2 b 3 R p Z X J 0 Z S B T c G F s d G V u L n t X Z X J 0 L D J 9 J n F 1 b 3 Q 7 X S w m c X V v d D t S Z W x h d G l v b n N o a X B J b m Z v J n F 1 b 3 Q 7 O l t d f S I g L z 4 8 R W 5 0 c n k g V H l w Z T 0 i R m l s b E N v b H V t b k 5 h b W V z I i B W Y W x 1 Z T 0 i c 1 s m c X V v d D t Q d W J s a W N h d G l v b i B Z Z W F y J n F 1 b 3 Q 7 L C Z x d W 9 0 O 0 F 0 d H J p Y n V 0 J n F 1 b 3 Q 7 L C Z x d W 9 0 O 1 d l c n Q m c X V v d D t d I i A v P j x F b n R y e S B U e X B l P S J G a W x s U 3 R h d H V z I i B W Y W x 1 Z T 0 i c 1 d h a X R p b m d G b 3 J F e G N l b F J l Z n J l c 2 g i I C 8 + P E V u d H J 5 I F R 5 c G U 9 I k Z p b G x D b 3 V u d C I g V m F s d W U 9 I m w w I i A v P j x F b n R y e S B U e X B l P S J G a W x s V G F y Z 2 V 0 I i B W Y W x 1 Z T 0 i c 3 R h Y l 9 l c 3 R p b W F 0 Z X N f a G l n a C I g L z 4 8 R W 5 0 c n k g V H l w Z T 0 i R m l s b E V y c m 9 y Q 2 9 1 b n Q i I F Z h b H V l P S J s M C I g L z 4 8 R W 5 0 c n k g V H l w Z T 0 i R m l s b E N v b H V t b l R 5 c G V z I i B W Y W x 1 Z T 0 i c 0 F 3 W U E i I C 8 + P E V u d H J 5 I F R 5 c G U 9 I k F k Z G V k V G 9 E Y X R h T W 9 k Z W w i I F Z h b H V l P S J s M C I g L z 4 8 R W 5 0 c n k g V H l w Z T 0 i R m l s b F R h c m d l d E 5 h b W V D d X N 0 b 2 1 p e m V k I i B W Y W x 1 Z T 0 i b D E i I C 8 + P E V u d H J 5 I F R 5 c G U 9 I k Z p b G x M Y X N 0 V X B k Y X R l Z C I g V m F s d W U 9 I m Q y M D I 0 L T A 3 L T A 0 V D I w O j A 5 O j M x L j Q 0 M j M x M D Z a I i A v P j w v U 3 R h Y m x l R W 5 0 c m l l c z 4 8 L 0 l 0 Z W 0 + P E l 0 Z W 0 + P E l 0 Z W 1 M b 2 N h d G l v b j 4 8 S X R l b V R 5 c G U + R m 9 y b X V s Y T w v S X R l b V R 5 c G U + P E l 0 Z W 1 Q Y X R o P l N l Y 3 R p b 2 4 x L 1 R h Y m V s b G U z J T I w K D I p L 1 F 1 Z W x s Z T w v S X R l b V B h d G g + P C 9 J d G V t T G 9 j Y X R p b 2 4 + P F N 0 Y W J s Z U V u d H J p Z X M g L z 4 8 L 0 l 0 Z W 0 + P E l 0 Z W 0 + P E l 0 Z W 1 M b 2 N h d G l v b j 4 8 S X R l b V R 5 c G U + R m 9 y b X V s Y T w v S X R l b V R 5 c G U + P E l 0 Z W 1 Q Y X R o P l N l Y 3 R p b 2 4 x L 1 R h Y m V s b G U z J T I w K D I p L 0 d l J U M z J U E 0 b m R l c n R l c i U y M F R 5 c D w v S X R l b V B h d G g + P C 9 J d G V t T G 9 j Y X R p b 2 4 + P F N 0 Y W J s Z U V u d H J p Z X M g L z 4 8 L 0 l 0 Z W 0 + P E l 0 Z W 0 + P E l 0 Z W 1 M b 2 N h d G l v b j 4 8 S X R l b V R 5 c G U + R m 9 y b X V s Y T w v S X R l b V R 5 c G U + P E l 0 Z W 1 Q Y X R o P l N l Y 3 R p b 2 4 x L 1 R h Y m V s b G U z J T I w K D I p L 1 V t Y m V u Y W 5 u d G U l M j B T c G F s d G V u P C 9 J d G V t U G F 0 a D 4 8 L 0 l 0 Z W 1 M b 2 N h d G l v b j 4 8 U 3 R h Y m x l R W 5 0 c m l l c y A v P j w v S X R l b T 4 8 S X R l b T 4 8 S X R l b U x v Y 2 F 0 a W 9 u P j x J d G V t V H l w Z T 5 G b 3 J t d W x h P C 9 J d G V t V H l w Z T 4 8 S X R l b V B h d G g + U 2 V j d G l v b j E v V G F i Z W x s Z T M l M j A o M i k v R W 5 0 Z m V y b n R l J T I w U 3 B h b H R l b j w v S X R l b V B h d G g + P C 9 J d G V t T G 9 j Y X R p b 2 4 + P F N 0 Y W J s Z U V u d H J p Z X M g L z 4 8 L 0 l 0 Z W 0 + P E l 0 Z W 0 + P E l 0 Z W 1 M b 2 N h d G l v b j 4 8 S X R l b V R 5 c G U + R m 9 y b X V s Y T w v S X R l b V R 5 c G U + P E l 0 Z W 1 Q Y X R o P l N l Y 3 R p b 2 4 x L 1 R h Y m V s b G U z J T I w K D I p L 0 V u d H B p d m 9 0 a W V y d G U l M j B T c G F s d G V u P C 9 J d G V t U G F 0 a D 4 8 L 0 l 0 Z W 1 M b 2 N h d G l v b j 4 8 U 3 R h Y m x l R W 5 0 c m l l c y A v P j w v S X R l b T 4 8 S X R l b T 4 8 S X R l b U x v Y 2 F 0 a W 9 u P j x J d G V t V H l w Z T 5 G b 3 J t d W x h P C 9 J d G V t V H l w Z T 4 8 S X R l b V B h d G g + U 2 V j d G l v b j E v V G F i Z W x s Z T M l M j A o M i k v R 2 V m a W x 0 Z X J 0 Z S U y M F p l a W x l b j w v S X R l b V B h d G g + P C 9 J d G V t T G 9 j Y X R p b 2 4 + P F N 0 Y W J s Z U V u d H J p Z X M g L z 4 8 L 0 l 0 Z W 0 + P E l 0 Z W 0 + P E l 0 Z W 1 M b 2 N h d G l v b j 4 8 S X R l b V R 5 c G U + R m 9 y b X V s Y T w v S X R l b V R 5 c G U + P E l 0 Z W 1 Q Y X R o P l N l Y 3 R p b 2 4 x L 1 R h Y m V s b G U y N z w v S X R l b V B h d G g + P C 9 J d G V t T G 9 j Y X R p b 2 4 + P F N 0 Y W J s Z U V u d H J p Z X M + P E V u d H J 5 I F R 5 c G U 9 I k l z U H J p d m F 0 Z S I g V m F s d W U 9 I m w w I i A v P j x F b n R y e S B U e X B l P S J R d W V y e U l E I i B W Y W x 1 Z T 0 i c z E 4 Y m E 1 M 2 M 4 L T M 2 Z D U t N D E y Y S 1 h N j k 5 L T F j M T R l O W V m O D E x 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V s b G U y N 1 8 x 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h Y m V s b G U y N y 9 B d X R v U m V t b 3 Z l Z E N v b H V t b n M x L n t U Z W N o b m 9 s b 2 d 5 L D B 9 J n F 1 b 3 Q 7 L C Z x d W 9 0 O 1 N l Y 3 R p b 2 4 x L 1 R h Y m V s b G U y N y 9 B d X R v U m V t b 3 Z l Z E N v b H V t b n M x L n t Q d W J s a W N h d G l v b i B Z Z W F y L D F 9 J n F 1 b 3 Q 7 L C Z x d W 9 0 O 1 N l Y 3 R p b 2 4 x L 1 R h Y m V s b G U y N y 9 B d X R v U m V t b 3 Z l Z E N v b H V t b n M x L n t T Y 2 V u Y X J p b y w y f S Z x d W 9 0 O y w m c X V v d D t T Z W N 0 a W 9 u M S 9 U Y W J l b G x l M j c v Q X V 0 b 1 J l b W 9 2 Z W R D b 2 x 1 b W 5 z M S 5 7 W W V h c i w z f S Z x d W 9 0 O y w m c X V v d D t T Z W N 0 a W 9 u M S 9 U Y W J l b G x l M j c v Q X V 0 b 1 J l b W 9 2 Z W R D b 2 x 1 b W 5 z M S 5 7 V 2 V y d C w 0 f S Z x d W 9 0 O 1 0 s J n F 1 b 3 Q 7 Q 2 9 s d W 1 u Q 2 9 1 b n Q m c X V v d D s 6 N S w m c X V v d D t L Z X l D b 2 x 1 b W 5 O Y W 1 l c y Z x d W 9 0 O z p b X S w m c X V v d D t D b 2 x 1 b W 5 J Z G V u d G l 0 a W V z J n F 1 b 3 Q 7 O l s m c X V v d D t T Z W N 0 a W 9 u M S 9 U Y W J l b G x l M j c v Q X V 0 b 1 J l b W 9 2 Z W R D b 2 x 1 b W 5 z M S 5 7 V G V j a G 5 v b G 9 n e S w w f S Z x d W 9 0 O y w m c X V v d D t T Z W N 0 a W 9 u M S 9 U Y W J l b G x l M j c v Q X V 0 b 1 J l b W 9 2 Z W R D b 2 x 1 b W 5 z M S 5 7 U H V i b G l j Y X R p b 2 4 g W W V h c i w x f S Z x d W 9 0 O y w m c X V v d D t T Z W N 0 a W 9 u M S 9 U Y W J l b G x l M j c v Q X V 0 b 1 J l b W 9 2 Z W R D b 2 x 1 b W 5 z M S 5 7 U 2 N l b m F y a W 8 s M n 0 m c X V v d D s s J n F 1 b 3 Q 7 U 2 V j d G l v b j E v V G F i Z W x s Z T I 3 L 0 F 1 d G 9 S Z W 1 v d m V k Q 2 9 s d W 1 u c z E u e 1 l l Y X I s M 3 0 m c X V v d D s s J n F 1 b 3 Q 7 U 2 V j d G l v b j E v V G F i Z W x s Z T I 3 L 0 F 1 d G 9 S Z W 1 v d m V k Q 2 9 s d W 1 u c z E u e 1 d l c n Q s N H 0 m c X V v d D t d L C Z x d W 9 0 O 1 J l b G F 0 a W 9 u c 2 h p c E l u Z m 8 m c X V v d D s 6 W 1 1 9 I i A v P j x F b n R y e S B U e X B l P S J G a W x s U 3 R h d H V z I i B W Y W x 1 Z T 0 i c 0 N v b X B s Z X R l I i A v P j x F b n R y e S B U e X B l P S J G a W x s Q 2 9 s d W 1 u T m F t Z X M i I F Z h b H V l P S J z W y Z x d W 9 0 O 1 R l Y 2 h u b 2 x v Z 3 k m c X V v d D s s J n F 1 b 3 Q 7 U H V i b G l j Y X R p b 2 4 g W W V h c i Z x d W 9 0 O y w m c X V v d D t T Y 2 V u Y X J p b y Z x d W 9 0 O y w m c X V v d D t Z Z W F y J n F 1 b 3 Q 7 L C Z x d W 9 0 O 1 d l c n Q m c X V v d D t d I i A v P j x F b n R y e S B U e X B l P S J G a W x s Q 2 9 s d W 1 u V H l w Z X M i I F Z h b H V l P S J z Q m d Z R 0 N R Q T 0 i I C 8 + P E V u d H J 5 I F R 5 c G U 9 I k Z p b G x M Y X N 0 V X B k Y X R l Z C I g V m F s d W U 9 I m Q y M D I 0 L T A 0 L T E w V D A 4 O j U 4 O j A w L j A 0 N j Q w M D d a I i A v P j x F b n R y e S B U e X B l P S J G a W x s R X J y b 3 J D b 3 V u d C I g V m F s d W U 9 I m w w I i A v P j x F b n R y e S B U e X B l P S J G a W x s R X J y b 3 J D b 2 R l I i B W Y W x 1 Z T 0 i c 1 V u a 2 5 v d 2 4 i I C 8 + P E V u d H J 5 I F R 5 c G U 9 I k Z p b G x D b 3 V u d C I g V m F s d W U 9 I m w x O D Q i I C 8 + P E V u d H J 5 I F R 5 c G U 9 I k F k Z G V k V G 9 E Y X R h T W 9 k Z W w i I F Z h b H V l P S J s M C I g L z 4 8 L 1 N 0 Y W J s Z U V u d H J p Z X M + P C 9 J d G V t P j x J d G V t P j x J d G V t T G 9 j Y X R p b 2 4 + P E l 0 Z W 1 U e X B l P k Z v c m 1 1 b G E 8 L 0 l 0 Z W 1 U e X B l P j x J d G V t U G F 0 a D 5 T Z W N 0 a W 9 u M S 9 U Y W J l b G x l M j c v U X V l b G x l P C 9 J d G V t U G F 0 a D 4 8 L 0 l 0 Z W 1 M b 2 N h d G l v b j 4 8 U 3 R h Y m x l R W 5 0 c m l l c y A v P j w v S X R l b T 4 8 S X R l b T 4 8 S X R l b U x v Y 2 F 0 a W 9 u P j x J d G V t V H l w Z T 5 G b 3 J t d W x h P C 9 J d G V t V H l w Z T 4 8 S X R l b V B h d G g + U 2 V j d G l v b j E v V G F i Z W x s Z T I 3 L 0 d l J U M z J U E 0 b m R l c n R l c i U y M F R 5 c D w v S X R l b V B h d G g + P C 9 J d G V t T G 9 j Y X R p b 2 4 + P F N 0 Y W J s Z U V u d H J p Z X M g L z 4 8 L 0 l 0 Z W 0 + P E l 0 Z W 0 + P E l 0 Z W 1 M b 2 N h d G l v b j 4 8 S X R l b V R 5 c G U + R m 9 y b X V s Y T w v S X R l b V R 5 c G U + P E l 0 Z W 1 Q Y X R o P l N l Y 3 R p b 2 4 x L 1 R h Y m V s b G U y N y 9 F b n R m Z X J u d G U l M j B T c G F s d G V u P C 9 J d G V t U G F 0 a D 4 8 L 0 l 0 Z W 1 M b 2 N h d G l v b j 4 8 U 3 R h Y m x l R W 5 0 c m l l c y A v P j w v S X R l b T 4 8 S X R l b T 4 8 S X R l b U x v Y 2 F 0 a W 9 u P j x J d G V t V H l w Z T 5 G b 3 J t d W x h P C 9 J d G V t V H l w Z T 4 8 S X R l b V B h d G g + U 2 V j d G l v b j E v V G F i Z W x s Z T I 3 L 0 d l Z m l s d G V y d G U l M j B a Z W l s Z W 4 8 L 0 l 0 Z W 1 Q Y X R o P j w v S X R l b U x v Y 2 F 0 a W 9 u P j x T d G F i b G V F b n R y a W V z I C 8 + P C 9 J d G V t P j x J d G V t P j x J d G V t T G 9 j Y X R p b 2 4 + P E l 0 Z W 1 U e X B l P k Z v c m 1 1 b G E 8 L 0 l 0 Z W 1 U e X B l P j x J d G V t U G F 0 a D 5 T Z W N 0 a W 9 u M S 9 U Y W J l b G x l M j c v R W 5 0 c G l 2 b 3 R p Z X J 0 Z S U y M F N w Y W x 0 Z W 4 8 L 0 l 0 Z W 1 Q Y X R o P j w v S X R l b U x v Y 2 F 0 a W 9 u P j x T d G F i b G V F b n R y a W V z I C 8 + P C 9 J d G V t P j x J d G V t P j x J d G V t T G 9 j Y X R p b 2 4 + P E l 0 Z W 1 U e X B l P k Z v c m 1 1 b G E 8 L 0 l 0 Z W 1 U e X B l P j x J d G V t U G F 0 a D 5 T Z W N 0 a W 9 u M S 9 U Y W J l b G x l M j c v R 2 V m a W x 0 Z X J 0 Z S U y M F p l a W x l b j E 8 L 0 l 0 Z W 1 Q Y X R o P j w v S X R l b U x v Y 2 F 0 a W 9 u P j x T d G F i b G V F b n R y a W V z I C 8 + P C 9 J d G V t P j x J d G V t P j x J d G V t T G 9 j Y X R p b 2 4 + P E l 0 Z W 1 U e X B l P k Z v c m 1 1 b G E 8 L 0 l 0 Z W 1 U e X B l P j x J d G V t U G F 0 a D 5 T Z W N 0 a W 9 u M S 9 U Y W J l b G x l M j c v R G V y J T I w V G V 4 d C U y M G 5 h Y 2 g l M j B k Z W 0 l M j B U c m V u b n p l a W N o Z W 4 l M j B 3 d X J k Z S U y M G V 4 d H J h a G l l c n Q u P C 9 J d G V t U G F 0 a D 4 8 L 0 l 0 Z W 1 M b 2 N h d G l v b j 4 8 U 3 R h Y m x l R W 5 0 c m l l c y A v P j w v S X R l b T 4 8 S X R l b T 4 8 S X R l b U x v Y 2 F 0 a W 9 u P j x J d G V t V H l w Z T 5 G b 3 J t d W x h P C 9 J d G V t V H l w Z T 4 8 S X R l b V B h d G g + U 2 V j d G l v b j E v V G F i Z W x s Z T I 3 L 0 d l J U M z J U E 0 b m R l c n R l c i U y M F R 5 c D E 8 L 0 l 0 Z W 1 Q Y X R o P j w v S X R l b U x v Y 2 F 0 a W 9 u P j x T d G F i b G V F b n R y a W V z I C 8 + P C 9 J d G V t P j x J d G V t P j x J d G V t T G 9 j Y X R p b 2 4 + P E l 0 Z W 1 U e X B l P k Z v c m 1 1 b G E 8 L 0 l 0 Z W 1 U e X B l P j x J d G V t U G F 0 a D 5 T Z W N 0 a W 9 u M S 9 U Y W J l b G x l M j c v V W 1 i Z W 5 h b m 5 0 Z S U y M F N w Y W x 0 Z W 4 8 L 0 l 0 Z W 1 Q Y X R o P j w v S X R l b U x v Y 2 F 0 a W 9 u P j x T d G F i b G V F b n R y a W V z I C 8 + P C 9 J d G V t P j x J d G V t P j x J d G V t T G 9 j Y X R p b 2 4 + P E l 0 Z W 1 U e X B l P k Z v c m 1 1 b G E 8 L 0 l 0 Z W 1 U e X B l P j x J d G V t U G F 0 a D 5 T Z W N 0 a W 9 u M S 9 U Y W J l b G x l M j c v R 2 V m a W x 0 Z X J 0 Z S U y M F p l a W x l b j I 8 L 0 l 0 Z W 1 Q Y X R o P j w v S X R l b U x v Y 2 F 0 a W 9 u P j x T d G F i b G V F b n R y a W V z I C 8 + P C 9 J d G V t P j x J d G V t P j x J d G V t T G 9 j Y X R p b 2 4 + P E l 0 Z W 1 U e X B l P k Z v c m 1 1 b G E 8 L 0 l 0 Z W 1 U e X B l P j x J d G V t U G F 0 a D 5 T Z W N 0 a W 9 u M S 9 U Y W J l b G 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V G F i Z W x s Z V 9 U Y W J l b G x l M S 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C 0 w N y 0 z M F Q x M T o y M T o 0 M C 4 y M z A 0 N T c x W i I g L z 4 8 R W 5 0 c n k g V H l w Z T 0 i R m l s b E N v b H V t b l R 5 c G V z I i B W Y W x 1 Z T 0 i c 0 F B Q U R B Q U 1 B I i A v P j x F b n R y e S B U e X B l P S J G a W x s Q 2 9 s d W 1 u T m F t Z X M i I F Z h b H V l P S J z W y Z x d W 9 0 O 1 R l Y 2 h u b 2 x v Z 3 k m c X V v d D s s J n F 1 b 3 Q 7 c 2 N l b m F y a W 9 f Q W 1 i a X R p b 2 4 m c X V v d D s s J n F 1 b 3 Q 7 S X N z d W V f W W V h c i Z x d W 9 0 O y w m c X V v d D t G b 3 J l Y 2 F z d F 9 U a W 1 l J n F 1 b 3 Q 7 L C Z x d W 9 0 O 1 l l Y X I m c X V v d D s s J n F 1 b 3 Q 7 R 2 V u Z X J h d G l v b i B p b i B U V 2 g m c X V v d D t d I i A v P j x F b n R y e S B U e X B l P S J G a W x s U 3 R h d H V z I i B W Y W x 1 Z T 0 i c 1 d h a X R p b m d G b 3 J F e G N l b F J l Z n J l c 2 g i I C 8 + P E V u d H J 5 I F R 5 c G U 9 I l F 1 Z X J 5 S U Q i I F Z h b H V l P S J z M j R l N 2 U 0 Y T k t N T U 4 Y y 0 0 N z A w L W E 2 N 2 Q t N 2 Y y M j R j M m Y z M z U 0 I i A v P j x F b n R y e S B U e X B l P S J S Z W x h d G l v b n N o a X B J b m Z v Q 2 9 u d G F p b m V y I i B W Y W x 1 Z T 0 i c 3 s m c X V v d D t j b 2 x 1 b W 5 D b 3 V u d C Z x d W 9 0 O z o 2 L C Z x d W 9 0 O 2 t l e U N v b H V t b k 5 h b W V z J n F 1 b 3 Q 7 O l t d L C Z x d W 9 0 O 3 F 1 Z X J 5 U m V s Y X R p b 2 5 z a G l w c y Z x d W 9 0 O z p b X S w m c X V v d D t j b 2 x 1 b W 5 J Z G V u d G l 0 a W V z J n F 1 b 3 Q 7 O l s m c X V v d D t T Z W N 0 a W 9 u M S 9 U Y W J l b G x l M S 9 B d X R v U m V t b 3 Z l Z E N v b H V t b n M x L n t U Z W N o b m 9 s b 2 d 5 L D B 9 J n F 1 b 3 Q 7 L C Z x d W 9 0 O 1 N l Y 3 R p b 2 4 x L 1 R h Y m V s b G U x L 0 F 1 d G 9 S Z W 1 v d m V k Q 2 9 s d W 1 u c z E u e 3 N j Z W 5 h c m l v X 0 F t Y m l 0 a W 9 u L D F 9 J n F 1 b 3 Q 7 L C Z x d W 9 0 O 1 N l Y 3 R p b 2 4 x L 1 R h Y m V s b G U x L 0 F 1 d G 9 S Z W 1 v d m V k Q 2 9 s d W 1 u c z E u e 0 l z c 3 V l X 1 l l Y X I s M n 0 m c X V v d D s s J n F 1 b 3 Q 7 U 2 V j d G l v b j E v V G F i Z W x s Z T E v Q X V 0 b 1 J l b W 9 2 Z W R D b 2 x 1 b W 5 z M S 5 7 R m 9 y Z W N h c 3 R f V G l t Z S w z f S Z x d W 9 0 O y w m c X V v d D t T Z W N 0 a W 9 u M S 9 U Y W J l b G x l M S 9 B d X R v U m V t b 3 Z l Z E N v b H V t b n M x L n t Z Z W F y L D R 9 J n F 1 b 3 Q 7 L C Z x d W 9 0 O 1 N l Y 3 R p b 2 4 x L 1 R h Y m V s b G U x L 0 F 1 d G 9 S Z W 1 v d m V k Q 2 9 s d W 1 u c z E u e 0 d l b m V y Y X R p b 2 4 g a W 4 g V F d o L D V 9 J n F 1 b 3 Q 7 X S w m c X V v d D t D b 2 x 1 b W 5 D b 3 V u d C Z x d W 9 0 O z o 2 L C Z x d W 9 0 O 0 t l e U N v b H V t b k 5 h b W V z J n F 1 b 3 Q 7 O l t d L C Z x d W 9 0 O 0 N v b H V t b k l k Z W 5 0 a X R p Z X M m c X V v d D s 6 W y Z x d W 9 0 O 1 N l Y 3 R p b 2 4 x L 1 R h Y m V s b G U x L 0 F 1 d G 9 S Z W 1 v d m V k Q 2 9 s d W 1 u c z E u e 1 R l Y 2 h u b 2 x v Z 3 k s M H 0 m c X V v d D s s J n F 1 b 3 Q 7 U 2 V j d G l v b j E v V G F i Z W x s Z T E v Q X V 0 b 1 J l b W 9 2 Z W R D b 2 x 1 b W 5 z M S 5 7 c 2 N l b m F y a W 9 f Q W 1 i a X R p b 2 4 s M X 0 m c X V v d D s s J n F 1 b 3 Q 7 U 2 V j d G l v b j E v V G F i Z W x s Z T E v Q X V 0 b 1 J l b W 9 2 Z W R D b 2 x 1 b W 5 z M S 5 7 S X N z d W V f W W V h c i w y f S Z x d W 9 0 O y w m c X V v d D t T Z W N 0 a W 9 u M S 9 U Y W J l b G x l M S 9 B d X R v U m V t b 3 Z l Z E N v b H V t b n M x L n t G b 3 J l Y 2 F z d F 9 U a W 1 l L D N 9 J n F 1 b 3 Q 7 L C Z x d W 9 0 O 1 N l Y 3 R p b 2 4 x L 1 R h Y m V s b G U x L 0 F 1 d G 9 S Z W 1 v d m V k Q 2 9 s d W 1 u c z E u e 1 l l Y X I s N H 0 m c X V v d D s s J n F 1 b 3 Q 7 U 2 V j d G l v b j E v V G F i Z W x s Z T E v Q X V 0 b 1 J l b W 9 2 Z W R D b 2 x 1 b W 5 z M S 5 7 R 2 V u Z X J h d G l v b i B p b i B U V 2 g s N X 0 m c X V v d D t d L C Z x d W 9 0 O 1 J l b G F 0 a W 9 u c 2 h p c E l u Z m 8 m c X V v d D s 6 W 1 1 9 I i A v P j x F b n R y e S B U e X B l P S J B Z G R l Z F R v R G F 0 Y U 1 v Z G V s I i B W Y W x 1 Z T 0 i b D A i I C 8 + P C 9 T d G F i b G V F b n R y a W V z P j w v S X R l b T 4 8 S X R l b T 4 8 S X R l b U x v Y 2 F 0 a W 9 u P j x J d G V t V H l w Z T 5 G b 3 J t d W x h P C 9 J d G V t V H l w Z T 4 8 S X R l b V B h d G g + U 2 V j d G l v b j E v V G F i Z W x s Z T E v U X V l b G x l P C 9 J d G V t U G F 0 a D 4 8 L 0 l 0 Z W 1 M b 2 N h d G l v b j 4 8 U 3 R h Y m x l R W 5 0 c m l l c y A v P j w v S X R l b T 4 8 S X R l b T 4 8 S X R l b U x v Y 2 F 0 a W 9 u P j x J d G V t V H l w Z T 5 G b 3 J t d W x h P C 9 J d G V t V H l w Z T 4 8 S X R l b V B h d G g + U 2 V j d G l v b j E v V G F i Z W x s Z T E v R G V y J T I w V G V 4 d C U y M G 5 h Y 2 g l M j B k Z W 0 l M j B U c m V u b n p l a W N o Z W 4 l M j B 3 d X J k Z S U y M G V p b m d l Z i V D M y V C Q 2 d 0 L j w v S X R l b V B h d G g + P C 9 J d G V t T G 9 j Y X R p b 2 4 + P F N 0 Y W J s Z U V u d H J p Z X M g L z 4 8 L 0 l 0 Z W 0 + P E l 0 Z W 0 + P E l 0 Z W 1 M b 2 N h d G l v b j 4 8 S X R l b V R 5 c G U + R m 9 y b X V s Y T w v S X R l b V R 5 c G U + P E l 0 Z W 1 Q Y X R o P l N l Y 3 R p b 2 4 x L 1 R h Y m V s b G U x L 1 V t Y m V u Y W 5 u d G U l M j B T c G F s d G V u P C 9 J d G V t U G F 0 a D 4 8 L 0 l 0 Z W 1 M b 2 N h d G l v b j 4 8 U 3 R h Y m x l R W 5 0 c m l l c y A v P j w v S X R l b T 4 8 S X R l b T 4 8 S X R l b U x v Y 2 F 0 a W 9 u P j x J d G V t V H l w Z T 5 G b 3 J t d W x h P C 9 J d G V t V H l w Z T 4 8 S X R l b V B h d G g + U 2 V j d G l v b j E v V G F i Z W x s Z T E v T m V 1 J T I w Y W 5 n Z W 9 y Z G 5 l d G U l M j B T c G F s d G V u P C 9 J d G V t U G F 0 a D 4 8 L 0 l 0 Z W 1 M b 2 N h d G l v b j 4 8 U 3 R h Y m x l R W 5 0 c m l l c y A v P j w v S X R l b T 4 8 S X R l b T 4 8 S X R l b U x v Y 2 F 0 a W 9 u P j x J d G V t V H l w Z T 5 G b 3 J t d W x h P C 9 J d G V t V H l w Z T 4 8 S X R l b V B h d G g + U 2 V j d G l v b j E v V G F i Z W x s Z T E v V W 1 i Z W 5 h b m 5 0 Z S U y M F N w Y W x 0 Z W 4 x P C 9 J d G V t U G F 0 a D 4 8 L 0 l 0 Z W 1 M b 2 N h d G l v b j 4 8 U 3 R h Y m x l R W 5 0 c m l l c y A v P j w v S X R l b T 4 8 S X R l b T 4 8 S X R l b U x v Y 2 F 0 a W 9 u P j x J d G V t V H l w Z T 5 G b 3 J t d W x h P C 9 J d G V t V H l w Z T 4 8 S X R l b V B h d G g + U 2 V j d G l v b j E v V G F i Z W x s Z T E v R W 5 0 c G l 2 b 3 R p Z X J 0 Z S U y M F N w Y W x 0 Z W 4 8 L 0 l 0 Z W 1 Q Y X R o P j w v S X R l b U x v Y 2 F 0 a W 9 u P j x T d G F i b G V F b n R y a W V z I C 8 + P C 9 J d G V t P j x J d G V t P j x J d G V t T G 9 j Y X R p b 2 4 + P E l 0 Z W 1 U e X B l P k Z v c m 1 1 b G E 8 L 0 l 0 Z W 1 U e X B l P j x J d G V t U G F 0 a D 5 T Z W N 0 a W 9 u M S 9 U Y W J l b G x l M S 9 V b W J l b m F u b n R l J T I w U 3 B h b H R l b j I 8 L 0 l 0 Z W 1 Q Y X R o P j w v S X R l b U x v Y 2 F 0 a W 9 u P j x T d G F i b G V F b n R y a W V z I C 8 + P C 9 J d G V t P j x J d G V t P j x J d G V t T G 9 j Y X R p b 2 4 + P E l 0 Z W 1 U e X B l P k Z v c m 1 1 b G E 8 L 0 l 0 Z W 1 U e X B l P j x J d G V t U G F 0 a D 5 T Z W N 0 a W 9 u M S 9 U Y W J l b G x l M S 9 F b n R m Z X J u d G U l M j B T c G F s d G V u P C 9 J d G V t U G F 0 a D 4 8 L 0 l 0 Z W 1 M b 2 N h d G l v b j 4 8 U 3 R h Y m x l R W 5 0 c m l l c y A v P j w v S X R l b T 4 8 S X R l b T 4 8 S X R l b U x v Y 2 F 0 a W 9 u P j x J d G V t V H l w Z T 5 G b 3 J t d W x h P C 9 J d G V t V H l w Z T 4 8 S X R l b V B h d G g + U 2 V j d G l v b j E v V G F i Z W x s Z T E v V W 1 i Z W 5 h b m 5 0 Z S U y M F N w Y W x 0 Z W 4 z P C 9 J d G V t U G F 0 a D 4 8 L 0 l 0 Z W 1 M b 2 N h d G l v b j 4 8 U 3 R h Y m x l R W 5 0 c m l l c y A v P j w v S X R l b T 4 8 S X R l b T 4 8 S X R l b U x v Y 2 F 0 a W 9 u P j x J d G V t V H l w Z T 5 G b 3 J t d W x h P C 9 J d G V t V H l w Z T 4 8 S X R l b V B h d G g + U 2 V j d G l v b j E v V G F i Z W x s Z T E v R W 5 0 Z m V y b n R l J T I w U 3 B h b H R l b j E 8 L 0 l 0 Z W 1 Q Y X R o P j w v S X R l b U x v Y 2 F 0 a W 9 u P j x T d G F i b G V F b n R y a W V z I C 8 + P C 9 J d G V t P j x J d G V t P j x J d G V t T G 9 j Y X R p b 2 4 + P E l 0 Z W 1 U e X B l P k Z v c m 1 1 b G E 8 L 0 l 0 Z W 1 U e X B l P j x J d G V t U G F 0 a D 5 T Z W N 0 a W 9 u M S 9 U Y W J l b G x l M S 9 H Z S V D M y V B N G 5 k Z X J 0 Z X I l M j B U e X A 8 L 0 l 0 Z W 1 Q Y X R o P j w v S X R l b U x v Y 2 F 0 a W 9 u P j x T d G F i b G V F b n R y a W V z I C 8 + P C 9 J d G V t P j x J d G V t P j x J d G V t T G 9 j Y X R p b 2 4 + P E l 0 Z W 1 U e X B l P k Z v c m 1 1 b G E 8 L 0 l 0 Z W 1 U e X B l P j x J d G V t U G F 0 a D 5 T Z W N 0 a W 9 u M S 9 U Y W J l b G x l M S 9 I a W 5 6 d W d l Z i V D M y V C Q 2 d 0 Z S U y M G J l b n V 0 e m V y Z G V m a W 5 p Z X J 0 Z S U y M F N w Y W x 0 Z T w v S X R l b V B h d G g + P C 9 J d G V t T G 9 j Y X R p b 2 4 + P F N 0 Y W J s Z U V u d H J p Z X M g L z 4 8 L 0 l 0 Z W 0 + P E l 0 Z W 0 + P E l 0 Z W 1 M b 2 N h d G l v b j 4 8 S X R l b V R 5 c G U + R m 9 y b X V s Y T w v S X R l b V R 5 c G U + P E l 0 Z W 1 Q Y X R o P l N l Y 3 R p b 2 4 x L 1 R h Y m V s b G U x L 0 5 l d S U y M G F u Z 2 V v c m R u Z X R l J T I w U 3 B h b H R l b j E 8 L 0 l 0 Z W 1 Q Y X R o P j w v S X R l b U x v Y 2 F 0 a W 9 u P j x T d G F i b G V F b n R y a W V z I C 8 + P C 9 J d G V t P j x J d G V t P j x J d G V t T G 9 j Y X R p b 2 4 + P E l 0 Z W 1 U e X B l P k Z v c m 1 1 b G E 8 L 0 l 0 Z W 1 U e X B l P j x J d G V t U G F 0 a D 5 T Z W N 0 a W 9 u M S 9 U Y W J l b G x l M 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d G F i X 2 d l b l 9 w b G 9 0 I i A v P j x F b n R y e S B U e X B l P S J S Z W N v d m V y e V R h c m d l d E N v b H V t b i I g V m F s d W U 9 I m w x I i A v P j x F b n R y e S B U e X B l P S J S Z W N v d m V y e V R h c m d l d F J v d y I g V m F s d W U 9 I m w x I i A v P j x F b n R y e S B U e X B l P S J G a W x s V G F y Z 2 V 0 I i B W Y W x 1 Z T 0 i c 1 R h Y m V s b G U x N F 8 x I i A v P j x F b n R y e S B U e X B l P S J G a W x s Z W R D b 2 1 w b G V 0 Z V J l c 3 V s d F R v V 2 9 y a 3 N o Z W V 0 I i B W Y W x 1 Z T 0 i b D E i I C 8 + P E V u d H J 5 I F R 5 c G U 9 I k Z p b G x D b 3 V u d C I g V m F s d W U 9 I m w 4 N j Q i I C 8 + P E V u d H J 5 I F R 5 c G U 9 I k Z p b G x F c n J v c k N v Z G U i I F Z h b H V l P S J z V W 5 r b m 9 3 b i I g L z 4 8 R W 5 0 c n k g V H l w Z T 0 i R m l s b E V y c m 9 y Q 2 9 1 b n Q i I F Z h b H V l P S J s M C I g L z 4 8 R W 5 0 c n k g V H l w Z T 0 i R m l s b E x h c 3 R V c G R h d G V k I i B W Y W x 1 Z T 0 i Z D I w M j Q t M D E t M T B U M T Q 6 M j M 6 M z U u N j A 0 N D Q x O V o i I C 8 + P E V u d H J 5 I F R 5 c G U 9 I k Z p b G x D b 2 x 1 b W 5 U e X B l c y I g V m F s d W U 9 I n N C Z 1 l H Q l E 9 P S I g L z 4 8 R W 5 0 c n k g V H l w Z T 0 i R m l s b E N v b H V t b k 5 h b W V z I i B W Y W x 1 Z T 0 i c 1 s m c X V v d D t U b 3 R h b C Z x d W 9 0 O y w m c X V v d D t N b 2 R l b C Z x d W 9 0 O y w m c X V v d D t Z Z W F y J n F 1 b 3 Q 7 L C Z x d W 9 0 O 0 V s Z W N 0 c m l j a X R 5 I G d l b m V y Y X R p b 2 4 g Z n J v b S B u d W N s Z W F y I H B v d 2 V y I G l u I E V K J n F 1 b 3 Q 7 X S I g L z 4 8 R W 5 0 c n k g V H l w Z T 0 i R m l s b F N 0 Y X R 1 c y I g V m F s d W U 9 I n N D b 2 1 w b G V 0 Z S I g L z 4 8 R W 5 0 c n k g V H l w Z T 0 i U X V l c n l J R C I g V m F s d W U 9 I n M 0 Z D Q w Y T F k N y 0 1 N T g x L T Q z N m Y t O W M w N C 0 z N z k 4 O W I x O D A y O T Y 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V G F i Z W x s Z T E 0 L 0 F 1 d G 9 S Z W 1 v d m V k Q 2 9 s d W 1 u c z E u e 1 R v d G F s L D B 9 J n F 1 b 3 Q 7 L C Z x d W 9 0 O 1 N l Y 3 R p b 2 4 x L 1 R h Y m V s b G U x N C 9 B d X R v U m V t b 3 Z l Z E N v b H V t b n M x L n t N b 2 R l b C w x f S Z x d W 9 0 O y w m c X V v d D t T Z W N 0 a W 9 u M S 9 U Y W J l b G x l M T Q v Q X V 0 b 1 J l b W 9 2 Z W R D b 2 x 1 b W 5 z M S 5 7 W W V h c i w y f S Z x d W 9 0 O y w m c X V v d D t T Z W N 0 a W 9 u M S 9 U Y W J l b G x l M T Q v Q X V 0 b 1 J l b W 9 2 Z W R D b 2 x 1 b W 5 z M S 5 7 R W x l Y 3 R y a W N p d H k g Z 2 V u Z X J h d G l v b i B m c m 9 t I G 5 1 Y 2 x l Y X I g c G 9 3 Z X I g a W 4 g R U o s M 3 0 m c X V v d D t d L C Z x d W 9 0 O 0 N v b H V t b k N v d W 5 0 J n F 1 b 3 Q 7 O j Q s J n F 1 b 3 Q 7 S 2 V 5 Q 2 9 s d W 1 u T m F t Z X M m c X V v d D s 6 W 1 0 s J n F 1 b 3 Q 7 Q 2 9 s d W 1 u S W R l b n R p d G l l c y Z x d W 9 0 O z p b J n F 1 b 3 Q 7 U 2 V j d G l v b j E v V G F i Z W x s Z T E 0 L 0 F 1 d G 9 S Z W 1 v d m V k Q 2 9 s d W 1 u c z E u e 1 R v d G F s L D B 9 J n F 1 b 3 Q 7 L C Z x d W 9 0 O 1 N l Y 3 R p b 2 4 x L 1 R h Y m V s b G U x N C 9 B d X R v U m V t b 3 Z l Z E N v b H V t b n M x L n t N b 2 R l b C w x f S Z x d W 9 0 O y w m c X V v d D t T Z W N 0 a W 9 u M S 9 U Y W J l b G x l M T Q v Q X V 0 b 1 J l b W 9 2 Z W R D b 2 x 1 b W 5 z M S 5 7 W W V h c i w y f S Z x d W 9 0 O y w m c X V v d D t T Z W N 0 a W 9 u M S 9 U Y W J l b G x l M T Q v Q X V 0 b 1 J l b W 9 2 Z W R D b 2 x 1 b W 5 z M S 5 7 R W x l Y 3 R y a W N p d H k g Z 2 V u Z X J h d G l v b i B m c m 9 t I G 5 1 Y 2 x l Y X I g c G 9 3 Z X I g a W 4 g R U o s M 3 0 m c X V v d D t d L C Z x d W 9 0 O 1 J l b G F 0 a W 9 u c 2 h p c E l u Z m 8 m c X V v d D s 6 W 1 1 9 I i A v P j w v U 3 R h Y m x l R W 5 0 c m l l c z 4 8 L 0 l 0 Z W 0 + P E l 0 Z W 0 + P E l 0 Z W 1 M b 2 N h d G l v b j 4 8 S X R l b V R 5 c G U + R m 9 y b X V s Y T w v S X R l b V R 5 c G U + P E l 0 Z W 1 Q Y X R o P l N l Y 3 R p b 2 4 x L 1 R h Y m V s b G U x N C 9 R d W V s b G U 8 L 0 l 0 Z W 1 Q Y X R o P j w v S X R l b U x v Y 2 F 0 a W 9 u P j x T d G F i b G V F b n R y a W V z I C 8 + P C 9 J d G V t P j x J d G V t P j x J d G V t T G 9 j Y X R p b 2 4 + P E l 0 Z W 1 U e X B l P k Z v c m 1 1 b G E 8 L 0 l 0 Z W 1 U e X B l P j x J d G V t U G F 0 a D 5 T Z W N 0 a W 9 u M S 9 U Y W J l b G x l M T Q v R 2 U l Q z M l Q T R u Z G V y d G V y J T I w V H l w P C 9 J d G V t U G F 0 a D 4 8 L 0 l 0 Z W 1 M b 2 N h d G l v b j 4 8 U 3 R h Y m x l R W 5 0 c m l l c y A v P j w v S X R l b T 4 8 S X R l b T 4 8 S X R l b U x v Y 2 F 0 a W 9 u P j x J d G V t V H l w Z T 5 G b 3 J t d W x h P C 9 J d G V t V H l w Z T 4 8 S X R l b V B h d G g + U 2 V j d G l v b j E v V G F i Z W x s Z T E 0 L 0 V u d G Z l c m 5 0 Z S U y M F N w Y W x 0 Z W 4 8 L 0 l 0 Z W 1 Q Y X R o P j w v S X R l b U x v Y 2 F 0 a W 9 u P j x T d G F i b G V F b n R y a W V z I C 8 + P C 9 J d G V t P j x J d G V t P j x J d G V t T G 9 j Y X R p b 2 4 + P E l 0 Z W 1 U e X B l P k Z v c m 1 1 b G E 8 L 0 l 0 Z W 1 U e X B l P j x J d G V t U G F 0 a D 5 T Z W N 0 a W 9 u M S 9 U Y W J l b G x l M T Q v R W 5 0 c G l 2 b 3 R p Z X J 0 Z S U y M F N w Y W x 0 Z W 4 8 L 0 l 0 Z W 1 Q Y X R o P j w v S X R l b U x v Y 2 F 0 a W 9 u P j x T d G F i b G V F b n R y a W V z I C 8 + P C 9 J d G V t P j x J d G V t P j x J d G V t T G 9 j Y X R p b 2 4 + P E l 0 Z W 1 U e X B l P k Z v c m 1 1 b G E 8 L 0 l 0 Z W 1 U e X B l P j x J d G V t U G F 0 a D 5 T Z W N 0 a W 9 u M S 9 U Y W J l b G x l M T Q v V W 1 i Z W 5 h b m 5 0 Z S U y M F N w Y W x 0 Z W 4 8 L 0 l 0 Z W 1 Q Y X R o P j w v S X R l b U x v Y 2 F 0 a W 9 u P j x T d G F i b G V F b n R y a W V z I C 8 + P C 9 J d G V t P j w v S X R l b X M + P C 9 M b 2 N h b F B h Y 2 t h Z 2 V N Z X R h Z G F 0 Y U Z p b G U + F g A A A F B L B Q Y A A A A A A A A A A A A A A A A A A A A A A A A m A Q A A A Q A A A N C M n d 8 B F d E R j H o A w E / C l + s B A A A A y J t E 2 M 0 P 6 0 W k T B Z g x o 0 c M w A A A A A C A A A A A A A Q Z g A A A A E A A C A A A A A t 4 v h D 9 1 9 T h T J W O 5 l Q O 9 I Z 9 p L o S v t 7 Q E x I m A p V l C M w J g A A A A A O g A A A A A I A A C A A A A A 9 b j r O 2 / Q p Z S 2 Q p P e g U K C D 0 / f X i b b o T J G N D E g i j M h / E F A A A A C D 3 g 0 u p q G n v d s E 0 W O Z t y i G j f R E 7 K y c q t f h p m 0 5 + v m 5 V M N f K E 5 G E s o J u g G Z B g h w e S X v n z L P c R L V u M n O E v S H g 4 e w i r r B 6 e f G b b 4 b d 3 Q j r O J i i k A A A A D c b C C R V c i 6 G g 5 R N p q 6 S C g 6 U 6 Q r x h T W W p L 0 C O 4 q 5 L w 7 L T N v b P s h 8 r 5 t S g y c L 7 F o 0 z j i o J 1 H 8 U P 7 8 R L 7 H K p 5 X A E k < / D a t a M a s h u p > 
</file>

<file path=customXml/itemProps1.xml><?xml version="1.0" encoding="utf-8"?>
<ds:datastoreItem xmlns:ds="http://schemas.openxmlformats.org/officeDocument/2006/customXml" ds:itemID="{27868009-34CC-4C03-803B-3780C5AB63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Fig.1</vt:lpstr>
      <vt:lpstr>Fig.2</vt:lpstr>
      <vt:lpstr>Fig.3</vt:lpstr>
      <vt:lpstr>Fig.4</vt:lpstr>
      <vt:lpstr>Fig.5</vt:lpstr>
      <vt:lpstr>Fig.6</vt:lpstr>
      <vt:lpstr>Fig.7</vt:lpstr>
      <vt:lpstr>Fig.8</vt:lpstr>
      <vt:lpstr>Fig. 9 (Appendix)</vt:lpstr>
      <vt:lpstr>References</vt:lpstr>
      <vt:lpstr>Fig.6!_Ref174708830</vt:lpstr>
      <vt:lpstr>Fig.8!_Ref174722444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dc:creator>
  <cp:lastModifiedBy>TU-Pseudonym 8182188831185124</cp:lastModifiedBy>
  <dcterms:created xsi:type="dcterms:W3CDTF">2023-06-23T07:13:12Z</dcterms:created>
  <dcterms:modified xsi:type="dcterms:W3CDTF">2024-08-26T07:52:21Z</dcterms:modified>
</cp:coreProperties>
</file>