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T Pre-IP" sheetId="1" r:id="rId4"/>
    <sheet state="visible" name="MT Pre-CP" sheetId="2" r:id="rId5"/>
    <sheet state="visible" name="MT Small" sheetId="3" r:id="rId6"/>
    <sheet state="visible" name="MT Large" sheetId="4" r:id="rId7"/>
    <sheet state="visible" name="MT Post-IP" sheetId="5" r:id="rId8"/>
    <sheet state="visible" name="MT Post-CP" sheetId="6" r:id="rId9"/>
    <sheet state="visible" name="MT Post-Within" sheetId="7" r:id="rId10"/>
  </sheets>
  <definedNames/>
  <calcPr/>
</workbook>
</file>

<file path=xl/sharedStrings.xml><?xml version="1.0" encoding="utf-8"?>
<sst xmlns="http://schemas.openxmlformats.org/spreadsheetml/2006/main" count="266" uniqueCount="59">
  <si>
    <t>Significance Tests:</t>
  </si>
  <si>
    <t>Mean Outer Accuracies by Subject:</t>
  </si>
  <si>
    <t>Statistic</t>
  </si>
  <si>
    <t>P-value (2-sided)</t>
  </si>
  <si>
    <t>Subject</t>
  </si>
  <si>
    <t>Alex Unpermuted</t>
  </si>
  <si>
    <t>Danny Unpermuted</t>
  </si>
  <si>
    <t>Combined Unpermuted</t>
  </si>
  <si>
    <t>Alex Permuted</t>
  </si>
  <si>
    <t>Danny Permuted</t>
  </si>
  <si>
    <t>Combined Permuted</t>
  </si>
  <si>
    <t>Alex t-test</t>
  </si>
  <si>
    <t>(df=12)</t>
  </si>
  <si>
    <t>AT</t>
  </si>
  <si>
    <t>Danny t-test</t>
  </si>
  <si>
    <t>CC</t>
  </si>
  <si>
    <t>Combined t-test</t>
  </si>
  <si>
    <t>CG</t>
  </si>
  <si>
    <t>GD</t>
  </si>
  <si>
    <t>Within Subject Summary Data:</t>
  </si>
  <si>
    <t>JM</t>
  </si>
  <si>
    <t>Inner Accuracy</t>
  </si>
  <si>
    <t>Outer Accuracy</t>
  </si>
  <si>
    <t>JR</t>
  </si>
  <si>
    <t>Unpermuted</t>
  </si>
  <si>
    <t>JS</t>
  </si>
  <si>
    <t>Permuted</t>
  </si>
  <si>
    <t>ML</t>
  </si>
  <si>
    <t>NL</t>
  </si>
  <si>
    <t>Within Subject Significance Tests:</t>
  </si>
  <si>
    <t>RK</t>
  </si>
  <si>
    <t>P-value</t>
  </si>
  <si>
    <t>SC</t>
  </si>
  <si>
    <t>Paired t-test</t>
  </si>
  <si>
    <t>TP</t>
  </si>
  <si>
    <t>Alex z-test</t>
  </si>
  <si>
    <t>YY</t>
  </si>
  <si>
    <t>Overall</t>
  </si>
  <si>
    <t>(df=8)</t>
  </si>
  <si>
    <t>(df=7)</t>
  </si>
  <si>
    <t>Within-Subject Paired t-Test:</t>
  </si>
  <si>
    <t>Mean 1</t>
  </si>
  <si>
    <t>Mean 2</t>
  </si>
  <si>
    <t>P-value (2-tailed)</t>
  </si>
  <si>
    <t>All Subjects</t>
  </si>
  <si>
    <t>Post-CP vs. Post-CP Perm</t>
  </si>
  <si>
    <t>Pre-CP</t>
  </si>
  <si>
    <t>Pre-CP Perm</t>
  </si>
  <si>
    <t>Pre-IP</t>
  </si>
  <si>
    <t>Pre-IP Perm</t>
  </si>
  <si>
    <t>Post-CP vs. Pre-CP</t>
  </si>
  <si>
    <t>Post-CP vs. Pre-CP (trained together)</t>
  </si>
  <si>
    <t>Post-IP vs. Post-IP Perm</t>
  </si>
  <si>
    <t>Post-IP vs. Pre-IP</t>
  </si>
  <si>
    <t>Post-IP vs. Pre-IP (trained together)</t>
  </si>
  <si>
    <t>Trained Separately</t>
  </si>
  <si>
    <t>Trained Together</t>
  </si>
  <si>
    <t>Post-CP</t>
  </si>
  <si>
    <t>Post-IP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</si>
</sst>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E+00"/>
    <numFmt numFmtId="166" formatCode="0.0000"/>
  </numFmts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name val="Arial"/>
    </font>
    <font>
      <sz val="11.0"/>
      <color rgb="FF000000"/>
      <name val="Monospace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top style="thin">
        <color rgb="FF000000"/>
      </top>
    </border>
    <border>
      <right/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3" fillId="0" fontId="1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4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5" fillId="0" fontId="2" numFmtId="0" xfId="0" applyAlignment="1" applyBorder="1" applyFont="1">
      <alignment readingOrder="0" vertical="bottom"/>
    </xf>
    <xf borderId="4" fillId="0" fontId="2" numFmtId="164" xfId="0" applyAlignment="1" applyBorder="1" applyFont="1" applyNumberFormat="1">
      <alignment horizontal="right" readingOrder="0" vertical="bottom"/>
    </xf>
    <xf borderId="4" fillId="0" fontId="2" numFmtId="165" xfId="0" applyAlignment="1" applyBorder="1" applyFont="1" applyNumberFormat="1">
      <alignment horizontal="right" readingOrder="0" vertical="bottom"/>
    </xf>
    <xf borderId="1" fillId="0" fontId="2" numFmtId="166" xfId="0" applyAlignment="1" applyBorder="1" applyFont="1" applyNumberFormat="1">
      <alignment horizontal="right" vertical="bottom"/>
    </xf>
    <xf borderId="0" fillId="0" fontId="2" numFmtId="166" xfId="0" applyAlignment="1" applyFont="1" applyNumberFormat="1">
      <alignment horizontal="right" vertical="bottom"/>
    </xf>
    <xf borderId="4" fillId="0" fontId="2" numFmtId="166" xfId="0" applyAlignment="1" applyBorder="1" applyFont="1" applyNumberFormat="1">
      <alignment horizontal="right" readingOrder="0" vertical="bottom"/>
    </xf>
    <xf borderId="4" fillId="2" fontId="3" numFmtId="166" xfId="0" applyAlignment="1" applyBorder="1" applyFill="1" applyFont="1" applyNumberFormat="1">
      <alignment horizontal="right" shrinkToFit="0" vertical="bottom" wrapText="1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165" xfId="0" applyAlignment="1" applyBorder="1" applyFont="1" applyNumberFormat="1">
      <alignment readingOrder="0"/>
    </xf>
    <xf borderId="6" fillId="0" fontId="2" numFmtId="0" xfId="0" applyAlignment="1" applyBorder="1" applyFont="1">
      <alignment readingOrder="0" vertical="bottom"/>
    </xf>
    <xf borderId="7" fillId="0" fontId="2" numFmtId="164" xfId="0" applyAlignment="1" applyBorder="1" applyFont="1" applyNumberFormat="1">
      <alignment horizontal="right" readingOrder="0" vertical="bottom"/>
    </xf>
    <xf borderId="7" fillId="0" fontId="2" numFmtId="165" xfId="0" applyAlignment="1" applyBorder="1" applyFont="1" applyNumberFormat="1">
      <alignment horizontal="right" readingOrder="0" vertical="bottom"/>
    </xf>
    <xf borderId="8" fillId="0" fontId="2" numFmtId="0" xfId="0" applyAlignment="1" applyBorder="1" applyFont="1">
      <alignment readingOrder="0" vertical="bottom"/>
    </xf>
    <xf borderId="8" fillId="0" fontId="2" numFmtId="164" xfId="0" applyAlignment="1" applyBorder="1" applyFont="1" applyNumberFormat="1">
      <alignment horizontal="right" readingOrder="0" vertical="bottom"/>
    </xf>
    <xf borderId="8" fillId="0" fontId="2" numFmtId="165" xfId="0" applyAlignment="1" applyBorder="1" applyFont="1" applyNumberFormat="1">
      <alignment horizontal="right" readingOrder="0" vertical="bottom"/>
    </xf>
    <xf borderId="9" fillId="0" fontId="1" numFmtId="0" xfId="0" applyAlignment="1" applyBorder="1" applyFont="1">
      <alignment shrinkToFit="0" vertical="bottom" wrapText="0"/>
    </xf>
    <xf borderId="10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1" fillId="0" fontId="2" numFmtId="0" xfId="0" applyAlignment="1" applyBorder="1" applyFont="1">
      <alignment horizontal="right" vertical="bottom"/>
    </xf>
    <xf borderId="10" fillId="0" fontId="2" numFmtId="11" xfId="0" applyAlignment="1" applyBorder="1" applyFont="1" applyNumberFormat="1">
      <alignment vertical="bottom"/>
    </xf>
    <xf borderId="1" fillId="0" fontId="2" numFmtId="166" xfId="0" applyAlignment="1" applyBorder="1" applyFont="1" applyNumberFormat="1">
      <alignment horizontal="right" readingOrder="0" vertical="bottom"/>
    </xf>
    <xf borderId="2" fillId="0" fontId="2" numFmtId="166" xfId="0" applyAlignment="1" applyBorder="1" applyFont="1" applyNumberFormat="1">
      <alignment horizontal="right" readingOrder="0" vertical="bottom"/>
    </xf>
    <xf borderId="10" fillId="0" fontId="2" numFmtId="165" xfId="0" applyAlignment="1" applyBorder="1" applyFont="1" applyNumberFormat="1">
      <alignment horizontal="right" vertical="bottom"/>
    </xf>
    <xf borderId="1" fillId="0" fontId="2" numFmtId="2" xfId="0" applyAlignment="1" applyBorder="1" applyFont="1" applyNumberFormat="1">
      <alignment horizontal="right" readingOrder="0" vertical="bottom"/>
    </xf>
    <xf borderId="11" fillId="0" fontId="2" numFmtId="165" xfId="0" applyAlignment="1" applyBorder="1" applyFont="1" applyNumberFormat="1">
      <alignment horizontal="right" readingOrder="0" vertical="bottom"/>
    </xf>
    <xf borderId="6" fillId="0" fontId="2" numFmtId="2" xfId="0" applyAlignment="1" applyBorder="1" applyFont="1" applyNumberFormat="1">
      <alignment horizontal="right" readingOrder="0" vertical="bottom"/>
    </xf>
    <xf borderId="8" fillId="0" fontId="2" numFmtId="0" xfId="0" applyBorder="1" applyFont="1"/>
    <xf borderId="1" fillId="0" fontId="1" numFmtId="0" xfId="0" applyAlignment="1" applyBorder="1" applyFont="1">
      <alignment readingOrder="0" vertical="bottom"/>
    </xf>
    <xf borderId="1" fillId="0" fontId="1" numFmtId="166" xfId="0" applyAlignment="1" applyBorder="1" applyFont="1" applyNumberFormat="1">
      <alignment vertical="bottom"/>
    </xf>
    <xf borderId="0" fillId="0" fontId="1" numFmtId="0" xfId="0" applyAlignment="1" applyFont="1">
      <alignment vertical="bottom"/>
    </xf>
    <xf borderId="0" fillId="0" fontId="2" numFmtId="11" xfId="0" applyAlignment="1" applyFont="1" applyNumberFormat="1">
      <alignment vertical="bottom"/>
    </xf>
    <xf borderId="0" fillId="0" fontId="2" numFmtId="165" xfId="0" applyAlignment="1" applyFont="1" applyNumberFormat="1">
      <alignment horizontal="right" vertical="bottom"/>
    </xf>
    <xf borderId="4" fillId="0" fontId="2" numFmtId="166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horizontal="right" readingOrder="0" vertical="bottom"/>
    </xf>
    <xf borderId="11" fillId="0" fontId="2" numFmtId="0" xfId="0" applyAlignment="1" applyBorder="1" applyFont="1">
      <alignment horizontal="right" readingOrder="0" vertical="bottom"/>
    </xf>
    <xf borderId="5" fillId="0" fontId="2" numFmtId="166" xfId="0" applyAlignment="1" applyBorder="1" applyFont="1" applyNumberFormat="1">
      <alignment horizontal="right" readingOrder="0" vertical="bottom"/>
    </xf>
    <xf borderId="8" fillId="0" fontId="2" numFmtId="0" xfId="0" applyAlignment="1" applyBorder="1" applyFont="1">
      <alignment horizontal="right" vertical="bottom"/>
    </xf>
    <xf borderId="8" fillId="0" fontId="2" numFmtId="165" xfId="0" applyAlignment="1" applyBorder="1" applyFont="1" applyNumberFormat="1">
      <alignment horizontal="right" vertical="bottom"/>
    </xf>
    <xf borderId="1" fillId="0" fontId="2" numFmtId="166" xfId="0" applyAlignment="1" applyBorder="1" applyFont="1" applyNumberFormat="1">
      <alignment readingOrder="0" vertical="bottom"/>
    </xf>
    <xf borderId="1" fillId="0" fontId="2" numFmtId="166" xfId="0" applyAlignment="1" applyBorder="1" applyFont="1" applyNumberFormat="1">
      <alignment readingOrder="0"/>
    </xf>
    <xf borderId="11" fillId="0" fontId="2" numFmtId="166" xfId="0" applyAlignment="1" applyBorder="1" applyFont="1" applyNumberFormat="1">
      <alignment horizontal="right" readingOrder="0" vertical="bottom"/>
    </xf>
    <xf borderId="5" fillId="0" fontId="4" numFmtId="166" xfId="0" applyAlignment="1" applyBorder="1" applyFont="1" applyNumberFormat="1">
      <alignment horizontal="right" readingOrder="0" vertical="bottom"/>
    </xf>
    <xf borderId="4" fillId="0" fontId="4" numFmtId="166" xfId="0" applyAlignment="1" applyBorder="1" applyFont="1" applyNumberFormat="1">
      <alignment horizontal="right" readingOrder="0" vertical="bottom"/>
    </xf>
    <xf borderId="12" fillId="0" fontId="1" numFmtId="0" xfId="0" applyAlignment="1" applyBorder="1" applyFont="1">
      <alignment readingOrder="0" vertical="bottom"/>
    </xf>
    <xf borderId="12" fillId="0" fontId="1" numFmtId="166" xfId="0" applyAlignment="1" applyBorder="1" applyFont="1" applyNumberFormat="1">
      <alignment vertical="bottom"/>
    </xf>
    <xf borderId="8" fillId="0" fontId="2" numFmtId="0" xfId="0" applyAlignment="1" applyBorder="1" applyFont="1">
      <alignment vertical="bottom"/>
    </xf>
    <xf borderId="8" fillId="0" fontId="2" numFmtId="166" xfId="0" applyAlignment="1" applyBorder="1" applyFont="1" applyNumberFormat="1">
      <alignment horizontal="right" readingOrder="0" vertical="bottom"/>
    </xf>
    <xf borderId="8" fillId="0" fontId="2" numFmtId="166" xfId="0" applyAlignment="1" applyBorder="1" applyFont="1" applyNumberFormat="1">
      <alignment horizontal="right" vertical="bottom"/>
    </xf>
    <xf borderId="6" fillId="0" fontId="2" numFmtId="0" xfId="0" applyAlignment="1" applyBorder="1" applyFont="1">
      <alignment vertical="bottom"/>
    </xf>
    <xf borderId="12" fillId="0" fontId="4" numFmtId="164" xfId="0" applyAlignment="1" applyBorder="1" applyFont="1" applyNumberFormat="1">
      <alignment horizontal="right" readingOrder="0" vertical="bottom"/>
    </xf>
    <xf borderId="13" fillId="0" fontId="4" numFmtId="165" xfId="0" applyAlignment="1" applyBorder="1" applyFont="1" applyNumberFormat="1">
      <alignment horizontal="right" readingOrder="0" vertical="bottom"/>
    </xf>
    <xf borderId="0" fillId="0" fontId="2" numFmtId="166" xfId="0" applyAlignment="1" applyFont="1" applyNumberFormat="1">
      <alignment horizontal="right" readingOrder="0" vertical="bottom"/>
    </xf>
    <xf borderId="1" fillId="0" fontId="2" numFmtId="0" xfId="0" applyAlignment="1" applyBorder="1" applyFont="1">
      <alignment readingOrder="0" vertical="bottom"/>
    </xf>
    <xf borderId="1" fillId="0" fontId="2" numFmtId="166" xfId="0" applyBorder="1" applyFont="1" applyNumberFormat="1"/>
    <xf borderId="12" fillId="0" fontId="2" numFmtId="0" xfId="0" applyAlignment="1" applyBorder="1" applyFont="1">
      <alignment readingOrder="0" vertical="bottom"/>
    </xf>
    <xf borderId="0" fillId="0" fontId="1" numFmtId="0" xfId="0" applyAlignment="1" applyFont="1">
      <alignment shrinkToFit="0" vertical="bottom" wrapText="0"/>
    </xf>
    <xf borderId="0" fillId="2" fontId="5" numFmtId="0" xfId="0" applyAlignment="1" applyFont="1">
      <alignment horizontal="left" readingOrder="0" shrinkToFit="0" wrapText="1"/>
    </xf>
    <xf borderId="9" fillId="0" fontId="2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vertical="bottom" wrapText="1"/>
    </xf>
    <xf borderId="14" fillId="0" fontId="2" numFmtId="0" xfId="0" applyAlignment="1" applyBorder="1" applyFont="1">
      <alignment horizontal="center" readingOrder="0"/>
    </xf>
    <xf borderId="15" fillId="0" fontId="6" numFmtId="0" xfId="0" applyBorder="1" applyFont="1"/>
    <xf borderId="11" fillId="0" fontId="6" numFmtId="0" xfId="0" applyBorder="1" applyFont="1"/>
    <xf borderId="5" fillId="0" fontId="2" numFmtId="0" xfId="0" applyAlignment="1" applyBorder="1" applyFont="1">
      <alignment shrinkToFit="0" vertical="bottom" wrapText="1"/>
    </xf>
    <xf borderId="4" fillId="0" fontId="2" numFmtId="166" xfId="0" applyAlignment="1" applyBorder="1" applyFont="1" applyNumberFormat="1">
      <alignment horizontal="right" shrinkToFit="0" vertical="bottom" wrapText="1"/>
    </xf>
    <xf borderId="4" fillId="0" fontId="2" numFmtId="166" xfId="0" applyAlignment="1" applyBorder="1" applyFont="1" applyNumberFormat="1">
      <alignment horizontal="right" readingOrder="0" shrinkToFit="0" vertical="bottom" wrapText="1"/>
    </xf>
    <xf borderId="4" fillId="0" fontId="2" numFmtId="164" xfId="0" applyAlignment="1" applyBorder="1" applyFont="1" applyNumberFormat="1">
      <alignment horizontal="right" readingOrder="0" shrinkToFit="0" vertical="bottom" wrapText="1"/>
    </xf>
    <xf borderId="4" fillId="0" fontId="2" numFmtId="165" xfId="0" applyAlignment="1" applyBorder="1" applyFont="1" applyNumberFormat="1">
      <alignment horizontal="right" readingOrder="0" shrinkToFit="0" vertical="bottom" wrapText="1"/>
    </xf>
    <xf borderId="1" fillId="0" fontId="2" numFmtId="0" xfId="0" applyAlignment="1" applyBorder="1" applyFont="1">
      <alignment shrinkToFit="0" vertical="bottom" wrapText="1"/>
    </xf>
    <xf borderId="4" fillId="0" fontId="2" numFmtId="164" xfId="0" applyAlignment="1" applyBorder="1" applyFont="1" applyNumberFormat="1">
      <alignment horizontal="right" shrinkToFit="0" vertical="bottom" wrapText="1"/>
    </xf>
    <xf borderId="4" fillId="0" fontId="2" numFmtId="165" xfId="0" applyAlignment="1" applyBorder="1" applyFont="1" applyNumberFormat="1">
      <alignment horizontal="right" shrinkToFit="0" vertical="bottom" wrapText="1"/>
    </xf>
    <xf borderId="4" fillId="0" fontId="2" numFmtId="164" xfId="0" applyAlignment="1" applyBorder="1" applyFont="1" applyNumberFormat="1">
      <alignment horizontal="right" vertical="bottom"/>
    </xf>
    <xf borderId="4" fillId="0" fontId="2" numFmtId="165" xfId="0" applyAlignment="1" applyBorder="1" applyFont="1" applyNumberFormat="1">
      <alignment horizontal="right" vertical="bottom"/>
    </xf>
    <xf borderId="0" fillId="0" fontId="2" numFmtId="166" xfId="0" applyAlignment="1" applyFont="1" applyNumberFormat="1">
      <alignment vertical="bottom"/>
    </xf>
    <xf borderId="0" fillId="0" fontId="2" numFmtId="164" xfId="0" applyAlignment="1" applyFont="1" applyNumberFormat="1">
      <alignment vertical="bottom"/>
    </xf>
    <xf borderId="2" fillId="0" fontId="2" numFmtId="0" xfId="0" applyAlignment="1" applyBorder="1" applyFont="1">
      <alignment horizontal="center" shrinkToFit="0" vertical="bottom" wrapText="1"/>
    </xf>
    <xf borderId="2" fillId="0" fontId="6" numFmtId="0" xfId="0" applyBorder="1" applyFont="1"/>
    <xf borderId="4" fillId="0" fontId="6" numFmtId="0" xfId="0" applyBorder="1" applyFont="1"/>
    <xf borderId="14" fillId="0" fontId="2" numFmtId="0" xfId="0" applyAlignment="1" applyBorder="1" applyFont="1">
      <alignment horizontal="center" shrinkToFit="0" vertical="bottom" wrapText="1"/>
    </xf>
    <xf borderId="1" fillId="0" fontId="2" numFmtId="166" xfId="0" applyAlignment="1" applyBorder="1" applyFont="1" applyNumberFormat="1">
      <alignment horizontal="right" readingOrder="0" shrinkToFit="0" vertical="bottom" wrapText="1"/>
    </xf>
    <xf borderId="1" fillId="0" fontId="1" numFmtId="0" xfId="0" applyAlignment="1" applyBorder="1" applyFont="1">
      <alignment readingOrder="0"/>
    </xf>
    <xf borderId="1" fillId="0" fontId="1" numFmtId="166" xfId="0" applyBorder="1" applyFont="1" applyNumberFormat="1"/>
    <xf borderId="1" fillId="0" fontId="1" numFmtId="166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43"/>
    <col customWidth="1" min="4" max="4" width="13.0"/>
    <col customWidth="1" min="6" max="6" width="15.57"/>
    <col customWidth="1" min="7" max="7" width="17.29"/>
    <col customWidth="1" min="8" max="8" width="20.14"/>
    <col customWidth="1" min="9" max="9" width="13.57"/>
    <col customWidth="1" min="10" max="10" width="15.29"/>
    <col customWidth="1" min="11" max="11" width="18.43"/>
  </cols>
  <sheetData>
    <row r="1">
      <c r="A1" s="1" t="s">
        <v>0</v>
      </c>
      <c r="B1" s="2"/>
      <c r="C1" s="2"/>
      <c r="D1" s="3"/>
      <c r="E1" s="4" t="s">
        <v>1</v>
      </c>
      <c r="F1" s="5"/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6"/>
      <c r="B2" s="6" t="s">
        <v>2</v>
      </c>
      <c r="C2" s="7" t="s">
        <v>3</v>
      </c>
      <c r="D2" s="3"/>
      <c r="E2" s="8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3"/>
      <c r="M2" s="3"/>
      <c r="N2" s="9"/>
      <c r="O2" s="9"/>
      <c r="P2" s="9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0" t="s">
        <v>11</v>
      </c>
      <c r="B3" s="11">
        <v>3.88272821625636</v>
      </c>
      <c r="C3" s="12">
        <v>0.00217709412925188</v>
      </c>
      <c r="D3" s="3" t="s">
        <v>12</v>
      </c>
      <c r="E3" s="8" t="s">
        <v>13</v>
      </c>
      <c r="F3" s="13">
        <v>0.552951388888889</v>
      </c>
      <c r="G3" s="14">
        <v>0.5633680556</v>
      </c>
      <c r="H3" s="13">
        <f t="shared" ref="H3:H15" si="1">AVERAGE(F3:G3)</f>
        <v>0.5581597222</v>
      </c>
      <c r="I3" s="15">
        <v>0.511160714285714</v>
      </c>
      <c r="J3" s="15">
        <v>0.5053323413</v>
      </c>
      <c r="K3" s="16">
        <f t="shared" ref="K3:K15" si="2">AVERAGE(I3:J3)</f>
        <v>0.5082465278</v>
      </c>
      <c r="L3" s="3"/>
      <c r="M3" s="3"/>
      <c r="N3" s="9"/>
      <c r="O3" s="9"/>
      <c r="P3" s="9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7" t="s">
        <v>14</v>
      </c>
      <c r="B4" s="18">
        <v>3.640786622</v>
      </c>
      <c r="C4" s="19">
        <v>0.003383178211</v>
      </c>
      <c r="D4" s="3" t="s">
        <v>12</v>
      </c>
      <c r="E4" s="8" t="s">
        <v>15</v>
      </c>
      <c r="F4" s="13">
        <v>0.504557291666666</v>
      </c>
      <c r="G4" s="13">
        <v>0.5065104167</v>
      </c>
      <c r="H4" s="13">
        <f t="shared" si="1"/>
        <v>0.5055338542</v>
      </c>
      <c r="I4" s="15">
        <v>0.493117559523809</v>
      </c>
      <c r="J4" s="15">
        <v>0.4938616071</v>
      </c>
      <c r="K4" s="16">
        <f t="shared" si="2"/>
        <v>0.4934895833</v>
      </c>
      <c r="L4" s="3"/>
      <c r="M4" s="3"/>
      <c r="N4" s="9"/>
      <c r="O4" s="9"/>
      <c r="P4" s="9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20" t="s">
        <v>16</v>
      </c>
      <c r="B5" s="21">
        <v>3.79470245417125</v>
      </c>
      <c r="C5" s="22">
        <v>0.00255430745418066</v>
      </c>
      <c r="D5" s="3" t="s">
        <v>12</v>
      </c>
      <c r="E5" s="8" t="s">
        <v>17</v>
      </c>
      <c r="F5" s="13">
        <v>0.591145833333333</v>
      </c>
      <c r="G5" s="13">
        <v>0.5998263889</v>
      </c>
      <c r="H5" s="13">
        <f t="shared" si="1"/>
        <v>0.5954861111</v>
      </c>
      <c r="I5" s="15">
        <v>0.527281746031746</v>
      </c>
      <c r="J5" s="15">
        <v>0.5106646825</v>
      </c>
      <c r="K5" s="16">
        <f t="shared" si="2"/>
        <v>0.5189732143</v>
      </c>
      <c r="L5" s="3"/>
      <c r="M5" s="3"/>
      <c r="N5" s="9"/>
      <c r="O5" s="9"/>
      <c r="P5" s="9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23"/>
      <c r="B6" s="24"/>
      <c r="C6" s="25"/>
      <c r="D6" s="3"/>
      <c r="E6" s="8" t="s">
        <v>18</v>
      </c>
      <c r="F6" s="13">
        <v>0.579427083333333</v>
      </c>
      <c r="G6" s="13">
        <v>0.5651041667</v>
      </c>
      <c r="H6" s="13">
        <f t="shared" si="1"/>
        <v>0.572265625</v>
      </c>
      <c r="I6" s="15">
        <v>0.528645833333333</v>
      </c>
      <c r="J6" s="15">
        <v>0.53125</v>
      </c>
      <c r="K6" s="16">
        <f t="shared" si="2"/>
        <v>0.5299479167</v>
      </c>
      <c r="L6" s="3"/>
      <c r="M6" s="3"/>
      <c r="N6" s="9"/>
      <c r="O6" s="9"/>
      <c r="P6" s="9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26" t="s">
        <v>19</v>
      </c>
      <c r="B7" s="2"/>
      <c r="C7" s="2"/>
      <c r="D7" s="3"/>
      <c r="E7" s="8" t="s">
        <v>20</v>
      </c>
      <c r="F7" s="13">
        <v>0.558159722222222</v>
      </c>
      <c r="G7" s="13">
        <v>0.5763888889</v>
      </c>
      <c r="H7" s="13">
        <f t="shared" si="1"/>
        <v>0.5672743056</v>
      </c>
      <c r="I7" s="15">
        <v>0.53000992063492</v>
      </c>
      <c r="J7" s="15">
        <v>0.5164930556</v>
      </c>
      <c r="K7" s="16">
        <f t="shared" si="2"/>
        <v>0.5232514881</v>
      </c>
      <c r="L7" s="3"/>
      <c r="M7" s="3"/>
      <c r="N7" s="9"/>
      <c r="O7" s="9"/>
      <c r="P7" s="9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6"/>
      <c r="B8" s="6" t="s">
        <v>21</v>
      </c>
      <c r="C8" s="2" t="s">
        <v>22</v>
      </c>
      <c r="D8" s="27"/>
      <c r="E8" s="8" t="s">
        <v>23</v>
      </c>
      <c r="F8" s="13">
        <v>0.421874999999999</v>
      </c>
      <c r="G8" s="13">
        <v>0.4201388889</v>
      </c>
      <c r="H8" s="13">
        <f t="shared" si="1"/>
        <v>0.4210069445</v>
      </c>
      <c r="I8" s="15">
        <v>0.465029761904761</v>
      </c>
      <c r="J8" s="15">
        <v>0.4734623016</v>
      </c>
      <c r="K8" s="16">
        <f t="shared" si="2"/>
        <v>0.4692460318</v>
      </c>
      <c r="L8" s="3"/>
      <c r="M8" s="3"/>
      <c r="N8" s="9"/>
      <c r="O8" s="9"/>
      <c r="P8" s="9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28" t="s">
        <v>24</v>
      </c>
      <c r="B9" s="29">
        <v>0.9799</v>
      </c>
      <c r="C9" s="30">
        <v>0.7869</v>
      </c>
      <c r="D9" s="31"/>
      <c r="E9" s="8" t="s">
        <v>25</v>
      </c>
      <c r="F9" s="13">
        <v>0.577256944444444</v>
      </c>
      <c r="G9" s="13">
        <v>0.5651041667</v>
      </c>
      <c r="H9" s="13">
        <f t="shared" si="1"/>
        <v>0.5711805556</v>
      </c>
      <c r="I9" s="15">
        <v>0.520337301587301</v>
      </c>
      <c r="J9" s="15">
        <v>0.5100446429</v>
      </c>
      <c r="K9" s="16">
        <f t="shared" si="2"/>
        <v>0.5151909722</v>
      </c>
      <c r="L9" s="3"/>
      <c r="M9" s="3"/>
      <c r="N9" s="9"/>
      <c r="O9" s="9"/>
      <c r="P9" s="9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28" t="s">
        <v>26</v>
      </c>
      <c r="B10" s="32">
        <v>0.833047008547008</v>
      </c>
      <c r="C10" s="33">
        <v>0.508365384615384</v>
      </c>
      <c r="D10" s="34"/>
      <c r="E10" s="8" t="s">
        <v>27</v>
      </c>
      <c r="F10" s="13">
        <v>0.615451388888888</v>
      </c>
      <c r="G10" s="13">
        <v>0.6397569444</v>
      </c>
      <c r="H10" s="13">
        <f t="shared" si="1"/>
        <v>0.6276041666</v>
      </c>
      <c r="I10" s="15">
        <v>0.541914682539682</v>
      </c>
      <c r="J10" s="15">
        <v>0.5288938492</v>
      </c>
      <c r="K10" s="16">
        <f t="shared" si="2"/>
        <v>0.5354042659</v>
      </c>
      <c r="L10" s="3"/>
      <c r="M10" s="3"/>
      <c r="N10" s="9"/>
      <c r="O10" s="9"/>
      <c r="P10" s="9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3"/>
      <c r="B11" s="3"/>
      <c r="C11" s="3"/>
      <c r="D11" s="3"/>
      <c r="E11" s="8" t="s">
        <v>28</v>
      </c>
      <c r="F11" s="13">
        <v>0.598307291666666</v>
      </c>
      <c r="G11" s="13">
        <v>0.6106770833</v>
      </c>
      <c r="H11" s="13">
        <f t="shared" si="1"/>
        <v>0.6044921875</v>
      </c>
      <c r="I11" s="15">
        <v>0.538411458333333</v>
      </c>
      <c r="J11" s="15">
        <v>0.5277157738</v>
      </c>
      <c r="K11" s="16">
        <f t="shared" si="2"/>
        <v>0.5330636161</v>
      </c>
      <c r="L11" s="3"/>
      <c r="M11" s="3"/>
      <c r="N11" s="9"/>
      <c r="O11" s="9"/>
      <c r="P11" s="9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26" t="s">
        <v>29</v>
      </c>
      <c r="B12" s="5"/>
      <c r="C12" s="2"/>
      <c r="D12" s="3"/>
      <c r="E12" s="8" t="s">
        <v>30</v>
      </c>
      <c r="F12" s="13">
        <v>0.578125</v>
      </c>
      <c r="G12" s="13">
        <v>0.5824652778</v>
      </c>
      <c r="H12" s="13">
        <f t="shared" si="1"/>
        <v>0.5802951389</v>
      </c>
      <c r="I12" s="15">
        <v>0.53782242063492</v>
      </c>
      <c r="J12" s="15">
        <v>0.5269097222</v>
      </c>
      <c r="K12" s="16">
        <f t="shared" si="2"/>
        <v>0.5323660714</v>
      </c>
      <c r="L12" s="3"/>
      <c r="M12" s="3"/>
      <c r="N12" s="9"/>
      <c r="O12" s="9"/>
      <c r="P12" s="9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6"/>
      <c r="B13" s="6" t="s">
        <v>2</v>
      </c>
      <c r="C13" s="6" t="s">
        <v>31</v>
      </c>
      <c r="D13" s="3"/>
      <c r="E13" s="8" t="s">
        <v>32</v>
      </c>
      <c r="F13" s="13">
        <v>0.502604166666666</v>
      </c>
      <c r="G13" s="13">
        <v>0.4973958333</v>
      </c>
      <c r="H13" s="13">
        <f t="shared" si="1"/>
        <v>0.5</v>
      </c>
      <c r="I13" s="15">
        <v>0.491536458333333</v>
      </c>
      <c r="J13" s="15">
        <v>0.4946056548</v>
      </c>
      <c r="K13" s="16">
        <f t="shared" si="2"/>
        <v>0.4930710566</v>
      </c>
      <c r="L13" s="3"/>
      <c r="M13" s="3"/>
      <c r="N13" s="9"/>
      <c r="O13" s="9"/>
      <c r="P13" s="9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28" t="s">
        <v>33</v>
      </c>
      <c r="B14" s="35">
        <v>18.5821031006174</v>
      </c>
      <c r="C14" s="36">
        <v>3.28539055833645E-10</v>
      </c>
      <c r="D14" s="3" t="s">
        <v>12</v>
      </c>
      <c r="E14" s="8" t="s">
        <v>34</v>
      </c>
      <c r="F14" s="13">
        <v>0.513020833333333</v>
      </c>
      <c r="G14" s="13">
        <v>0.5199652778</v>
      </c>
      <c r="H14" s="13">
        <f t="shared" si="1"/>
        <v>0.5164930556</v>
      </c>
      <c r="I14" s="15">
        <v>0.50657242063492</v>
      </c>
      <c r="J14" s="15">
        <v>0.5115327381</v>
      </c>
      <c r="K14" s="16">
        <f t="shared" si="2"/>
        <v>0.5090525794</v>
      </c>
      <c r="L14" s="3"/>
      <c r="M14" s="3"/>
      <c r="N14" s="9"/>
      <c r="O14" s="9"/>
      <c r="P14" s="9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20" t="s">
        <v>35</v>
      </c>
      <c r="B15" s="37">
        <v>37.7766032949495</v>
      </c>
      <c r="C15" s="22">
        <v>0.0</v>
      </c>
      <c r="D15" s="3"/>
      <c r="E15" s="8" t="s">
        <v>36</v>
      </c>
      <c r="F15" s="13">
        <v>0.561848958333333</v>
      </c>
      <c r="G15" s="13">
        <v>0.56640625</v>
      </c>
      <c r="H15" s="13">
        <f t="shared" si="1"/>
        <v>0.5641276042</v>
      </c>
      <c r="I15" s="15">
        <v>0.523251488095238</v>
      </c>
      <c r="J15" s="15">
        <v>0.5166480655</v>
      </c>
      <c r="K15" s="16">
        <f t="shared" si="2"/>
        <v>0.5199497768</v>
      </c>
      <c r="L15" s="3"/>
      <c r="M15" s="3"/>
      <c r="N15" s="9"/>
      <c r="O15" s="9"/>
      <c r="P15" s="9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8"/>
      <c r="B16" s="38"/>
      <c r="C16" s="38"/>
      <c r="E16" s="39" t="s">
        <v>37</v>
      </c>
      <c r="F16" s="40">
        <f t="shared" ref="F16:K16" si="3">Average(F3:F15)</f>
        <v>0.5503639156</v>
      </c>
      <c r="G16" s="40">
        <f t="shared" si="3"/>
        <v>0.5548544338</v>
      </c>
      <c r="H16" s="40">
        <f t="shared" si="3"/>
        <v>0.5526091747</v>
      </c>
      <c r="I16" s="40">
        <f t="shared" si="3"/>
        <v>0.5165455205</v>
      </c>
      <c r="J16" s="40">
        <f t="shared" si="3"/>
        <v>0.5113395719</v>
      </c>
      <c r="K16" s="40">
        <f t="shared" si="3"/>
        <v>0.5139425462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E19" s="3"/>
      <c r="F19" s="3"/>
      <c r="G19" s="3"/>
      <c r="H19" s="3"/>
      <c r="I19" s="3"/>
      <c r="J19" s="3"/>
      <c r="K19" s="41"/>
      <c r="L19" s="3"/>
      <c r="M19" s="3"/>
      <c r="N19" s="42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9"/>
      <c r="B21" s="29"/>
      <c r="C21" s="4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43"/>
    <col customWidth="1" min="4" max="4" width="13.0"/>
    <col customWidth="1" min="6" max="6" width="15.57"/>
    <col customWidth="1" min="7" max="7" width="17.29"/>
    <col customWidth="1" min="8" max="8" width="20.14"/>
    <col customWidth="1" min="9" max="9" width="13.57"/>
    <col customWidth="1" min="10" max="10" width="15.29"/>
    <col customWidth="1" min="11" max="11" width="18.43"/>
  </cols>
  <sheetData>
    <row r="1">
      <c r="A1" s="26" t="s">
        <v>0</v>
      </c>
      <c r="B1" s="2"/>
      <c r="C1" s="2"/>
      <c r="D1" s="3"/>
      <c r="E1" s="4" t="s">
        <v>1</v>
      </c>
      <c r="F1" s="5"/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6"/>
      <c r="B2" s="6" t="s">
        <v>2</v>
      </c>
      <c r="C2" s="7" t="s">
        <v>3</v>
      </c>
      <c r="D2" s="3"/>
      <c r="E2" s="8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0" t="s">
        <v>11</v>
      </c>
      <c r="B3" s="11">
        <v>6.43163812251383</v>
      </c>
      <c r="C3" s="12">
        <v>3.24708107016753E-5</v>
      </c>
      <c r="D3" s="3" t="s">
        <v>12</v>
      </c>
      <c r="E3" s="8" t="s">
        <v>13</v>
      </c>
      <c r="F3" s="15">
        <v>0.546</v>
      </c>
      <c r="G3" s="15">
        <v>0.546</v>
      </c>
      <c r="H3" s="15">
        <v>0.546</v>
      </c>
      <c r="I3" s="15">
        <v>0.501860119047619</v>
      </c>
      <c r="J3" s="15">
        <v>0.5079365079</v>
      </c>
      <c r="K3" s="44">
        <f t="shared" ref="K3:K15" si="1">AVERAGE(I3:J3)</f>
        <v>0.5048983135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7" t="s">
        <v>14</v>
      </c>
      <c r="B4" s="18">
        <v>6.750243492</v>
      </c>
      <c r="C4" s="19">
        <v>2.043203485E-5</v>
      </c>
      <c r="D4" s="3" t="s">
        <v>12</v>
      </c>
      <c r="E4" s="8" t="s">
        <v>15</v>
      </c>
      <c r="F4" s="15">
        <v>0.5618</v>
      </c>
      <c r="G4" s="15">
        <v>0.5605</v>
      </c>
      <c r="H4" s="15">
        <v>0.5612</v>
      </c>
      <c r="I4" s="15">
        <v>0.514043898809523</v>
      </c>
      <c r="J4" s="15">
        <v>0.5148809524</v>
      </c>
      <c r="K4" s="44">
        <f t="shared" si="1"/>
        <v>0.5144624256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20" t="s">
        <v>16</v>
      </c>
      <c r="B5" s="21">
        <v>6.79572052104781</v>
      </c>
      <c r="C5" s="22">
        <v>1.91456927241871E-5</v>
      </c>
      <c r="D5" s="3" t="s">
        <v>12</v>
      </c>
      <c r="E5" s="8" t="s">
        <v>17</v>
      </c>
      <c r="F5" s="15">
        <v>0.5677</v>
      </c>
      <c r="G5" s="15">
        <v>0.5738</v>
      </c>
      <c r="H5" s="15">
        <v>0.5707</v>
      </c>
      <c r="I5" s="15">
        <v>0.509424603174603</v>
      </c>
      <c r="J5" s="15">
        <v>0.505952381</v>
      </c>
      <c r="K5" s="44">
        <f t="shared" si="1"/>
        <v>0.5076884921</v>
      </c>
      <c r="L5" s="3"/>
      <c r="M5" s="3"/>
      <c r="N5" s="3"/>
      <c r="O5" s="3"/>
      <c r="P5" s="3"/>
      <c r="Q5" s="3"/>
      <c r="R5" s="9"/>
      <c r="S5" s="9"/>
      <c r="T5" s="9"/>
      <c r="U5" s="3"/>
      <c r="V5" s="3"/>
      <c r="W5" s="3"/>
      <c r="X5" s="3"/>
      <c r="Y5" s="3"/>
      <c r="Z5" s="3"/>
      <c r="AA5" s="3"/>
    </row>
    <row r="6">
      <c r="A6" s="23"/>
      <c r="B6" s="24"/>
      <c r="C6" s="25"/>
      <c r="D6" s="3"/>
      <c r="E6" s="8" t="s">
        <v>18</v>
      </c>
      <c r="F6" s="15">
        <v>0.5677</v>
      </c>
      <c r="G6" s="15">
        <v>0.5885</v>
      </c>
      <c r="H6" s="15">
        <v>0.5781</v>
      </c>
      <c r="I6" s="15">
        <v>0.509114583333333</v>
      </c>
      <c r="J6" s="15">
        <v>0.5033482143</v>
      </c>
      <c r="K6" s="44">
        <f t="shared" si="1"/>
        <v>0.5062313988</v>
      </c>
      <c r="L6" s="3"/>
      <c r="M6" s="3"/>
      <c r="N6" s="3"/>
      <c r="O6" s="3"/>
      <c r="P6" s="3"/>
      <c r="Q6" s="3"/>
      <c r="R6" s="9"/>
      <c r="S6" s="9"/>
      <c r="T6" s="9"/>
      <c r="U6" s="3"/>
      <c r="V6" s="3"/>
      <c r="W6" s="3"/>
      <c r="X6" s="3"/>
      <c r="Y6" s="3"/>
      <c r="Z6" s="3"/>
      <c r="AA6" s="3"/>
    </row>
    <row r="7">
      <c r="A7" s="26" t="s">
        <v>19</v>
      </c>
      <c r="B7" s="2"/>
      <c r="C7" s="2"/>
      <c r="D7" s="3"/>
      <c r="E7" s="8" t="s">
        <v>20</v>
      </c>
      <c r="F7" s="15">
        <v>0.5694</v>
      </c>
      <c r="G7" s="15">
        <v>0.592</v>
      </c>
      <c r="H7" s="15">
        <v>0.5807</v>
      </c>
      <c r="I7" s="15">
        <v>0.508308531746031</v>
      </c>
      <c r="J7" s="15">
        <v>0.5145089286</v>
      </c>
      <c r="K7" s="44">
        <f t="shared" si="1"/>
        <v>0.5114087302</v>
      </c>
      <c r="L7" s="3"/>
      <c r="M7" s="3"/>
      <c r="N7" s="3"/>
      <c r="O7" s="3"/>
      <c r="P7" s="3"/>
      <c r="Q7" s="3"/>
      <c r="R7" s="9"/>
      <c r="S7" s="9"/>
      <c r="T7" s="9"/>
      <c r="U7" s="3"/>
      <c r="V7" s="3"/>
      <c r="W7" s="3"/>
      <c r="X7" s="3"/>
      <c r="Y7" s="3"/>
      <c r="Z7" s="3"/>
      <c r="AA7" s="3"/>
    </row>
    <row r="8">
      <c r="A8" s="6"/>
      <c r="B8" s="6" t="s">
        <v>21</v>
      </c>
      <c r="C8" s="2" t="s">
        <v>22</v>
      </c>
      <c r="D8" s="27"/>
      <c r="E8" s="8" t="s">
        <v>23</v>
      </c>
      <c r="F8" s="15">
        <v>0.5234</v>
      </c>
      <c r="G8" s="15">
        <v>0.5347</v>
      </c>
      <c r="H8" s="15">
        <v>0.5291</v>
      </c>
      <c r="I8" s="15">
        <v>0.515749007936508</v>
      </c>
      <c r="J8" s="15">
        <v>0.5074404762</v>
      </c>
      <c r="K8" s="44">
        <f t="shared" si="1"/>
        <v>0.5115947421</v>
      </c>
      <c r="L8" s="3"/>
      <c r="M8" s="3"/>
      <c r="N8" s="3"/>
      <c r="O8" s="3"/>
      <c r="P8" s="3"/>
      <c r="Q8" s="3"/>
      <c r="R8" s="9"/>
      <c r="S8" s="9"/>
      <c r="T8" s="9"/>
      <c r="U8" s="3"/>
      <c r="V8" s="3"/>
      <c r="W8" s="3"/>
      <c r="X8" s="3"/>
      <c r="Y8" s="3"/>
      <c r="Z8" s="3"/>
      <c r="AA8" s="3"/>
    </row>
    <row r="9">
      <c r="A9" s="28" t="s">
        <v>24</v>
      </c>
      <c r="B9" s="45">
        <v>0.9774</v>
      </c>
      <c r="C9" s="46">
        <v>0.8048</v>
      </c>
      <c r="D9" s="31"/>
      <c r="E9" s="8" t="s">
        <v>25</v>
      </c>
      <c r="F9" s="15">
        <v>0.5694</v>
      </c>
      <c r="G9" s="15">
        <v>0.5764</v>
      </c>
      <c r="H9" s="15">
        <v>0.5729</v>
      </c>
      <c r="I9" s="15">
        <v>0.520337301587301</v>
      </c>
      <c r="J9" s="15">
        <v>0.513764881</v>
      </c>
      <c r="K9" s="44">
        <f t="shared" si="1"/>
        <v>0.5170510913</v>
      </c>
      <c r="L9" s="3"/>
      <c r="M9" s="3"/>
      <c r="N9" s="3"/>
      <c r="O9" s="3"/>
      <c r="P9" s="3"/>
      <c r="Q9" s="3"/>
      <c r="R9" s="9"/>
      <c r="S9" s="9"/>
      <c r="T9" s="9"/>
      <c r="U9" s="3"/>
      <c r="V9" s="3"/>
      <c r="W9" s="3"/>
      <c r="X9" s="3"/>
      <c r="Y9" s="3"/>
      <c r="Z9" s="3"/>
      <c r="AA9" s="3"/>
    </row>
    <row r="10">
      <c r="A10" s="28" t="s">
        <v>26</v>
      </c>
      <c r="B10" s="47">
        <v>0.827147435897436</v>
      </c>
      <c r="C10" s="15">
        <v>0.499679487179487</v>
      </c>
      <c r="D10" s="34"/>
      <c r="E10" s="8" t="s">
        <v>27</v>
      </c>
      <c r="F10" s="15">
        <v>0.4792</v>
      </c>
      <c r="G10" s="15">
        <v>0.4809</v>
      </c>
      <c r="H10" s="15">
        <v>0.48</v>
      </c>
      <c r="I10" s="15">
        <v>0.492435515873015</v>
      </c>
      <c r="J10" s="15">
        <v>0.4832589286</v>
      </c>
      <c r="K10" s="44">
        <f t="shared" si="1"/>
        <v>0.4878472222</v>
      </c>
      <c r="L10" s="3"/>
      <c r="M10" s="3"/>
      <c r="N10" s="3"/>
      <c r="O10" s="3"/>
      <c r="P10" s="3"/>
      <c r="Q10" s="3"/>
      <c r="R10" s="9"/>
      <c r="S10" s="9"/>
      <c r="T10" s="9"/>
      <c r="U10" s="3"/>
      <c r="V10" s="3"/>
      <c r="W10" s="3"/>
      <c r="X10" s="3"/>
      <c r="Y10" s="3"/>
      <c r="Z10" s="3"/>
      <c r="AA10" s="3"/>
    </row>
    <row r="11">
      <c r="A11" s="3"/>
      <c r="B11" s="3"/>
      <c r="C11" s="3"/>
      <c r="D11" s="3"/>
      <c r="E11" s="8" t="s">
        <v>28</v>
      </c>
      <c r="F11" s="15">
        <v>0.5742</v>
      </c>
      <c r="G11" s="15">
        <v>0.5651</v>
      </c>
      <c r="H11" s="15">
        <v>0.5697</v>
      </c>
      <c r="I11" s="15">
        <v>0.530040922619047</v>
      </c>
      <c r="J11" s="15">
        <v>0.5161830357</v>
      </c>
      <c r="K11" s="44">
        <f t="shared" si="1"/>
        <v>0.5231119792</v>
      </c>
      <c r="L11" s="3"/>
      <c r="M11" s="3"/>
      <c r="N11" s="3"/>
      <c r="O11" s="3"/>
      <c r="P11" s="3"/>
      <c r="Q11" s="3"/>
      <c r="R11" s="9"/>
      <c r="S11" s="9"/>
      <c r="T11" s="9"/>
      <c r="U11" s="3"/>
      <c r="V11" s="3"/>
      <c r="W11" s="3"/>
      <c r="X11" s="3"/>
      <c r="Y11" s="3"/>
      <c r="Z11" s="3"/>
      <c r="AA11" s="3"/>
    </row>
    <row r="12">
      <c r="A12" s="26" t="s">
        <v>29</v>
      </c>
      <c r="B12" s="5"/>
      <c r="C12" s="2"/>
      <c r="D12" s="3"/>
      <c r="E12" s="8" t="s">
        <v>30</v>
      </c>
      <c r="F12" s="15">
        <v>0.5226</v>
      </c>
      <c r="G12" s="15">
        <v>0.533</v>
      </c>
      <c r="H12" s="15">
        <v>0.5278</v>
      </c>
      <c r="I12" s="15">
        <v>0.492063492063492</v>
      </c>
      <c r="J12" s="15">
        <v>0.4888392857</v>
      </c>
      <c r="K12" s="44">
        <f t="shared" si="1"/>
        <v>0.4904513889</v>
      </c>
      <c r="L12" s="3"/>
      <c r="M12" s="3"/>
      <c r="N12" s="3"/>
      <c r="O12" s="3"/>
      <c r="P12" s="3"/>
      <c r="Q12" s="3"/>
      <c r="R12" s="9"/>
      <c r="S12" s="9"/>
      <c r="T12" s="9"/>
      <c r="U12" s="3"/>
      <c r="V12" s="3"/>
      <c r="W12" s="3"/>
      <c r="X12" s="3"/>
      <c r="Y12" s="3"/>
      <c r="Z12" s="3"/>
      <c r="AA12" s="3"/>
    </row>
    <row r="13">
      <c r="A13" s="6"/>
      <c r="B13" s="6" t="s">
        <v>2</v>
      </c>
      <c r="C13" s="6" t="s">
        <v>31</v>
      </c>
      <c r="D13" s="3"/>
      <c r="E13" s="8" t="s">
        <v>32</v>
      </c>
      <c r="F13" s="15">
        <v>0.5521</v>
      </c>
      <c r="G13" s="15">
        <v>0.5658</v>
      </c>
      <c r="H13" s="15">
        <v>0.5589</v>
      </c>
      <c r="I13" s="15">
        <v>0.513950892857142</v>
      </c>
      <c r="J13" s="15">
        <v>0.511811756</v>
      </c>
      <c r="K13" s="44">
        <f t="shared" si="1"/>
        <v>0.5128813244</v>
      </c>
      <c r="L13" s="3"/>
      <c r="M13" s="3"/>
      <c r="N13" s="3"/>
      <c r="O13" s="3"/>
      <c r="P13" s="3"/>
      <c r="Q13" s="3"/>
      <c r="R13" s="9"/>
      <c r="S13" s="9"/>
      <c r="T13" s="9"/>
      <c r="U13" s="3"/>
      <c r="V13" s="3"/>
      <c r="W13" s="3"/>
      <c r="X13" s="3"/>
      <c r="Y13" s="3"/>
      <c r="Z13" s="3"/>
      <c r="AA13" s="3"/>
    </row>
    <row r="14">
      <c r="A14" s="28" t="s">
        <v>33</v>
      </c>
      <c r="B14" s="35">
        <v>14.5805140502312</v>
      </c>
      <c r="C14" s="36">
        <v>5.37314246741884E-9</v>
      </c>
      <c r="D14" s="3" t="s">
        <v>12</v>
      </c>
      <c r="E14" s="8" t="s">
        <v>34</v>
      </c>
      <c r="F14" s="15">
        <v>0.5451</v>
      </c>
      <c r="G14" s="15">
        <v>0.5295</v>
      </c>
      <c r="H14" s="15">
        <v>0.5373</v>
      </c>
      <c r="I14" s="15">
        <v>0.519965277777777</v>
      </c>
      <c r="J14" s="15">
        <v>0.5207093254</v>
      </c>
      <c r="K14" s="44">
        <f t="shared" si="1"/>
        <v>0.5203373016</v>
      </c>
      <c r="L14" s="3"/>
      <c r="M14" s="3"/>
      <c r="N14" s="3"/>
      <c r="O14" s="3"/>
      <c r="P14" s="3"/>
      <c r="Q14" s="3"/>
      <c r="R14" s="9"/>
      <c r="S14" s="9"/>
      <c r="T14" s="9"/>
      <c r="U14" s="3"/>
      <c r="V14" s="3"/>
      <c r="W14" s="3"/>
      <c r="X14" s="3"/>
      <c r="Y14" s="3"/>
      <c r="Z14" s="3"/>
      <c r="AA14" s="3"/>
    </row>
    <row r="15">
      <c r="A15" s="20" t="s">
        <v>35</v>
      </c>
      <c r="B15" s="37">
        <v>44.7743744909858</v>
      </c>
      <c r="C15" s="22">
        <v>0.0</v>
      </c>
      <c r="D15" s="3"/>
      <c r="E15" s="8" t="s">
        <v>36</v>
      </c>
      <c r="F15" s="15">
        <v>0.5579</v>
      </c>
      <c r="G15" s="15">
        <v>0.5618</v>
      </c>
      <c r="H15" s="15">
        <v>0.5599</v>
      </c>
      <c r="I15" s="15">
        <v>0.51469494047619</v>
      </c>
      <c r="J15" s="15">
        <v>0.5106026786</v>
      </c>
      <c r="K15" s="44">
        <f t="shared" si="1"/>
        <v>0.5126488095</v>
      </c>
      <c r="L15" s="3"/>
      <c r="M15" s="3"/>
      <c r="N15" s="3"/>
      <c r="O15" s="3"/>
      <c r="P15" s="3"/>
      <c r="Q15" s="3"/>
      <c r="R15" s="9"/>
      <c r="S15" s="9"/>
      <c r="T15" s="9"/>
      <c r="U15" s="3"/>
      <c r="V15" s="3"/>
      <c r="W15" s="3"/>
      <c r="X15" s="3"/>
      <c r="Y15" s="3"/>
      <c r="Z15" s="3"/>
      <c r="AA15" s="3"/>
    </row>
    <row r="16">
      <c r="A16" s="23"/>
      <c r="B16" s="48"/>
      <c r="C16" s="49"/>
      <c r="D16" s="3"/>
      <c r="E16" s="39" t="s">
        <v>37</v>
      </c>
      <c r="F16" s="40">
        <f t="shared" ref="F16:K16" si="2">Average(F3:F15)</f>
        <v>0.5489615385</v>
      </c>
      <c r="G16" s="40">
        <f t="shared" si="2"/>
        <v>0.5544615385</v>
      </c>
      <c r="H16" s="40">
        <f t="shared" si="2"/>
        <v>0.5517153846</v>
      </c>
      <c r="I16" s="40">
        <f t="shared" si="2"/>
        <v>0.5109222375</v>
      </c>
      <c r="J16" s="40">
        <f t="shared" si="2"/>
        <v>0.5076336424</v>
      </c>
      <c r="K16" s="40">
        <f t="shared" si="2"/>
        <v>0.50927794</v>
      </c>
      <c r="L16" s="3"/>
      <c r="M16" s="3"/>
      <c r="N16" s="3"/>
      <c r="O16" s="3"/>
      <c r="P16" s="3"/>
      <c r="Q16" s="3"/>
      <c r="R16" s="9"/>
      <c r="S16" s="9"/>
      <c r="T16" s="9"/>
      <c r="U16" s="3"/>
      <c r="V16" s="3"/>
      <c r="W16" s="3"/>
      <c r="X16" s="3"/>
      <c r="Y16" s="3"/>
      <c r="Z16" s="3"/>
      <c r="AA16" s="3"/>
    </row>
    <row r="17"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9"/>
      <c r="S17" s="9"/>
      <c r="T17" s="9"/>
      <c r="U17" s="3"/>
      <c r="V17" s="3"/>
      <c r="W17" s="3"/>
      <c r="X17" s="3"/>
      <c r="Y17" s="3"/>
      <c r="Z17" s="3"/>
      <c r="AA17" s="3"/>
    </row>
    <row r="18"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E19" s="3"/>
      <c r="F19" s="3"/>
      <c r="G19" s="3"/>
      <c r="H19" s="3"/>
      <c r="I19" s="3"/>
      <c r="J19" s="3"/>
      <c r="K19" s="41"/>
      <c r="L19" s="3"/>
      <c r="M19" s="3"/>
      <c r="N19" s="42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E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E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43"/>
    <col customWidth="1" min="4" max="4" width="13.0"/>
    <col customWidth="1" min="6" max="6" width="15.57"/>
    <col customWidth="1" min="7" max="7" width="17.29"/>
    <col customWidth="1" min="8" max="8" width="20.14"/>
    <col customWidth="1" min="9" max="9" width="13.57"/>
    <col customWidth="1" min="10" max="10" width="15.29"/>
    <col customWidth="1" min="11" max="11" width="18.43"/>
  </cols>
  <sheetData>
    <row r="1">
      <c r="A1" s="26" t="s">
        <v>0</v>
      </c>
      <c r="B1" s="2"/>
      <c r="C1" s="2"/>
      <c r="D1" s="3"/>
      <c r="E1" s="4" t="s">
        <v>1</v>
      </c>
      <c r="F1" s="5"/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6"/>
      <c r="B2" s="6" t="s">
        <v>2</v>
      </c>
      <c r="C2" s="7" t="s">
        <v>3</v>
      </c>
      <c r="D2" s="3"/>
      <c r="E2" s="8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0" t="s">
        <v>11</v>
      </c>
      <c r="B3" s="11">
        <v>0.875583101589201</v>
      </c>
      <c r="C3" s="12">
        <v>0.406776618534913</v>
      </c>
      <c r="D3" s="9" t="s">
        <v>38</v>
      </c>
      <c r="E3" s="8" t="s">
        <v>13</v>
      </c>
      <c r="F3" s="15">
        <v>0.513020833333333</v>
      </c>
      <c r="G3" s="32">
        <v>0.5147569444</v>
      </c>
      <c r="H3" s="44">
        <f t="shared" ref="H3:H11" si="1">AVERAGE(F3:G3)</f>
        <v>0.5138888889</v>
      </c>
      <c r="I3" s="15">
        <v>0.502777777777777</v>
      </c>
      <c r="J3" s="32">
        <v>0.5001736111</v>
      </c>
      <c r="K3" s="44">
        <f t="shared" ref="K3:K11" si="2">AVERAGE(I3:J3)</f>
        <v>0.5014756944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7" t="s">
        <v>14</v>
      </c>
      <c r="B4" s="18">
        <v>2.416860909</v>
      </c>
      <c r="C4" s="19">
        <v>0.04205556374</v>
      </c>
      <c r="D4" s="9" t="s">
        <v>38</v>
      </c>
      <c r="E4" s="8" t="s">
        <v>15</v>
      </c>
      <c r="F4" s="15">
        <v>0.509114583333333</v>
      </c>
      <c r="G4" s="50">
        <v>0.5162760417</v>
      </c>
      <c r="H4" s="44">
        <f t="shared" si="1"/>
        <v>0.5126953125</v>
      </c>
      <c r="I4" s="15">
        <v>0.499609375</v>
      </c>
      <c r="J4" s="51">
        <v>0.5002604167</v>
      </c>
      <c r="K4" s="44">
        <f t="shared" si="2"/>
        <v>0.4999348959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20" t="s">
        <v>16</v>
      </c>
      <c r="B5" s="21">
        <v>1.75652495800489</v>
      </c>
      <c r="C5" s="22">
        <v>0.117064552728835</v>
      </c>
      <c r="D5" s="9" t="s">
        <v>38</v>
      </c>
      <c r="E5" s="8" t="s">
        <v>18</v>
      </c>
      <c r="F5" s="15">
        <v>0.516145833333333</v>
      </c>
      <c r="G5" s="50">
        <v>0.5203125</v>
      </c>
      <c r="H5" s="44">
        <f t="shared" si="1"/>
        <v>0.5182291667</v>
      </c>
      <c r="I5" s="15">
        <v>0.5025</v>
      </c>
      <c r="J5" s="50">
        <v>0.5048958333</v>
      </c>
      <c r="K5" s="44">
        <f t="shared" si="2"/>
        <v>0.5036979167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23"/>
      <c r="B6" s="24"/>
      <c r="C6" s="25"/>
      <c r="D6" s="3"/>
      <c r="E6" s="8" t="s">
        <v>23</v>
      </c>
      <c r="F6" s="15">
        <v>0.489062499999999</v>
      </c>
      <c r="G6" s="51">
        <v>0.490625</v>
      </c>
      <c r="H6" s="44">
        <f t="shared" si="1"/>
        <v>0.48984375</v>
      </c>
      <c r="I6" s="15">
        <v>0.500208333333333</v>
      </c>
      <c r="J6" s="50">
        <v>0.4883333333</v>
      </c>
      <c r="K6" s="44">
        <f t="shared" si="2"/>
        <v>0.4942708333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26" t="s">
        <v>19</v>
      </c>
      <c r="B7" s="2"/>
      <c r="C7" s="2"/>
      <c r="D7" s="3"/>
      <c r="E7" s="8" t="s">
        <v>27</v>
      </c>
      <c r="F7" s="15">
        <v>0.499479166666666</v>
      </c>
      <c r="G7" s="51">
        <v>0.496875</v>
      </c>
      <c r="H7" s="44">
        <f t="shared" si="1"/>
        <v>0.4981770833</v>
      </c>
      <c r="I7" s="15">
        <v>0.498854166666666</v>
      </c>
      <c r="J7" s="50">
        <v>0.4938541667</v>
      </c>
      <c r="K7" s="44">
        <f t="shared" si="2"/>
        <v>0.4963541667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6"/>
      <c r="B8" s="6" t="s">
        <v>21</v>
      </c>
      <c r="C8" s="2" t="s">
        <v>22</v>
      </c>
      <c r="D8" s="27"/>
      <c r="E8" s="8" t="s">
        <v>28</v>
      </c>
      <c r="F8" s="15">
        <v>0.494791666666666</v>
      </c>
      <c r="G8" s="51">
        <v>0.4973958333</v>
      </c>
      <c r="H8" s="44">
        <f t="shared" si="1"/>
        <v>0.49609375</v>
      </c>
      <c r="I8" s="15">
        <v>0.501041666666666</v>
      </c>
      <c r="J8" s="32">
        <v>0.5026041667</v>
      </c>
      <c r="K8" s="44">
        <f t="shared" si="2"/>
        <v>0.5018229167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28" t="s">
        <v>24</v>
      </c>
      <c r="B9" s="32">
        <v>0.97574074074074</v>
      </c>
      <c r="C9" s="52">
        <v>0.787222222222222</v>
      </c>
      <c r="D9" s="31"/>
      <c r="E9" s="8" t="s">
        <v>30</v>
      </c>
      <c r="F9" s="15">
        <v>0.512586805555555</v>
      </c>
      <c r="G9" s="50">
        <v>0.5108506944</v>
      </c>
      <c r="H9" s="44">
        <f t="shared" si="1"/>
        <v>0.51171875</v>
      </c>
      <c r="I9" s="15">
        <v>0.50625</v>
      </c>
      <c r="J9" s="50">
        <v>0.5019097222</v>
      </c>
      <c r="K9" s="44">
        <f t="shared" si="2"/>
        <v>0.5040798611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28" t="s">
        <v>26</v>
      </c>
      <c r="B10" s="53">
        <v>0.837033950617284</v>
      </c>
      <c r="C10" s="54">
        <v>0.502712962962963</v>
      </c>
      <c r="D10" s="34"/>
      <c r="E10" s="8" t="s">
        <v>32</v>
      </c>
      <c r="F10" s="15">
        <v>0.500651041666666</v>
      </c>
      <c r="G10" s="50">
        <v>0.5078125</v>
      </c>
      <c r="H10" s="44">
        <f t="shared" si="1"/>
        <v>0.5042317708</v>
      </c>
      <c r="I10" s="15">
        <v>0.504166666666666</v>
      </c>
      <c r="J10" s="50">
        <v>0.4993489583</v>
      </c>
      <c r="K10" s="44">
        <f t="shared" si="2"/>
        <v>0.5017578125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3"/>
      <c r="B11" s="3"/>
      <c r="C11" s="3"/>
      <c r="D11" s="3"/>
      <c r="E11" s="8" t="s">
        <v>36</v>
      </c>
      <c r="F11" s="15">
        <v>0.506510416666666</v>
      </c>
      <c r="G11" s="50">
        <v>0.5026041667</v>
      </c>
      <c r="H11" s="44">
        <f t="shared" si="1"/>
        <v>0.5045572917</v>
      </c>
      <c r="I11" s="15">
        <v>0.504166666666666</v>
      </c>
      <c r="J11" s="50">
        <v>0.50703125</v>
      </c>
      <c r="K11" s="44">
        <f t="shared" si="2"/>
        <v>0.5055989583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26" t="s">
        <v>29</v>
      </c>
      <c r="B12" s="5"/>
      <c r="C12" s="2"/>
      <c r="D12" s="3"/>
      <c r="E12" s="55" t="s">
        <v>37</v>
      </c>
      <c r="F12" s="56">
        <f t="shared" ref="F12:K12" si="3">Average(F3:F11)</f>
        <v>0.5045958719</v>
      </c>
      <c r="G12" s="56">
        <f t="shared" si="3"/>
        <v>0.5063898534</v>
      </c>
      <c r="H12" s="56">
        <f t="shared" si="3"/>
        <v>0.5054928627</v>
      </c>
      <c r="I12" s="56">
        <f t="shared" si="3"/>
        <v>0.5021749614</v>
      </c>
      <c r="J12" s="56">
        <f t="shared" si="3"/>
        <v>0.4998234954</v>
      </c>
      <c r="K12" s="56">
        <f t="shared" si="3"/>
        <v>0.5009992284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6"/>
      <c r="B13" s="6" t="s">
        <v>2</v>
      </c>
      <c r="C13" s="6" t="s">
        <v>31</v>
      </c>
      <c r="D13" s="3"/>
      <c r="E13" s="57"/>
      <c r="F13" s="58"/>
      <c r="G13" s="58"/>
      <c r="H13" s="59"/>
      <c r="I13" s="58"/>
      <c r="J13" s="58"/>
      <c r="K13" s="59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60" t="s">
        <v>33</v>
      </c>
      <c r="B14" s="61">
        <v>11.1436430880031</v>
      </c>
      <c r="C14" s="62">
        <v>3.76131054454633E-6</v>
      </c>
      <c r="D14" s="9" t="s">
        <v>38</v>
      </c>
      <c r="E14" s="3"/>
      <c r="F14" s="63"/>
      <c r="G14" s="63"/>
      <c r="H14" s="14"/>
      <c r="I14" s="63"/>
      <c r="K14" s="14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38"/>
      <c r="B15" s="38"/>
      <c r="C15" s="38"/>
      <c r="E15" s="3"/>
      <c r="F15" s="63"/>
      <c r="H15" s="14"/>
      <c r="I15" s="63"/>
      <c r="K15" s="14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E17" s="3"/>
      <c r="F17" s="9"/>
      <c r="H17" s="9"/>
      <c r="I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E18" s="3"/>
      <c r="I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E19" s="3"/>
      <c r="I19" s="3"/>
      <c r="K19" s="41"/>
      <c r="L19" s="3"/>
      <c r="M19" s="3"/>
      <c r="N19" s="42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E20" s="3"/>
      <c r="F20" s="9"/>
      <c r="H20" s="9"/>
      <c r="I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9"/>
      <c r="B21" s="29"/>
      <c r="C21" s="43"/>
      <c r="D21" s="3"/>
      <c r="E21" s="3"/>
      <c r="F21" s="9"/>
      <c r="H21" s="9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E22" s="3"/>
      <c r="F22" s="9"/>
      <c r="G22" s="9"/>
      <c r="H22" s="9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9"/>
      <c r="H23" s="9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9"/>
      <c r="H24" s="9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43"/>
    <col customWidth="1" min="4" max="4" width="13.0"/>
    <col customWidth="1" min="6" max="6" width="15.57"/>
    <col customWidth="1" min="7" max="7" width="17.29"/>
    <col customWidth="1" min="8" max="8" width="20.14"/>
    <col customWidth="1" min="9" max="9" width="13.57"/>
    <col customWidth="1" min="10" max="10" width="15.29"/>
    <col customWidth="1" min="11" max="11" width="18.43"/>
  </cols>
  <sheetData>
    <row r="1">
      <c r="A1" s="26" t="s">
        <v>0</v>
      </c>
      <c r="B1" s="2"/>
      <c r="C1" s="2"/>
      <c r="D1" s="3"/>
      <c r="E1" s="4" t="s">
        <v>1</v>
      </c>
      <c r="F1" s="5"/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6"/>
      <c r="B2" s="6" t="s">
        <v>2</v>
      </c>
      <c r="C2" s="7" t="s">
        <v>3</v>
      </c>
      <c r="D2" s="3"/>
      <c r="E2" s="8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0" t="s">
        <v>11</v>
      </c>
      <c r="B3" s="11">
        <v>3.97811513173031</v>
      </c>
      <c r="C3" s="12">
        <v>0.00407241885697441</v>
      </c>
      <c r="D3" s="9" t="s">
        <v>38</v>
      </c>
      <c r="E3" s="8" t="s">
        <v>13</v>
      </c>
      <c r="F3" s="15">
        <v>0.512152777777777</v>
      </c>
      <c r="G3" s="32">
        <v>0.5086805556</v>
      </c>
      <c r="H3" s="44">
        <f t="shared" ref="H3:H11" si="1">AVERAGE(F3:G3)</f>
        <v>0.5104166667</v>
      </c>
      <c r="I3" s="15">
        <v>0.509027777777777</v>
      </c>
      <c r="J3" s="32">
        <v>0.5111111111</v>
      </c>
      <c r="K3" s="44">
        <f t="shared" ref="K3:K11" si="2">AVERAGE(I3:J3)</f>
        <v>0.5100694444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7" t="s">
        <v>14</v>
      </c>
      <c r="B4" s="18">
        <v>3.571253669</v>
      </c>
      <c r="C4" s="19">
        <v>0.007280369909</v>
      </c>
      <c r="D4" s="9" t="s">
        <v>38</v>
      </c>
      <c r="E4" s="8" t="s">
        <v>15</v>
      </c>
      <c r="F4" s="15">
        <v>0.500651041666666</v>
      </c>
      <c r="G4" s="50">
        <v>0.49609375</v>
      </c>
      <c r="H4" s="44">
        <f t="shared" si="1"/>
        <v>0.4983723958</v>
      </c>
      <c r="I4" s="15">
        <v>0.488932291666666</v>
      </c>
      <c r="J4" s="51">
        <v>0.4911458333</v>
      </c>
      <c r="K4" s="44">
        <f t="shared" si="2"/>
        <v>0.4900390625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20" t="s">
        <v>16</v>
      </c>
      <c r="B5" s="21">
        <v>3.80483970381194</v>
      </c>
      <c r="C5" s="22">
        <v>0.00520069387833344</v>
      </c>
      <c r="D5" s="9" t="s">
        <v>38</v>
      </c>
      <c r="E5" s="8" t="s">
        <v>18</v>
      </c>
      <c r="F5" s="15">
        <v>0.508333333333333</v>
      </c>
      <c r="G5" s="50">
        <v>0.509375</v>
      </c>
      <c r="H5" s="44">
        <f t="shared" si="1"/>
        <v>0.5088541667</v>
      </c>
      <c r="I5" s="15">
        <v>0.5065625</v>
      </c>
      <c r="J5" s="50">
        <v>0.5028125</v>
      </c>
      <c r="K5" s="44">
        <f t="shared" si="2"/>
        <v>0.5046875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23"/>
      <c r="B6" s="24"/>
      <c r="C6" s="25"/>
      <c r="D6" s="3"/>
      <c r="E6" s="8" t="s">
        <v>23</v>
      </c>
      <c r="F6" s="15">
        <v>0.544791666666666</v>
      </c>
      <c r="G6" s="51">
        <v>0.5421875</v>
      </c>
      <c r="H6" s="44">
        <f t="shared" si="1"/>
        <v>0.5434895833</v>
      </c>
      <c r="I6" s="15">
        <v>0.523333333333333</v>
      </c>
      <c r="J6" s="50">
        <v>0.5226041667</v>
      </c>
      <c r="K6" s="44">
        <f t="shared" si="2"/>
        <v>0.52296875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26" t="s">
        <v>19</v>
      </c>
      <c r="B7" s="2"/>
      <c r="C7" s="2"/>
      <c r="D7" s="3"/>
      <c r="E7" s="8" t="s">
        <v>27</v>
      </c>
      <c r="F7" s="15">
        <v>0.597395833333333</v>
      </c>
      <c r="G7" s="51">
        <v>0.596875</v>
      </c>
      <c r="H7" s="44">
        <f t="shared" si="1"/>
        <v>0.5971354167</v>
      </c>
      <c r="I7" s="15">
        <v>0.5390625</v>
      </c>
      <c r="J7" s="50">
        <v>0.5377083333</v>
      </c>
      <c r="K7" s="44">
        <f t="shared" si="2"/>
        <v>0.5383854167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6"/>
      <c r="B8" s="6" t="s">
        <v>21</v>
      </c>
      <c r="C8" s="2" t="s">
        <v>22</v>
      </c>
      <c r="D8" s="27"/>
      <c r="E8" s="8" t="s">
        <v>28</v>
      </c>
      <c r="F8" s="15">
        <v>0.579861111111111</v>
      </c>
      <c r="G8" s="51">
        <v>0.5824652778</v>
      </c>
      <c r="H8" s="44">
        <f t="shared" si="1"/>
        <v>0.5811631945</v>
      </c>
      <c r="I8" s="15">
        <v>0.536284722222222</v>
      </c>
      <c r="J8" s="32">
        <v>0.5361111111</v>
      </c>
      <c r="K8" s="44">
        <f t="shared" si="2"/>
        <v>0.5361979167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28" t="s">
        <v>24</v>
      </c>
      <c r="B9" s="32">
        <v>0.977592592592592</v>
      </c>
      <c r="C9" s="52">
        <v>0.772222222222222</v>
      </c>
      <c r="D9" s="31"/>
      <c r="E9" s="8" t="s">
        <v>30</v>
      </c>
      <c r="F9" s="15">
        <v>0.551649305555555</v>
      </c>
      <c r="G9" s="50">
        <v>0.5499131944</v>
      </c>
      <c r="H9" s="44">
        <f t="shared" si="1"/>
        <v>0.55078125</v>
      </c>
      <c r="I9" s="15">
        <v>0.530642361111111</v>
      </c>
      <c r="J9" s="50">
        <v>0.5260416667</v>
      </c>
      <c r="K9" s="44">
        <f t="shared" si="2"/>
        <v>0.5283420139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28" t="s">
        <v>26</v>
      </c>
      <c r="B10" s="53">
        <v>0.833780864197531</v>
      </c>
      <c r="C10" s="54">
        <v>0.503351851851851</v>
      </c>
      <c r="D10" s="34"/>
      <c r="E10" s="8" t="s">
        <v>32</v>
      </c>
      <c r="F10" s="15">
        <v>0.551432291666666</v>
      </c>
      <c r="G10" s="50">
        <v>0.548828125</v>
      </c>
      <c r="H10" s="44">
        <f t="shared" si="1"/>
        <v>0.5501302083</v>
      </c>
      <c r="I10" s="15">
        <v>0.525130208333333</v>
      </c>
      <c r="J10" s="50">
        <v>0.5182291667</v>
      </c>
      <c r="K10" s="44">
        <f t="shared" si="2"/>
        <v>0.5216796875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3"/>
      <c r="B11" s="3"/>
      <c r="C11" s="3"/>
      <c r="D11" s="3"/>
      <c r="E11" s="8" t="s">
        <v>36</v>
      </c>
      <c r="F11" s="15">
        <v>0.570963541666666</v>
      </c>
      <c r="G11" s="50">
        <v>0.5774739583</v>
      </c>
      <c r="H11" s="44">
        <f t="shared" si="1"/>
        <v>0.57421875</v>
      </c>
      <c r="I11" s="15">
        <v>0.532161458333333</v>
      </c>
      <c r="J11" s="50">
        <v>0.5186197917</v>
      </c>
      <c r="K11" s="44">
        <f t="shared" si="2"/>
        <v>0.525390625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26" t="s">
        <v>29</v>
      </c>
      <c r="B12" s="5"/>
      <c r="C12" s="2"/>
      <c r="D12" s="3"/>
      <c r="E12" s="55" t="s">
        <v>37</v>
      </c>
      <c r="F12" s="56">
        <f t="shared" ref="F12:K12" si="3">Average(F3:F11)</f>
        <v>0.5463589892</v>
      </c>
      <c r="G12" s="56">
        <f t="shared" si="3"/>
        <v>0.5457658179</v>
      </c>
      <c r="H12" s="56">
        <f t="shared" si="3"/>
        <v>0.5460624035</v>
      </c>
      <c r="I12" s="56">
        <f t="shared" si="3"/>
        <v>0.5212374614</v>
      </c>
      <c r="J12" s="56">
        <f t="shared" si="3"/>
        <v>0.5182648534</v>
      </c>
      <c r="K12" s="56">
        <f t="shared" si="3"/>
        <v>0.5197511574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6"/>
      <c r="B13" s="6" t="s">
        <v>2</v>
      </c>
      <c r="C13" s="6" t="s">
        <v>31</v>
      </c>
      <c r="D13" s="3"/>
      <c r="E13" s="57"/>
      <c r="F13" s="58"/>
      <c r="G13" s="58"/>
      <c r="H13" s="59"/>
      <c r="I13" s="58"/>
      <c r="J13" s="58"/>
      <c r="K13" s="59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60" t="s">
        <v>33</v>
      </c>
      <c r="B14" s="61">
        <v>11.0567042904183</v>
      </c>
      <c r="C14" s="62">
        <v>3.99076712524033E-6</v>
      </c>
      <c r="D14" s="9" t="s">
        <v>38</v>
      </c>
      <c r="E14" s="3"/>
      <c r="F14" s="63"/>
      <c r="G14" s="63"/>
      <c r="H14" s="14"/>
      <c r="I14" s="63"/>
      <c r="K14" s="14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23"/>
      <c r="B15" s="48"/>
      <c r="C15" s="49"/>
      <c r="D15" s="3"/>
      <c r="E15" s="3"/>
      <c r="F15" s="63"/>
      <c r="H15" s="14"/>
      <c r="I15" s="63"/>
      <c r="K15" s="14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E17" s="3"/>
      <c r="F17" s="3"/>
      <c r="H17" s="9"/>
      <c r="I17" s="9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E18" s="3"/>
      <c r="F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E19" s="3"/>
      <c r="F19" s="3"/>
      <c r="K19" s="41"/>
      <c r="L19" s="3"/>
      <c r="M19" s="3"/>
      <c r="N19" s="42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E20" s="3"/>
      <c r="F20" s="3"/>
      <c r="H20" s="9"/>
      <c r="I20" s="9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E21" s="3"/>
      <c r="H21" s="9"/>
      <c r="I21" s="9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E22" s="3"/>
      <c r="G22" s="9"/>
      <c r="H22" s="9"/>
      <c r="I22" s="9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H23" s="9"/>
      <c r="I23" s="9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H24" s="9"/>
      <c r="I24" s="9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43"/>
    <col customWidth="1" min="4" max="4" width="13.0"/>
    <col customWidth="1" min="6" max="6" width="15.57"/>
    <col customWidth="1" min="7" max="7" width="17.29"/>
    <col customWidth="1" min="8" max="8" width="20.14"/>
    <col customWidth="1" min="9" max="9" width="13.57"/>
    <col customWidth="1" min="10" max="10" width="15.29"/>
    <col customWidth="1" min="11" max="11" width="18.29"/>
  </cols>
  <sheetData>
    <row r="1">
      <c r="A1" s="26" t="s">
        <v>0</v>
      </c>
      <c r="B1" s="2"/>
      <c r="C1" s="2"/>
      <c r="D1" s="3"/>
      <c r="E1" s="4" t="s">
        <v>1</v>
      </c>
    </row>
    <row r="2">
      <c r="A2" s="6"/>
      <c r="B2" s="6" t="s">
        <v>2</v>
      </c>
      <c r="C2" s="7" t="s">
        <v>3</v>
      </c>
      <c r="D2" s="3"/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</row>
    <row r="3">
      <c r="A3" s="10" t="s">
        <v>11</v>
      </c>
      <c r="B3" s="11">
        <v>5.78375016617516</v>
      </c>
      <c r="C3" s="12">
        <v>6.74656419163795E-4</v>
      </c>
      <c r="D3" s="9" t="s">
        <v>39</v>
      </c>
      <c r="E3" s="64" t="s">
        <v>15</v>
      </c>
      <c r="F3" s="51">
        <v>0.550890949328449</v>
      </c>
      <c r="G3" s="51">
        <v>0.540922619</v>
      </c>
      <c r="H3" s="65">
        <f t="shared" ref="H3:H10" si="1">AVERAGE(F3,G3)</f>
        <v>0.5459067842</v>
      </c>
      <c r="I3" s="15">
        <v>0.526934523809523</v>
      </c>
      <c r="J3" s="51">
        <v>0.5139880952</v>
      </c>
      <c r="K3" s="65">
        <f t="shared" ref="K3:K10" si="2">AVERAGE(I3,J3)</f>
        <v>0.5204613095</v>
      </c>
    </row>
    <row r="4">
      <c r="A4" s="17" t="s">
        <v>14</v>
      </c>
      <c r="B4" s="18">
        <v>5.539836839</v>
      </c>
      <c r="C4" s="19">
        <v>8.691704118E-4</v>
      </c>
      <c r="D4" s="9" t="s">
        <v>39</v>
      </c>
      <c r="E4" s="64" t="s">
        <v>18</v>
      </c>
      <c r="F4" s="51">
        <v>0.576512896825396</v>
      </c>
      <c r="G4" s="51">
        <v>0.5714285714</v>
      </c>
      <c r="H4" s="65">
        <f t="shared" si="1"/>
        <v>0.5739707341</v>
      </c>
      <c r="I4" s="51">
        <v>0.526587301587301</v>
      </c>
      <c r="J4" s="51">
        <v>0.521031746</v>
      </c>
      <c r="K4" s="65">
        <f t="shared" si="2"/>
        <v>0.5238095238</v>
      </c>
    </row>
    <row r="5">
      <c r="A5" s="20" t="s">
        <v>16</v>
      </c>
      <c r="B5" s="21">
        <v>5.93764506822924</v>
      </c>
      <c r="C5" s="22">
        <v>5.77181101202792E-4</v>
      </c>
      <c r="D5" s="9" t="s">
        <v>39</v>
      </c>
      <c r="E5" s="64" t="s">
        <v>20</v>
      </c>
      <c r="F5" s="51">
        <v>0.523609203296703</v>
      </c>
      <c r="G5" s="51">
        <v>0.5128968254</v>
      </c>
      <c r="H5" s="65">
        <f t="shared" si="1"/>
        <v>0.5182530143</v>
      </c>
      <c r="I5" s="51">
        <v>0.506547619047619</v>
      </c>
      <c r="J5" s="51">
        <v>0.5099206349</v>
      </c>
      <c r="K5" s="65">
        <f t="shared" si="2"/>
        <v>0.508234127</v>
      </c>
    </row>
    <row r="6">
      <c r="A6" s="23"/>
      <c r="B6" s="24"/>
      <c r="C6" s="25"/>
      <c r="D6" s="3"/>
      <c r="E6" s="64" t="s">
        <v>25</v>
      </c>
      <c r="F6" s="51">
        <v>0.56547619047619</v>
      </c>
      <c r="G6" s="51">
        <v>0.556547619</v>
      </c>
      <c r="H6" s="65">
        <f t="shared" si="1"/>
        <v>0.5610119047</v>
      </c>
      <c r="I6" s="51">
        <v>0.526190476190476</v>
      </c>
      <c r="J6" s="51">
        <v>0.5027777778</v>
      </c>
      <c r="K6" s="65">
        <f t="shared" si="2"/>
        <v>0.514484127</v>
      </c>
    </row>
    <row r="7">
      <c r="E7" s="64" t="s">
        <v>28</v>
      </c>
      <c r="F7" s="51">
        <v>0.581654456654456</v>
      </c>
      <c r="G7" s="51">
        <v>0.5793650794</v>
      </c>
      <c r="H7" s="65">
        <f t="shared" si="1"/>
        <v>0.580509768</v>
      </c>
      <c r="I7" s="51">
        <v>0.489682539682539</v>
      </c>
      <c r="J7" s="51">
        <v>0.5095238095</v>
      </c>
      <c r="K7" s="65">
        <f t="shared" si="2"/>
        <v>0.4996031746</v>
      </c>
    </row>
    <row r="8">
      <c r="E8" s="64" t="s">
        <v>30</v>
      </c>
      <c r="F8" s="51">
        <v>0.547142094017094</v>
      </c>
      <c r="G8" s="51">
        <v>0.566468254</v>
      </c>
      <c r="H8" s="65">
        <f t="shared" si="1"/>
        <v>0.556805174</v>
      </c>
      <c r="I8" s="51">
        <v>0.499404761904761</v>
      </c>
      <c r="J8" s="51">
        <v>0.5079365079</v>
      </c>
      <c r="K8" s="65">
        <f t="shared" si="2"/>
        <v>0.5036706349</v>
      </c>
    </row>
    <row r="9">
      <c r="E9" s="64" t="s">
        <v>32</v>
      </c>
      <c r="F9" s="51">
        <v>0.551167582417582</v>
      </c>
      <c r="G9" s="51">
        <v>0.5446428571</v>
      </c>
      <c r="H9" s="65">
        <f t="shared" si="1"/>
        <v>0.5479052198</v>
      </c>
      <c r="I9" s="51">
        <v>0.50610119047619</v>
      </c>
      <c r="J9" s="51">
        <v>0.5174107143</v>
      </c>
      <c r="K9" s="65">
        <f t="shared" si="2"/>
        <v>0.5117559524</v>
      </c>
    </row>
    <row r="10">
      <c r="E10" s="66" t="s">
        <v>36</v>
      </c>
      <c r="F10" s="51">
        <v>0.580710088522588</v>
      </c>
      <c r="G10" s="51">
        <v>0.5758928571</v>
      </c>
      <c r="H10" s="65">
        <f t="shared" si="1"/>
        <v>0.5783014728</v>
      </c>
      <c r="I10" s="51">
        <v>0.523958333333333</v>
      </c>
      <c r="J10" s="51">
        <v>0.5203869048</v>
      </c>
      <c r="K10" s="65">
        <f t="shared" si="2"/>
        <v>0.5221726191</v>
      </c>
    </row>
    <row r="11">
      <c r="E11" s="39" t="s">
        <v>37</v>
      </c>
      <c r="F11" s="40">
        <f t="shared" ref="F11:K11" si="3">Average(F3:F10)</f>
        <v>0.5596454327</v>
      </c>
      <c r="G11" s="40">
        <f t="shared" si="3"/>
        <v>0.5560205853</v>
      </c>
      <c r="H11" s="40">
        <f t="shared" si="3"/>
        <v>0.557833009</v>
      </c>
      <c r="I11" s="40">
        <f t="shared" si="3"/>
        <v>0.5131758433</v>
      </c>
      <c r="J11" s="40">
        <f t="shared" si="3"/>
        <v>0.5128720238</v>
      </c>
      <c r="K11" s="40">
        <f t="shared" si="3"/>
        <v>0.5130239335</v>
      </c>
    </row>
    <row r="12">
      <c r="A12" s="3"/>
      <c r="B12" s="3"/>
      <c r="C12" s="3"/>
      <c r="D12" s="3"/>
      <c r="E12" s="3"/>
    </row>
    <row r="13">
      <c r="A13" s="67"/>
      <c r="B13" s="67"/>
      <c r="C13" s="67"/>
      <c r="D13" s="26"/>
      <c r="E13" s="3"/>
    </row>
    <row r="14">
      <c r="A14" s="67"/>
      <c r="B14" s="67"/>
      <c r="C14" s="67"/>
      <c r="D14" s="26"/>
      <c r="E14" s="3"/>
    </row>
    <row r="15">
      <c r="A15" s="67"/>
      <c r="B15" s="67"/>
      <c r="C15" s="67"/>
      <c r="D15" s="26"/>
      <c r="E15" s="3"/>
    </row>
    <row r="16">
      <c r="A16" s="67"/>
      <c r="B16" s="67"/>
      <c r="C16" s="67"/>
      <c r="D16" s="26"/>
    </row>
    <row r="17">
      <c r="A17" s="67"/>
      <c r="B17" s="67"/>
      <c r="C17" s="67"/>
      <c r="D17" s="26"/>
    </row>
    <row r="18">
      <c r="A18" s="67"/>
      <c r="B18" s="67"/>
      <c r="C18" s="67"/>
      <c r="D18" s="26"/>
    </row>
    <row r="19">
      <c r="A19" s="67"/>
      <c r="B19" s="67"/>
      <c r="C19" s="67"/>
      <c r="D19" s="26"/>
    </row>
    <row r="20">
      <c r="A20" s="67"/>
      <c r="B20" s="67"/>
      <c r="C20" s="67"/>
      <c r="D20" s="26"/>
    </row>
    <row r="21">
      <c r="A21" s="67"/>
      <c r="B21" s="67"/>
      <c r="C21" s="67"/>
      <c r="D21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43"/>
    <col customWidth="1" min="4" max="4" width="13.0"/>
    <col customWidth="1" min="6" max="6" width="15.57"/>
    <col customWidth="1" min="7" max="7" width="17.29"/>
    <col customWidth="1" min="8" max="8" width="20.14"/>
    <col customWidth="1" min="9" max="9" width="13.57"/>
    <col customWidth="1" min="10" max="10" width="15.29"/>
    <col customWidth="1" min="11" max="11" width="18.29"/>
  </cols>
  <sheetData>
    <row r="1">
      <c r="A1" s="26" t="s">
        <v>0</v>
      </c>
      <c r="B1" s="2"/>
      <c r="C1" s="2"/>
      <c r="D1" s="3"/>
      <c r="E1" s="4" t="s">
        <v>1</v>
      </c>
    </row>
    <row r="2">
      <c r="A2" s="6"/>
      <c r="B2" s="6" t="s">
        <v>2</v>
      </c>
      <c r="C2" s="7" t="s">
        <v>3</v>
      </c>
      <c r="D2" s="3"/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</row>
    <row r="3">
      <c r="A3" s="10" t="s">
        <v>11</v>
      </c>
      <c r="B3" s="11">
        <v>2.3677509073005</v>
      </c>
      <c r="C3" s="12">
        <v>0.0497705801759245</v>
      </c>
      <c r="D3" s="9" t="s">
        <v>39</v>
      </c>
      <c r="E3" s="64" t="s">
        <v>15</v>
      </c>
      <c r="F3" s="51">
        <v>0.514136904761904</v>
      </c>
      <c r="G3" s="51">
        <v>0.537202381</v>
      </c>
      <c r="H3" s="65">
        <f t="shared" ref="H3:H10" si="1">AVERAGE(F3,G3)</f>
        <v>0.5256696429</v>
      </c>
      <c r="I3" s="51">
        <v>0.500446428571428</v>
      </c>
      <c r="J3" s="51">
        <v>0.5049107143</v>
      </c>
      <c r="K3" s="65">
        <f t="shared" ref="K3:K10" si="2">AVERAGE(I3,J3)</f>
        <v>0.5026785714</v>
      </c>
    </row>
    <row r="4">
      <c r="A4" s="17" t="s">
        <v>14</v>
      </c>
      <c r="B4" s="18">
        <v>3.765916948</v>
      </c>
      <c r="C4" s="19">
        <v>0.007020318182</v>
      </c>
      <c r="D4" s="9" t="s">
        <v>39</v>
      </c>
      <c r="E4" s="64" t="s">
        <v>18</v>
      </c>
      <c r="F4" s="51">
        <v>0.503968253968254</v>
      </c>
      <c r="G4" s="51">
        <v>0.5029761905</v>
      </c>
      <c r="H4" s="65">
        <f t="shared" si="1"/>
        <v>0.5034722222</v>
      </c>
      <c r="I4" s="51">
        <v>0.496031746031746</v>
      </c>
      <c r="J4" s="51">
        <v>0.4922619048</v>
      </c>
      <c r="K4" s="65">
        <f t="shared" si="2"/>
        <v>0.4941468254</v>
      </c>
    </row>
    <row r="5">
      <c r="A5" s="20" t="s">
        <v>16</v>
      </c>
      <c r="B5" s="21">
        <v>3.3545332022565</v>
      </c>
      <c r="C5" s="22">
        <v>0.0121750088869859</v>
      </c>
      <c r="D5" s="9" t="s">
        <v>39</v>
      </c>
      <c r="E5" s="64" t="s">
        <v>20</v>
      </c>
      <c r="F5" s="51">
        <v>0.510912698412698</v>
      </c>
      <c r="G5" s="51">
        <v>0.5148809524</v>
      </c>
      <c r="H5" s="65">
        <f t="shared" si="1"/>
        <v>0.5128968254</v>
      </c>
      <c r="I5" s="51">
        <v>0.499603174603174</v>
      </c>
      <c r="J5" s="51">
        <v>0.493452381</v>
      </c>
      <c r="K5" s="65">
        <f t="shared" si="2"/>
        <v>0.4965277778</v>
      </c>
    </row>
    <row r="6">
      <c r="A6" s="23"/>
      <c r="B6" s="24"/>
      <c r="C6" s="25"/>
      <c r="D6" s="3"/>
      <c r="E6" s="64" t="s">
        <v>25</v>
      </c>
      <c r="F6" s="51">
        <v>0.513888888888888</v>
      </c>
      <c r="G6" s="51">
        <v>0.5128968254</v>
      </c>
      <c r="H6" s="65">
        <f t="shared" si="1"/>
        <v>0.5133928571</v>
      </c>
      <c r="I6" s="51">
        <v>0.496230158730158</v>
      </c>
      <c r="J6" s="51">
        <v>0.5007936508</v>
      </c>
      <c r="K6" s="65">
        <f t="shared" si="2"/>
        <v>0.4985119048</v>
      </c>
    </row>
    <row r="7">
      <c r="E7" s="64" t="s">
        <v>28</v>
      </c>
      <c r="F7" s="51">
        <v>0.484126984126984</v>
      </c>
      <c r="G7" s="51">
        <v>0.498015873</v>
      </c>
      <c r="H7" s="65">
        <f t="shared" si="1"/>
        <v>0.4910714286</v>
      </c>
      <c r="I7" s="51">
        <v>0.496626984126984</v>
      </c>
      <c r="J7" s="51">
        <v>0.4896825397</v>
      </c>
      <c r="K7" s="65">
        <f t="shared" si="2"/>
        <v>0.4931547619</v>
      </c>
    </row>
    <row r="8">
      <c r="E8" s="64" t="s">
        <v>30</v>
      </c>
      <c r="F8" s="51">
        <v>0.515873015873015</v>
      </c>
      <c r="G8" s="51">
        <v>0.5128968254</v>
      </c>
      <c r="H8" s="65">
        <f t="shared" si="1"/>
        <v>0.5143849206</v>
      </c>
      <c r="I8" s="51">
        <v>0.500396825396825</v>
      </c>
      <c r="J8" s="51">
        <v>0.5033730159</v>
      </c>
      <c r="K8" s="65">
        <f t="shared" si="2"/>
        <v>0.5018849206</v>
      </c>
    </row>
    <row r="9">
      <c r="E9" s="64" t="s">
        <v>32</v>
      </c>
      <c r="F9" s="51">
        <v>0.526785714285714</v>
      </c>
      <c r="G9" s="51">
        <v>0.5305059524</v>
      </c>
      <c r="H9" s="65">
        <f t="shared" si="1"/>
        <v>0.5286458333</v>
      </c>
      <c r="I9" s="51">
        <v>0.494494047619047</v>
      </c>
      <c r="J9" s="51">
        <v>0.4994047619</v>
      </c>
      <c r="K9" s="65">
        <f t="shared" si="2"/>
        <v>0.4969494048</v>
      </c>
    </row>
    <row r="10">
      <c r="E10" s="66" t="s">
        <v>36</v>
      </c>
      <c r="F10" s="51">
        <v>0.505208333333333</v>
      </c>
      <c r="G10" s="51">
        <v>0.4947916667</v>
      </c>
      <c r="H10" s="65">
        <f t="shared" si="1"/>
        <v>0.5</v>
      </c>
      <c r="I10" s="51">
        <v>0.504017857142857</v>
      </c>
      <c r="J10" s="51">
        <v>0.4958333333</v>
      </c>
      <c r="K10" s="65">
        <f t="shared" si="2"/>
        <v>0.4999255952</v>
      </c>
    </row>
    <row r="11">
      <c r="E11" s="39" t="s">
        <v>37</v>
      </c>
      <c r="F11" s="40">
        <f t="shared" ref="F11:K11" si="3">Average(F3:F10)</f>
        <v>0.5093625992</v>
      </c>
      <c r="G11" s="40">
        <f t="shared" si="3"/>
        <v>0.5130208334</v>
      </c>
      <c r="H11" s="40">
        <f t="shared" si="3"/>
        <v>0.5111917163</v>
      </c>
      <c r="I11" s="40">
        <f t="shared" si="3"/>
        <v>0.4984809028</v>
      </c>
      <c r="J11" s="40">
        <f t="shared" si="3"/>
        <v>0.4974640377</v>
      </c>
      <c r="K11" s="40">
        <f t="shared" si="3"/>
        <v>0.4979724702</v>
      </c>
    </row>
    <row r="12">
      <c r="A12" s="3"/>
      <c r="B12" s="3"/>
      <c r="C12" s="3"/>
      <c r="D12" s="3"/>
      <c r="E12" s="3"/>
    </row>
    <row r="13">
      <c r="A13" s="67"/>
      <c r="B13" s="67"/>
      <c r="C13" s="67"/>
      <c r="D13" s="26"/>
      <c r="E13" s="3"/>
    </row>
    <row r="14">
      <c r="A14" s="67"/>
      <c r="B14" s="67"/>
      <c r="C14" s="67"/>
      <c r="D14" s="26"/>
      <c r="E14" s="3"/>
    </row>
    <row r="15">
      <c r="A15" s="67"/>
      <c r="B15" s="67"/>
      <c r="C15" s="67"/>
      <c r="D15" s="26"/>
      <c r="E15" s="3"/>
    </row>
    <row r="16">
      <c r="A16" s="67"/>
      <c r="B16" s="67"/>
      <c r="C16" s="67"/>
      <c r="D16" s="26"/>
    </row>
    <row r="17">
      <c r="A17" s="67"/>
      <c r="B17" s="67"/>
      <c r="C17" s="67"/>
      <c r="D17" s="26"/>
    </row>
    <row r="18">
      <c r="A18" s="67"/>
      <c r="B18" s="67"/>
      <c r="C18" s="67"/>
      <c r="D18" s="26"/>
    </row>
    <row r="19">
      <c r="A19" s="67"/>
      <c r="B19" s="67"/>
      <c r="C19" s="67"/>
      <c r="D19" s="26"/>
    </row>
    <row r="20">
      <c r="A20" s="67"/>
      <c r="B20" s="67"/>
      <c r="C20" s="67"/>
      <c r="D20" s="26"/>
      <c r="F20" s="68"/>
    </row>
    <row r="21">
      <c r="A21" s="67"/>
      <c r="B21" s="67"/>
      <c r="C21" s="67"/>
      <c r="D21" s="2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  <col customWidth="1" min="2" max="2" width="8.43"/>
    <col customWidth="1" min="3" max="3" width="8.29"/>
    <col customWidth="1" min="4" max="4" width="8.43"/>
    <col customWidth="1" min="5" max="5" width="15.43"/>
    <col customWidth="1" min="6" max="6" width="7.86"/>
    <col customWidth="1" min="7" max="7" width="8.71"/>
    <col customWidth="1" min="8" max="9" width="7.71"/>
    <col customWidth="1" min="10" max="10" width="7.57"/>
    <col customWidth="1" min="11" max="11" width="8.43"/>
    <col customWidth="1" min="12" max="13" width="7.86"/>
  </cols>
  <sheetData>
    <row r="1">
      <c r="A1" s="69" t="s">
        <v>40</v>
      </c>
      <c r="B1" s="2"/>
      <c r="C1" s="2"/>
      <c r="D1" s="2"/>
      <c r="E1" s="2"/>
      <c r="F1" s="3"/>
      <c r="G1" s="3"/>
      <c r="H1" s="3"/>
      <c r="I1" s="3"/>
    </row>
    <row r="2">
      <c r="A2" s="6"/>
      <c r="B2" s="70" t="s">
        <v>41</v>
      </c>
      <c r="C2" s="70" t="s">
        <v>42</v>
      </c>
      <c r="D2" s="70" t="s">
        <v>2</v>
      </c>
      <c r="E2" s="70" t="s">
        <v>43</v>
      </c>
      <c r="F2" s="3"/>
      <c r="G2" s="3"/>
      <c r="H2" s="3"/>
      <c r="I2" s="3"/>
      <c r="P2" s="71" t="s">
        <v>44</v>
      </c>
      <c r="Q2" s="72"/>
      <c r="R2" s="72"/>
      <c r="S2" s="73"/>
    </row>
    <row r="3">
      <c r="A3" s="74" t="s">
        <v>45</v>
      </c>
      <c r="B3" s="75">
        <v>0.76578125</v>
      </c>
      <c r="C3" s="76">
        <v>0.495489583333333</v>
      </c>
      <c r="D3" s="77">
        <v>10.1887056038799</v>
      </c>
      <c r="E3" s="78">
        <v>1.89110320859804E-5</v>
      </c>
      <c r="F3" s="3"/>
      <c r="G3" s="3"/>
      <c r="H3" s="3"/>
      <c r="I3" s="3"/>
      <c r="O3" s="79" t="s">
        <v>4</v>
      </c>
      <c r="P3" s="17" t="s">
        <v>46</v>
      </c>
      <c r="Q3" s="17" t="s">
        <v>47</v>
      </c>
      <c r="R3" s="17" t="s">
        <v>48</v>
      </c>
      <c r="S3" s="17" t="s">
        <v>49</v>
      </c>
    </row>
    <row r="4">
      <c r="A4" s="74" t="s">
        <v>50</v>
      </c>
      <c r="B4" s="75">
        <v>0.76578125</v>
      </c>
      <c r="C4" s="75">
        <v>0.8278125</v>
      </c>
      <c r="D4" s="80">
        <v>-2.4713472158564</v>
      </c>
      <c r="E4" s="81">
        <v>0.0427485228162397</v>
      </c>
      <c r="F4" s="3"/>
      <c r="G4" s="3"/>
      <c r="H4" s="3"/>
      <c r="I4" s="3"/>
      <c r="O4" s="8" t="s">
        <v>13</v>
      </c>
      <c r="P4" s="51">
        <v>0.7775</v>
      </c>
      <c r="Q4" s="51">
        <v>0.5505</v>
      </c>
      <c r="R4" s="51">
        <v>0.76</v>
      </c>
      <c r="S4" s="51">
        <v>0.48275</v>
      </c>
    </row>
    <row r="5">
      <c r="A5" s="74" t="s">
        <v>51</v>
      </c>
      <c r="B5" s="44">
        <v>0.863125</v>
      </c>
      <c r="C5" s="44">
        <v>0.8546875</v>
      </c>
      <c r="D5" s="82">
        <v>0.278876049435437</v>
      </c>
      <c r="E5" s="83">
        <v>0.788398967136451</v>
      </c>
      <c r="F5" s="3"/>
      <c r="G5" s="3"/>
      <c r="H5" s="84"/>
      <c r="I5" s="84"/>
      <c r="O5" s="8" t="s">
        <v>15</v>
      </c>
      <c r="P5" s="51">
        <v>0.8575</v>
      </c>
      <c r="Q5" s="51">
        <v>0.49475</v>
      </c>
      <c r="R5" s="51">
        <v>0.845</v>
      </c>
      <c r="S5" s="51">
        <v>0.5025</v>
      </c>
    </row>
    <row r="6">
      <c r="A6" s="74" t="s">
        <v>52</v>
      </c>
      <c r="B6" s="75">
        <v>0.7646875</v>
      </c>
      <c r="C6" s="76">
        <v>0.495125</v>
      </c>
      <c r="D6" s="77">
        <v>8.2912859368776</v>
      </c>
      <c r="E6" s="78">
        <v>7.24895491127788E-5</v>
      </c>
      <c r="F6" s="3"/>
      <c r="G6" s="3"/>
      <c r="H6" s="3"/>
      <c r="I6" s="3"/>
      <c r="O6" s="8" t="s">
        <v>17</v>
      </c>
      <c r="P6" s="51">
        <v>0.7425</v>
      </c>
      <c r="Q6" s="51">
        <v>0.50775</v>
      </c>
      <c r="R6" s="51">
        <v>0.6875</v>
      </c>
      <c r="S6" s="51">
        <v>0.479166666666666</v>
      </c>
    </row>
    <row r="7">
      <c r="A7" s="74" t="s">
        <v>53</v>
      </c>
      <c r="B7" s="75">
        <v>0.7646875</v>
      </c>
      <c r="C7" s="75">
        <v>0.8021875</v>
      </c>
      <c r="D7" s="80">
        <v>-1.19685809694766</v>
      </c>
      <c r="E7" s="81">
        <v>0.270318695529486</v>
      </c>
      <c r="F7" s="3"/>
      <c r="G7" s="3"/>
      <c r="H7" s="3"/>
      <c r="I7" s="3"/>
      <c r="O7" s="8" t="s">
        <v>18</v>
      </c>
      <c r="P7" s="51">
        <v>0.8425</v>
      </c>
      <c r="Q7" s="51">
        <v>0.488166666666666</v>
      </c>
      <c r="R7" s="51">
        <v>0.855</v>
      </c>
      <c r="S7" s="51">
        <v>0.494916666666666</v>
      </c>
    </row>
    <row r="8">
      <c r="A8" s="74" t="s">
        <v>54</v>
      </c>
      <c r="B8" s="44">
        <v>0.8259375</v>
      </c>
      <c r="C8" s="44">
        <v>0.856875</v>
      </c>
      <c r="D8" s="82">
        <v>-1.065361108977</v>
      </c>
      <c r="E8" s="83">
        <v>0.322074161027414</v>
      </c>
      <c r="F8" s="3"/>
      <c r="G8" s="85"/>
      <c r="H8" s="84"/>
      <c r="I8" s="84"/>
      <c r="O8" s="8" t="s">
        <v>20</v>
      </c>
      <c r="P8" s="51">
        <v>0.7525</v>
      </c>
      <c r="Q8" s="51">
        <v>0.482583333333333</v>
      </c>
      <c r="R8" s="51">
        <v>0.75</v>
      </c>
      <c r="S8" s="51">
        <v>0.509083333333333</v>
      </c>
    </row>
    <row r="9">
      <c r="A9" s="3"/>
      <c r="B9" s="3"/>
      <c r="C9" s="3"/>
      <c r="D9" s="3"/>
      <c r="E9" s="3"/>
      <c r="F9" s="3"/>
      <c r="G9" s="3"/>
      <c r="H9" s="3"/>
      <c r="I9" s="3"/>
      <c r="O9" s="8" t="s">
        <v>23</v>
      </c>
      <c r="P9" s="51">
        <v>0.705</v>
      </c>
      <c r="Q9" s="51">
        <v>0.479666666666666</v>
      </c>
      <c r="R9" s="51">
        <v>0.8</v>
      </c>
      <c r="S9" s="51">
        <v>0.60175</v>
      </c>
    </row>
    <row r="10">
      <c r="A10" s="3"/>
      <c r="B10" s="2"/>
      <c r="C10" s="2"/>
      <c r="D10" s="2"/>
      <c r="E10" s="2"/>
      <c r="F10" s="2"/>
      <c r="G10" s="2"/>
      <c r="H10" s="2"/>
      <c r="I10" s="2"/>
      <c r="O10" s="8" t="s">
        <v>25</v>
      </c>
      <c r="P10" s="51">
        <v>0.805</v>
      </c>
      <c r="Q10" s="51">
        <v>0.509666666666666</v>
      </c>
      <c r="R10" s="51">
        <v>0.75</v>
      </c>
      <c r="S10" s="51">
        <v>0.497416666666666</v>
      </c>
    </row>
    <row r="11">
      <c r="A11" s="6"/>
      <c r="B11" s="86" t="s">
        <v>55</v>
      </c>
      <c r="C11" s="87"/>
      <c r="D11" s="87"/>
      <c r="E11" s="88"/>
      <c r="F11" s="86" t="s">
        <v>56</v>
      </c>
      <c r="G11" s="87"/>
      <c r="H11" s="87"/>
      <c r="I11" s="88"/>
      <c r="J11" s="89" t="s">
        <v>26</v>
      </c>
      <c r="K11" s="72"/>
      <c r="L11" s="72"/>
      <c r="M11" s="73"/>
      <c r="O11" s="8" t="s">
        <v>27</v>
      </c>
      <c r="P11" s="51">
        <v>0.6625</v>
      </c>
      <c r="Q11" s="51">
        <v>0.474833333333333</v>
      </c>
      <c r="R11" s="51">
        <v>0.7075</v>
      </c>
      <c r="S11" s="51">
        <v>0.476</v>
      </c>
    </row>
    <row r="12">
      <c r="A12" s="74" t="s">
        <v>4</v>
      </c>
      <c r="B12" s="70" t="s">
        <v>46</v>
      </c>
      <c r="C12" s="70" t="s">
        <v>57</v>
      </c>
      <c r="D12" s="70" t="s">
        <v>48</v>
      </c>
      <c r="E12" s="70" t="s">
        <v>58</v>
      </c>
      <c r="F12" s="70" t="s">
        <v>46</v>
      </c>
      <c r="G12" s="70" t="s">
        <v>57</v>
      </c>
      <c r="H12" s="70" t="s">
        <v>48</v>
      </c>
      <c r="I12" s="70" t="s">
        <v>58</v>
      </c>
      <c r="J12" s="79" t="s">
        <v>46</v>
      </c>
      <c r="K12" s="79" t="s">
        <v>57</v>
      </c>
      <c r="L12" s="79" t="s">
        <v>48</v>
      </c>
      <c r="M12" s="79" t="s">
        <v>58</v>
      </c>
      <c r="O12" s="8" t="s">
        <v>28</v>
      </c>
      <c r="P12" s="51">
        <v>0.85</v>
      </c>
      <c r="Q12" s="51">
        <v>0.493666666666666</v>
      </c>
      <c r="R12" s="51">
        <v>0.825</v>
      </c>
      <c r="S12" s="51">
        <v>0.556166666666666</v>
      </c>
    </row>
    <row r="13">
      <c r="A13" s="74" t="s">
        <v>15</v>
      </c>
      <c r="B13" s="75">
        <v>0.8575</v>
      </c>
      <c r="C13" s="75">
        <v>0.8225</v>
      </c>
      <c r="D13" s="75">
        <v>0.845</v>
      </c>
      <c r="E13" s="75">
        <v>0.79</v>
      </c>
      <c r="F13" s="75">
        <v>0.8875</v>
      </c>
      <c r="G13" s="75">
        <v>0.8875</v>
      </c>
      <c r="H13" s="75">
        <v>0.8425</v>
      </c>
      <c r="I13" s="75">
        <v>0.84</v>
      </c>
      <c r="J13" s="90">
        <v>0.49475</v>
      </c>
      <c r="K13" s="90">
        <v>0.5235</v>
      </c>
      <c r="L13" s="90">
        <v>0.5025</v>
      </c>
      <c r="M13" s="90">
        <v>0.486</v>
      </c>
      <c r="O13" s="8" t="s">
        <v>30</v>
      </c>
      <c r="P13" s="51">
        <v>0.7375</v>
      </c>
      <c r="Q13" s="51">
        <v>0.468583333333333</v>
      </c>
      <c r="R13" s="51">
        <v>0.7375</v>
      </c>
      <c r="S13" s="51">
        <v>0.481416666666666</v>
      </c>
    </row>
    <row r="14">
      <c r="A14" s="74" t="s">
        <v>18</v>
      </c>
      <c r="B14" s="75">
        <v>0.8425</v>
      </c>
      <c r="C14" s="75">
        <v>0.7925</v>
      </c>
      <c r="D14" s="75">
        <v>0.855</v>
      </c>
      <c r="E14" s="75">
        <v>0.83125</v>
      </c>
      <c r="F14" s="75">
        <v>0.82</v>
      </c>
      <c r="G14" s="75">
        <v>0.9325</v>
      </c>
      <c r="H14" s="75">
        <v>0.9425</v>
      </c>
      <c r="I14" s="75">
        <v>0.9</v>
      </c>
      <c r="J14" s="90">
        <v>0.488166666666666</v>
      </c>
      <c r="K14" s="90">
        <v>0.49575</v>
      </c>
      <c r="L14" s="90">
        <v>0.494916666666666</v>
      </c>
      <c r="M14" s="90">
        <v>0.501666666666666</v>
      </c>
      <c r="O14" s="8" t="s">
        <v>32</v>
      </c>
      <c r="P14" s="51">
        <v>0.8625</v>
      </c>
      <c r="Q14" s="51">
        <v>0.47925</v>
      </c>
      <c r="R14" s="51">
        <v>0.852499999999999</v>
      </c>
      <c r="S14" s="51">
        <v>0.523083333333333</v>
      </c>
    </row>
    <row r="15">
      <c r="A15" s="74" t="s">
        <v>20</v>
      </c>
      <c r="B15" s="75">
        <v>0.7525</v>
      </c>
      <c r="C15" s="75">
        <v>0.67875</v>
      </c>
      <c r="D15" s="75">
        <v>0.75</v>
      </c>
      <c r="E15" s="75">
        <v>0.74875</v>
      </c>
      <c r="F15" s="75">
        <v>0.7875</v>
      </c>
      <c r="G15" s="75">
        <v>0.735</v>
      </c>
      <c r="H15" s="75">
        <v>0.7725</v>
      </c>
      <c r="I15" s="75">
        <v>0.815</v>
      </c>
      <c r="J15" s="90">
        <v>0.482583333333333</v>
      </c>
      <c r="K15" s="90">
        <v>0.5515</v>
      </c>
      <c r="L15" s="90">
        <v>0.509083333333333</v>
      </c>
      <c r="M15" s="90">
        <v>0.501416666666666</v>
      </c>
      <c r="O15" s="8" t="s">
        <v>34</v>
      </c>
      <c r="P15" s="51">
        <v>0.84</v>
      </c>
      <c r="Q15" s="51">
        <v>0.579583333333333</v>
      </c>
      <c r="R15" s="51">
        <v>0.857499999999999</v>
      </c>
      <c r="S15" s="51">
        <v>0.512333333333333</v>
      </c>
    </row>
    <row r="16">
      <c r="A16" s="74" t="s">
        <v>25</v>
      </c>
      <c r="B16" s="75">
        <v>0.805</v>
      </c>
      <c r="C16" s="75">
        <v>0.7025</v>
      </c>
      <c r="D16" s="75">
        <v>0.75</v>
      </c>
      <c r="E16" s="75">
        <v>0.61625</v>
      </c>
      <c r="F16" s="75">
        <v>0.76</v>
      </c>
      <c r="G16" s="75">
        <v>0.8475</v>
      </c>
      <c r="H16" s="75">
        <v>0.765</v>
      </c>
      <c r="I16" s="75">
        <v>0.7275</v>
      </c>
      <c r="J16" s="90">
        <v>0.509666666666666</v>
      </c>
      <c r="K16" s="90">
        <v>0.476416666666666</v>
      </c>
      <c r="L16" s="90">
        <v>0.497416666666666</v>
      </c>
      <c r="M16" s="90">
        <v>0.457416666666666</v>
      </c>
      <c r="O16" s="8" t="s">
        <v>36</v>
      </c>
      <c r="P16" s="51">
        <v>0.915</v>
      </c>
      <c r="Q16" s="51">
        <v>0.486833333333333</v>
      </c>
      <c r="R16" s="51">
        <v>0.8025</v>
      </c>
      <c r="S16" s="51">
        <v>0.492166666666666</v>
      </c>
    </row>
    <row r="17">
      <c r="A17" s="74" t="s">
        <v>28</v>
      </c>
      <c r="B17" s="75">
        <v>0.85</v>
      </c>
      <c r="C17" s="75">
        <v>0.76125</v>
      </c>
      <c r="D17" s="75">
        <v>0.825</v>
      </c>
      <c r="E17" s="75">
        <v>0.7275</v>
      </c>
      <c r="F17" s="75">
        <v>0.925</v>
      </c>
      <c r="G17" s="75">
        <v>0.86</v>
      </c>
      <c r="H17" s="75">
        <v>0.93</v>
      </c>
      <c r="I17" s="75">
        <v>0.775</v>
      </c>
      <c r="J17" s="90">
        <v>0.493666666666666</v>
      </c>
      <c r="K17" s="90">
        <v>0.47925</v>
      </c>
      <c r="L17" s="90">
        <v>0.556166666666666</v>
      </c>
      <c r="M17" s="90">
        <v>0.50925</v>
      </c>
      <c r="O17" s="91" t="s">
        <v>37</v>
      </c>
      <c r="P17" s="92">
        <f t="shared" ref="P17:S17" si="1">AVERAGE(P4:P16)</f>
        <v>0.7961538462</v>
      </c>
      <c r="Q17" s="92">
        <f t="shared" si="1"/>
        <v>0.4996794872</v>
      </c>
      <c r="R17" s="92">
        <f t="shared" si="1"/>
        <v>0.7869230769</v>
      </c>
      <c r="S17" s="92">
        <f t="shared" si="1"/>
        <v>0.5083653846</v>
      </c>
    </row>
    <row r="18">
      <c r="A18" s="74" t="s">
        <v>30</v>
      </c>
      <c r="B18" s="75">
        <v>0.7375</v>
      </c>
      <c r="C18" s="75">
        <v>0.82375</v>
      </c>
      <c r="D18" s="75">
        <v>0.7375</v>
      </c>
      <c r="E18" s="75">
        <v>0.74875</v>
      </c>
      <c r="F18" s="75">
        <v>0.805</v>
      </c>
      <c r="G18" s="75">
        <v>0.8925</v>
      </c>
      <c r="H18" s="75">
        <v>0.7775</v>
      </c>
      <c r="I18" s="75">
        <v>0.84</v>
      </c>
      <c r="J18" s="90">
        <v>0.468583333333333</v>
      </c>
      <c r="K18" s="90">
        <v>0.491666666666666</v>
      </c>
      <c r="L18" s="90">
        <v>0.481416666666666</v>
      </c>
      <c r="M18" s="90">
        <v>0.524083333333333</v>
      </c>
    </row>
    <row r="19">
      <c r="A19" s="74" t="s">
        <v>32</v>
      </c>
      <c r="B19" s="75">
        <v>0.8625</v>
      </c>
      <c r="C19" s="75">
        <v>0.70125</v>
      </c>
      <c r="D19" s="75">
        <v>0.8525</v>
      </c>
      <c r="E19" s="75">
        <v>0.72</v>
      </c>
      <c r="F19" s="75">
        <v>0.95</v>
      </c>
      <c r="G19" s="75">
        <v>0.8225</v>
      </c>
      <c r="H19" s="75">
        <v>0.9375</v>
      </c>
      <c r="I19" s="75">
        <v>0.7925</v>
      </c>
      <c r="J19" s="90">
        <v>0.47925</v>
      </c>
      <c r="K19" s="90">
        <v>0.471666666666666</v>
      </c>
      <c r="L19" s="90">
        <v>0.523083333333333</v>
      </c>
      <c r="M19" s="90">
        <v>0.50125</v>
      </c>
    </row>
    <row r="20">
      <c r="A20" s="74" t="s">
        <v>36</v>
      </c>
      <c r="B20" s="75">
        <v>0.915</v>
      </c>
      <c r="C20" s="75">
        <v>0.84375</v>
      </c>
      <c r="D20" s="75">
        <v>0.8025</v>
      </c>
      <c r="E20" s="75">
        <v>0.935</v>
      </c>
      <c r="F20" s="75">
        <v>0.9025</v>
      </c>
      <c r="G20" s="75">
        <v>0.9275</v>
      </c>
      <c r="H20" s="75">
        <v>0.8875</v>
      </c>
      <c r="I20" s="75">
        <v>0.9175</v>
      </c>
      <c r="J20" s="90">
        <v>0.486833333333333</v>
      </c>
      <c r="K20" s="90">
        <v>0.474166666666666</v>
      </c>
      <c r="L20" s="90">
        <v>0.492166666666666</v>
      </c>
      <c r="M20" s="90">
        <v>0.479916666666666</v>
      </c>
    </row>
    <row r="21">
      <c r="A21" s="91" t="s">
        <v>37</v>
      </c>
      <c r="B21" s="92">
        <f t="shared" ref="B21:M21" si="2">AVERAGE(B13:B20)</f>
        <v>0.8278125</v>
      </c>
      <c r="C21" s="92">
        <f t="shared" si="2"/>
        <v>0.76578125</v>
      </c>
      <c r="D21" s="92">
        <f t="shared" si="2"/>
        <v>0.8021875</v>
      </c>
      <c r="E21" s="92">
        <f t="shared" si="2"/>
        <v>0.7646875</v>
      </c>
      <c r="F21" s="92">
        <f t="shared" si="2"/>
        <v>0.8546875</v>
      </c>
      <c r="G21" s="92">
        <f t="shared" si="2"/>
        <v>0.863125</v>
      </c>
      <c r="H21" s="92">
        <f t="shared" si="2"/>
        <v>0.856875</v>
      </c>
      <c r="I21" s="92">
        <f t="shared" si="2"/>
        <v>0.8259375</v>
      </c>
      <c r="J21" s="93">
        <f t="shared" si="2"/>
        <v>0.4879375</v>
      </c>
      <c r="K21" s="93">
        <f t="shared" si="2"/>
        <v>0.4954895833</v>
      </c>
      <c r="L21" s="93">
        <f t="shared" si="2"/>
        <v>0.50709375</v>
      </c>
      <c r="M21" s="93">
        <f t="shared" si="2"/>
        <v>0.495125</v>
      </c>
    </row>
  </sheetData>
  <mergeCells count="4">
    <mergeCell ref="P2:S2"/>
    <mergeCell ref="B11:E11"/>
    <mergeCell ref="F11:I11"/>
    <mergeCell ref="J11:M11"/>
  </mergeCells>
  <drawing r:id="rId1"/>
</worksheet>
</file>