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 Pre-IP" sheetId="1" r:id="rId4"/>
    <sheet state="visible" name="V1 Pre-CP" sheetId="2" r:id="rId5"/>
    <sheet state="visible" name="V1 Small" sheetId="3" r:id="rId6"/>
    <sheet state="visible" name="V1 Large" sheetId="4" r:id="rId7"/>
    <sheet state="visible" name="V1 Post-IP" sheetId="5" r:id="rId8"/>
    <sheet state="visible" name="V1 Post-CP" sheetId="6" r:id="rId9"/>
    <sheet state="visible" name="V1 Post-Within" sheetId="7" r:id="rId10"/>
  </sheets>
  <definedNames/>
  <calcPr/>
</workbook>
</file>

<file path=xl/sharedStrings.xml><?xml version="1.0" encoding="utf-8"?>
<sst xmlns="http://schemas.openxmlformats.org/spreadsheetml/2006/main" count="266" uniqueCount="59">
  <si>
    <t>Significance Tests:</t>
  </si>
  <si>
    <t>Mean Outer Accuracies by Subject:</t>
  </si>
  <si>
    <t>Statistic</t>
  </si>
  <si>
    <t>P-value (2-sided)</t>
  </si>
  <si>
    <t>Subject</t>
  </si>
  <si>
    <t>Alex Unpermuted</t>
  </si>
  <si>
    <t>Danny Unpermuted</t>
  </si>
  <si>
    <t>Combined Unpermuted</t>
  </si>
  <si>
    <t>Alex Permuted</t>
  </si>
  <si>
    <t>Danny Permuted</t>
  </si>
  <si>
    <t>Combined Permuted</t>
  </si>
  <si>
    <t>Alex t-test</t>
  </si>
  <si>
    <t>(df=12)</t>
  </si>
  <si>
    <t>AT</t>
  </si>
  <si>
    <t>Danny t-test</t>
  </si>
  <si>
    <t>CC</t>
  </si>
  <si>
    <t>Combined t-test</t>
  </si>
  <si>
    <t>CG</t>
  </si>
  <si>
    <t>GD</t>
  </si>
  <si>
    <t>Within Subject Summary Data:</t>
  </si>
  <si>
    <t>JM</t>
  </si>
  <si>
    <t>Inner Accuracy</t>
  </si>
  <si>
    <t>Outer Accuracy</t>
  </si>
  <si>
    <t>JR</t>
  </si>
  <si>
    <t>Unpermuted</t>
  </si>
  <si>
    <t>JS</t>
  </si>
  <si>
    <t>Permuted</t>
  </si>
  <si>
    <t>ML</t>
  </si>
  <si>
    <t>NL</t>
  </si>
  <si>
    <t>Within Subject Significance Tests:</t>
  </si>
  <si>
    <t>RK</t>
  </si>
  <si>
    <t>P-value</t>
  </si>
  <si>
    <t>SC</t>
  </si>
  <si>
    <t>Paired t-test</t>
  </si>
  <si>
    <t>TP</t>
  </si>
  <si>
    <t>Alex z-test</t>
  </si>
  <si>
    <t>YY</t>
  </si>
  <si>
    <t>Overall</t>
  </si>
  <si>
    <t>(df=8)</t>
  </si>
  <si>
    <t>(df=7)</t>
  </si>
  <si>
    <t>Within-Subject Paired t-Test:</t>
  </si>
  <si>
    <t>Mean 1</t>
  </si>
  <si>
    <t>Mean 2</t>
  </si>
  <si>
    <t>P-value (2-tailed)</t>
  </si>
  <si>
    <t>All Subjects</t>
  </si>
  <si>
    <t>Post-CP vs. Post-CP Perm</t>
  </si>
  <si>
    <t>Pre-CP</t>
  </si>
  <si>
    <t>Pre-CP Perm</t>
  </si>
  <si>
    <t>Pre-IP</t>
  </si>
  <si>
    <t>Pre-IP Perm</t>
  </si>
  <si>
    <t>Post-CP vs. Pre-CP</t>
  </si>
  <si>
    <t>Post-CP vs. Pre-CP (trained together)</t>
  </si>
  <si>
    <t>Post-IP vs. Post-IP Perm</t>
  </si>
  <si>
    <t>Post-IP vs. Pre-IP</t>
  </si>
  <si>
    <t>Post-IP vs. Pre-IP (trained together)</t>
  </si>
  <si>
    <t>Trained Separately</t>
  </si>
  <si>
    <t>Trained Together</t>
  </si>
  <si>
    <t>Post-CP</t>
  </si>
  <si>
    <t>Post-IP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</si>
</sst>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E+00"/>
    <numFmt numFmtId="166" formatCode="0.0000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  <font>
      <sz val="11.0"/>
      <color rgb="FF000000"/>
      <name val="Monospace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right/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4" fillId="0" fontId="2" numFmtId="164" xfId="0" applyAlignment="1" applyBorder="1" applyFont="1" applyNumberFormat="1">
      <alignment horizontal="right" readingOrder="0" vertical="bottom"/>
    </xf>
    <xf borderId="4" fillId="0" fontId="2" numFmtId="165" xfId="0" applyAlignment="1" applyBorder="1" applyFont="1" applyNumberFormat="1">
      <alignment horizontal="right" readingOrder="0" vertical="bottom"/>
    </xf>
    <xf borderId="5" fillId="0" fontId="2" numFmtId="166" xfId="0" applyAlignment="1" applyBorder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5" fillId="0" fontId="2" numFmtId="166" xfId="0" applyAlignment="1" applyBorder="1" applyFont="1" applyNumberFormat="1">
      <alignment horizontal="right" vertical="bottom"/>
    </xf>
    <xf borderId="4" fillId="0" fontId="2" numFmtId="166" xfId="0" applyAlignment="1" applyBorder="1" applyFont="1" applyNumberFormat="1">
      <alignment horizontal="right" readingOrder="0" vertical="bottom"/>
    </xf>
    <xf borderId="4" fillId="2" fontId="3" numFmtId="166" xfId="0" applyAlignment="1" applyBorder="1" applyFill="1" applyFont="1" applyNumberFormat="1">
      <alignment horizontal="right" shrinkToFit="0" vertical="bottom" wrapText="1"/>
    </xf>
    <xf borderId="5" fillId="0" fontId="2" numFmtId="0" xfId="0" applyAlignment="1" applyBorder="1" applyFont="1">
      <alignment readingOrder="0"/>
    </xf>
    <xf borderId="5" fillId="0" fontId="2" numFmtId="164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7" fillId="0" fontId="2" numFmtId="0" xfId="0" applyAlignment="1" applyBorder="1" applyFont="1">
      <alignment readingOrder="0" vertical="bottom"/>
    </xf>
    <xf borderId="8" fillId="0" fontId="2" numFmtId="164" xfId="0" applyAlignment="1" applyBorder="1" applyFont="1" applyNumberFormat="1">
      <alignment horizontal="right" readingOrder="0" vertical="bottom"/>
    </xf>
    <xf borderId="8" fillId="0" fontId="2" numFmtId="165" xfId="0" applyAlignment="1" applyBorder="1" applyFont="1" applyNumberFormat="1">
      <alignment horizontal="right" readingOrder="0" vertical="bottom"/>
    </xf>
    <xf borderId="9" fillId="0" fontId="2" numFmtId="0" xfId="0" applyAlignment="1" applyBorder="1" applyFont="1">
      <alignment readingOrder="0" vertical="bottom"/>
    </xf>
    <xf borderId="9" fillId="0" fontId="2" numFmtId="164" xfId="0" applyAlignment="1" applyBorder="1" applyFont="1" applyNumberFormat="1">
      <alignment horizontal="right" readingOrder="0" vertical="bottom"/>
    </xf>
    <xf borderId="9" fillId="0" fontId="2" numFmtId="165" xfId="0" applyAlignment="1" applyBorder="1" applyFont="1" applyNumberFormat="1">
      <alignment horizontal="right" readingOrder="0" vertical="bottom"/>
    </xf>
    <xf borderId="10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10" fillId="0" fontId="2" numFmtId="11" xfId="0" applyAlignment="1" applyBorder="1" applyFont="1" applyNumberFormat="1">
      <alignment vertical="bottom"/>
    </xf>
    <xf borderId="2" fillId="0" fontId="2" numFmtId="166" xfId="0" applyAlignment="1" applyBorder="1" applyFont="1" applyNumberFormat="1">
      <alignment horizontal="right" readingOrder="0" vertical="bottom"/>
    </xf>
    <xf borderId="10" fillId="0" fontId="2" numFmtId="165" xfId="0" applyAlignment="1" applyBorder="1" applyFont="1" applyNumberFormat="1">
      <alignment horizontal="right" vertical="bottom"/>
    </xf>
    <xf borderId="5" fillId="0" fontId="2" numFmtId="2" xfId="0" applyAlignment="1" applyBorder="1" applyFont="1" applyNumberFormat="1">
      <alignment horizontal="right" readingOrder="0" vertical="bottom"/>
    </xf>
    <xf borderId="11" fillId="0" fontId="2" numFmtId="165" xfId="0" applyAlignment="1" applyBorder="1" applyFont="1" applyNumberFormat="1">
      <alignment horizontal="right" readingOrder="0" vertical="bottom"/>
    </xf>
    <xf borderId="7" fillId="0" fontId="2" numFmtId="2" xfId="0" applyAlignment="1" applyBorder="1" applyFont="1" applyNumberFormat="1">
      <alignment horizontal="right" readingOrder="0" vertical="bottom"/>
    </xf>
    <xf borderId="9" fillId="0" fontId="2" numFmtId="0" xfId="0" applyBorder="1" applyFont="1"/>
    <xf borderId="5" fillId="0" fontId="1" numFmtId="0" xfId="0" applyAlignment="1" applyBorder="1" applyFont="1">
      <alignment readingOrder="0" vertical="bottom"/>
    </xf>
    <xf borderId="5" fillId="0" fontId="1" numFmtId="166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11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4" fillId="0" fontId="2" numFmtId="166" xfId="0" applyAlignment="1" applyBorder="1" applyFont="1" applyNumberFormat="1">
      <alignment horizontal="right" vertical="bottom"/>
    </xf>
    <xf borderId="11" fillId="0" fontId="2" numFmtId="0" xfId="0" applyAlignment="1" applyBorder="1" applyFont="1">
      <alignment horizontal="right" readingOrder="0" vertical="bottom"/>
    </xf>
    <xf borderId="6" fillId="0" fontId="2" numFmtId="166" xfId="0" applyAlignment="1" applyBorder="1" applyFont="1" applyNumberFormat="1">
      <alignment horizontal="right" readingOrder="0" vertical="bottom"/>
    </xf>
    <xf borderId="9" fillId="0" fontId="2" numFmtId="0" xfId="0" applyAlignment="1" applyBorder="1" applyFont="1">
      <alignment horizontal="right" vertical="bottom"/>
    </xf>
    <xf borderId="9" fillId="0" fontId="2" numFmtId="165" xfId="0" applyAlignment="1" applyBorder="1" applyFont="1" applyNumberFormat="1">
      <alignment horizontal="right" vertical="bottom"/>
    </xf>
    <xf borderId="5" fillId="0" fontId="2" numFmtId="166" xfId="0" applyAlignment="1" applyBorder="1" applyFont="1" applyNumberFormat="1">
      <alignment readingOrder="0" vertical="bottom"/>
    </xf>
    <xf borderId="5" fillId="0" fontId="2" numFmtId="166" xfId="0" applyAlignment="1" applyBorder="1" applyFont="1" applyNumberFormat="1">
      <alignment readingOrder="0"/>
    </xf>
    <xf borderId="11" fillId="0" fontId="2" numFmtId="166" xfId="0" applyAlignment="1" applyBorder="1" applyFont="1" applyNumberFormat="1">
      <alignment horizontal="right" readingOrder="0" vertical="bottom"/>
    </xf>
    <xf borderId="6" fillId="0" fontId="4" numFmtId="166" xfId="0" applyAlignment="1" applyBorder="1" applyFont="1" applyNumberFormat="1">
      <alignment horizontal="right" readingOrder="0" vertical="bottom"/>
    </xf>
    <xf borderId="4" fillId="0" fontId="4" numFmtId="166" xfId="0" applyAlignment="1" applyBorder="1" applyFont="1" applyNumberFormat="1">
      <alignment horizontal="right" readingOrder="0" vertical="bottom"/>
    </xf>
    <xf borderId="12" fillId="0" fontId="1" numFmtId="0" xfId="0" applyAlignment="1" applyBorder="1" applyFont="1">
      <alignment readingOrder="0" vertical="bottom"/>
    </xf>
    <xf borderId="12" fillId="0" fontId="1" numFmtId="166" xfId="0" applyAlignment="1" applyBorder="1" applyFont="1" applyNumberFormat="1">
      <alignment vertical="bottom"/>
    </xf>
    <xf borderId="9" fillId="0" fontId="2" numFmtId="0" xfId="0" applyAlignment="1" applyBorder="1" applyFont="1">
      <alignment vertical="bottom"/>
    </xf>
    <xf borderId="9" fillId="0" fontId="2" numFmtId="166" xfId="0" applyAlignment="1" applyBorder="1" applyFont="1" applyNumberFormat="1">
      <alignment horizontal="right" readingOrder="0" vertical="bottom"/>
    </xf>
    <xf borderId="9" fillId="0" fontId="2" numFmtId="166" xfId="0" applyAlignment="1" applyBorder="1" applyFont="1" applyNumberFormat="1">
      <alignment horizontal="right" vertical="bottom"/>
    </xf>
    <xf borderId="7" fillId="0" fontId="2" numFmtId="0" xfId="0" applyAlignment="1" applyBorder="1" applyFont="1">
      <alignment vertical="bottom"/>
    </xf>
    <xf borderId="12" fillId="0" fontId="4" numFmtId="164" xfId="0" applyAlignment="1" applyBorder="1" applyFont="1" applyNumberFormat="1">
      <alignment horizontal="right" readingOrder="0" vertical="bottom"/>
    </xf>
    <xf borderId="13" fillId="0" fontId="4" numFmtId="165" xfId="0" applyAlignment="1" applyBorder="1" applyFont="1" applyNumberFormat="1">
      <alignment horizontal="right" readingOrder="0" vertical="bottom"/>
    </xf>
    <xf borderId="5" fillId="0" fontId="2" numFmtId="0" xfId="0" applyAlignment="1" applyBorder="1" applyFont="1">
      <alignment readingOrder="0" vertical="bottom"/>
    </xf>
    <xf borderId="5" fillId="0" fontId="2" numFmtId="166" xfId="0" applyBorder="1" applyFont="1" applyNumberFormat="1"/>
    <xf borderId="12" fillId="0" fontId="2" numFmtId="0" xfId="0" applyAlignment="1" applyBorder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2" fontId="5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horizontal="center" vertical="bottom"/>
    </xf>
    <xf borderId="15" fillId="0" fontId="6" numFmtId="0" xfId="0" applyBorder="1" applyFont="1"/>
    <xf borderId="11" fillId="0" fontId="6" numFmtId="0" xfId="0" applyBorder="1" applyFont="1"/>
    <xf borderId="6" fillId="0" fontId="2" numFmtId="0" xfId="0" applyAlignment="1" applyBorder="1" applyFont="1">
      <alignment shrinkToFit="0" vertical="bottom" wrapText="1"/>
    </xf>
    <xf borderId="4" fillId="0" fontId="2" numFmtId="166" xfId="0" applyAlignment="1" applyBorder="1" applyFont="1" applyNumberFormat="1">
      <alignment horizontal="right" readingOrder="0" shrinkToFit="0" vertical="bottom" wrapText="1"/>
    </xf>
    <xf borderId="4" fillId="0" fontId="2" numFmtId="164" xfId="0" applyAlignment="1" applyBorder="1" applyFont="1" applyNumberFormat="1">
      <alignment horizontal="right" readingOrder="0" shrinkToFit="0" vertical="bottom" wrapText="1"/>
    </xf>
    <xf borderId="4" fillId="0" fontId="2" numFmtId="165" xfId="0" applyAlignment="1" applyBorder="1" applyFont="1" applyNumberFormat="1">
      <alignment horizontal="right" readingOrder="0"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0" fontId="2" numFmtId="166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2" fillId="0" fontId="2" numFmtId="0" xfId="0" applyAlignment="1" applyBorder="1" applyFont="1">
      <alignment horizontal="center" shrinkToFit="0" vertical="bottom" wrapText="1"/>
    </xf>
    <xf borderId="2" fillId="0" fontId="6" numFmtId="0" xfId="0" applyBorder="1" applyFont="1"/>
    <xf borderId="4" fillId="0" fontId="6" numFmtId="0" xfId="0" applyBorder="1" applyFont="1"/>
    <xf borderId="14" fillId="0" fontId="2" numFmtId="0" xfId="0" applyAlignment="1" applyBorder="1" applyFont="1">
      <alignment horizontal="center" readingOrder="0" shrinkToFit="0" vertical="bottom" wrapText="1"/>
    </xf>
    <xf borderId="5" fillId="0" fontId="1" numFmtId="0" xfId="0" applyAlignment="1" applyBorder="1" applyFont="1">
      <alignment vertical="bottom"/>
    </xf>
    <xf borderId="5" fillId="0" fontId="1" numFmtId="166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readingOrder="0"/>
    </xf>
    <xf borderId="5" fillId="0" fontId="1" numFmtId="166" xfId="0" applyBorder="1" applyFont="1" applyNumberForma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  <col customWidth="1" min="4" max="4" width="13.0"/>
    <col customWidth="1" min="6" max="6" width="15.57"/>
    <col customWidth="1" min="7" max="7" width="17.29"/>
    <col customWidth="1" min="8" max="8" width="20.14"/>
    <col customWidth="1" min="9" max="9" width="13.57"/>
    <col customWidth="1" min="10" max="10" width="15.29"/>
    <col customWidth="1" min="11" max="11" width="18.43"/>
  </cols>
  <sheetData>
    <row r="1">
      <c r="A1" s="1" t="s">
        <v>0</v>
      </c>
      <c r="B1" s="2"/>
      <c r="C1" s="2"/>
      <c r="D1" s="3"/>
      <c r="E1" s="4" t="s">
        <v>1</v>
      </c>
      <c r="F1" s="5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/>
      <c r="B2" s="6" t="s">
        <v>2</v>
      </c>
      <c r="C2" s="7" t="s">
        <v>3</v>
      </c>
      <c r="D2" s="3"/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3"/>
      <c r="M2" s="3"/>
      <c r="N2" s="9"/>
      <c r="O2" s="9"/>
      <c r="P2" s="9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0" t="s">
        <v>11</v>
      </c>
      <c r="B3" s="11">
        <v>5.4053772642303</v>
      </c>
      <c r="C3" s="12">
        <v>1.58696409781584E-4</v>
      </c>
      <c r="D3" s="3" t="s">
        <v>12</v>
      </c>
      <c r="E3" s="8" t="s">
        <v>13</v>
      </c>
      <c r="F3" s="13">
        <v>0.4974</v>
      </c>
      <c r="G3" s="14">
        <v>0.5009</v>
      </c>
      <c r="H3" s="15">
        <f t="shared" ref="H3:H15" si="1">AVERAGE(F3:G3)</f>
        <v>0.49915</v>
      </c>
      <c r="I3" s="16">
        <v>0.493303571428571</v>
      </c>
      <c r="J3" s="16">
        <v>0.488343254</v>
      </c>
      <c r="K3" s="17">
        <f t="shared" ref="K3:K15" si="2">AVERAGE(I3:J3)</f>
        <v>0.4908234127</v>
      </c>
      <c r="L3" s="3"/>
      <c r="M3" s="3"/>
      <c r="N3" s="9"/>
      <c r="O3" s="9"/>
      <c r="P3" s="9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8" t="s">
        <v>14</v>
      </c>
      <c r="B4" s="19">
        <v>5.00474477</v>
      </c>
      <c r="C4" s="20">
        <v>3.068639738E-4</v>
      </c>
      <c r="D4" s="3" t="s">
        <v>12</v>
      </c>
      <c r="E4" s="8" t="s">
        <v>15</v>
      </c>
      <c r="F4" s="13">
        <v>0.5553</v>
      </c>
      <c r="G4" s="13">
        <v>0.5599</v>
      </c>
      <c r="H4" s="15">
        <f t="shared" si="1"/>
        <v>0.5576</v>
      </c>
      <c r="I4" s="16">
        <v>0.511160714285714</v>
      </c>
      <c r="J4" s="16">
        <v>0.5133928571</v>
      </c>
      <c r="K4" s="17">
        <f t="shared" si="2"/>
        <v>0.5122767857</v>
      </c>
      <c r="L4" s="3"/>
      <c r="M4" s="3"/>
      <c r="N4" s="9"/>
      <c r="O4" s="9"/>
      <c r="P4" s="9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1" t="s">
        <v>16</v>
      </c>
      <c r="B5" s="22">
        <v>5.22383914814415</v>
      </c>
      <c r="C5" s="23">
        <v>2.1336664062855E-4</v>
      </c>
      <c r="D5" s="3" t="s">
        <v>12</v>
      </c>
      <c r="E5" s="8" t="s">
        <v>17</v>
      </c>
      <c r="F5" s="13">
        <v>0.5859</v>
      </c>
      <c r="G5" s="13">
        <v>0.5877</v>
      </c>
      <c r="H5" s="15">
        <f t="shared" si="1"/>
        <v>0.5868</v>
      </c>
      <c r="I5" s="16">
        <v>0.526537698412698</v>
      </c>
      <c r="J5" s="16">
        <v>0.5256696429</v>
      </c>
      <c r="K5" s="17">
        <f t="shared" si="2"/>
        <v>0.5261036707</v>
      </c>
      <c r="L5" s="3"/>
      <c r="M5" s="3"/>
      <c r="N5" s="9"/>
      <c r="O5" s="9"/>
      <c r="P5" s="9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4"/>
      <c r="B6" s="25"/>
      <c r="C6" s="26"/>
      <c r="D6" s="3"/>
      <c r="E6" s="8" t="s">
        <v>18</v>
      </c>
      <c r="F6" s="13">
        <v>0.6393</v>
      </c>
      <c r="G6" s="13">
        <v>0.6641</v>
      </c>
      <c r="H6" s="15">
        <f t="shared" si="1"/>
        <v>0.6517</v>
      </c>
      <c r="I6" s="16">
        <v>0.527157738095238</v>
      </c>
      <c r="J6" s="16">
        <v>0.529389881</v>
      </c>
      <c r="K6" s="17">
        <f t="shared" si="2"/>
        <v>0.5282738095</v>
      </c>
      <c r="L6" s="3"/>
      <c r="M6" s="3"/>
      <c r="N6" s="9"/>
      <c r="O6" s="9"/>
      <c r="P6" s="9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19</v>
      </c>
      <c r="B7" s="2"/>
      <c r="C7" s="2"/>
      <c r="D7" s="3"/>
      <c r="E7" s="8" t="s">
        <v>20</v>
      </c>
      <c r="F7" s="13">
        <v>0.572</v>
      </c>
      <c r="G7" s="13">
        <v>0.5642</v>
      </c>
      <c r="H7" s="15">
        <f t="shared" si="1"/>
        <v>0.5681</v>
      </c>
      <c r="I7" s="16">
        <v>0.521949404761904</v>
      </c>
      <c r="J7" s="16">
        <v>0.5069444444</v>
      </c>
      <c r="K7" s="17">
        <f t="shared" si="2"/>
        <v>0.5144469246</v>
      </c>
      <c r="L7" s="3"/>
      <c r="M7" s="3"/>
      <c r="N7" s="9"/>
      <c r="O7" s="9"/>
      <c r="P7" s="9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6" t="s">
        <v>21</v>
      </c>
      <c r="C8" s="2" t="s">
        <v>22</v>
      </c>
      <c r="D8" s="27"/>
      <c r="E8" s="8" t="s">
        <v>23</v>
      </c>
      <c r="F8" s="13">
        <v>0.4549</v>
      </c>
      <c r="G8" s="13">
        <v>0.454</v>
      </c>
      <c r="H8" s="15">
        <f t="shared" si="1"/>
        <v>0.45445</v>
      </c>
      <c r="I8" s="16">
        <v>0.461433531746031</v>
      </c>
      <c r="J8" s="16">
        <v>0.4680059524</v>
      </c>
      <c r="K8" s="17">
        <f t="shared" si="2"/>
        <v>0.4647197421</v>
      </c>
      <c r="L8" s="3"/>
      <c r="M8" s="3"/>
      <c r="N8" s="9"/>
      <c r="O8" s="9"/>
      <c r="P8" s="9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8" t="s">
        <v>24</v>
      </c>
      <c r="B9" s="14">
        <v>0.973974358974359</v>
      </c>
      <c r="C9" s="13">
        <v>0.794038461538461</v>
      </c>
      <c r="D9" s="29"/>
      <c r="E9" s="8" t="s">
        <v>25</v>
      </c>
      <c r="F9" s="13">
        <v>0.5747</v>
      </c>
      <c r="G9" s="13">
        <v>0.5738</v>
      </c>
      <c r="H9" s="15">
        <f t="shared" si="1"/>
        <v>0.57425</v>
      </c>
      <c r="I9" s="16">
        <v>0.513144841269841</v>
      </c>
      <c r="J9" s="16">
        <v>0.5192212302</v>
      </c>
      <c r="K9" s="17">
        <f t="shared" si="2"/>
        <v>0.5161830357</v>
      </c>
      <c r="L9" s="3"/>
      <c r="M9" s="3"/>
      <c r="N9" s="9"/>
      <c r="O9" s="9"/>
      <c r="P9" s="9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8" t="s">
        <v>26</v>
      </c>
      <c r="B10" s="13">
        <v>0.839166666666666</v>
      </c>
      <c r="C10" s="30">
        <v>0.508660256410256</v>
      </c>
      <c r="D10" s="31"/>
      <c r="E10" s="8" t="s">
        <v>27</v>
      </c>
      <c r="F10" s="13">
        <v>0.5547</v>
      </c>
      <c r="G10" s="13">
        <v>0.5538</v>
      </c>
      <c r="H10" s="15">
        <f t="shared" si="1"/>
        <v>0.55425</v>
      </c>
      <c r="I10" s="16">
        <v>0.500868055555555</v>
      </c>
      <c r="J10" s="16">
        <v>0.4925595238</v>
      </c>
      <c r="K10" s="17">
        <f t="shared" si="2"/>
        <v>0.4967137897</v>
      </c>
      <c r="L10" s="3"/>
      <c r="M10" s="3"/>
      <c r="N10" s="9"/>
      <c r="O10" s="9"/>
      <c r="P10" s="9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8" t="s">
        <v>28</v>
      </c>
      <c r="F11" s="13">
        <v>0.5911</v>
      </c>
      <c r="G11" s="13">
        <v>0.5951</v>
      </c>
      <c r="H11" s="15">
        <f t="shared" si="1"/>
        <v>0.5931</v>
      </c>
      <c r="I11" s="16">
        <v>0.514973958333333</v>
      </c>
      <c r="J11" s="16">
        <v>0.5146949405</v>
      </c>
      <c r="K11" s="17">
        <f t="shared" si="2"/>
        <v>0.5148344494</v>
      </c>
      <c r="L11" s="3"/>
      <c r="M11" s="3"/>
      <c r="N11" s="9"/>
      <c r="O11" s="9"/>
      <c r="P11" s="9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29</v>
      </c>
      <c r="B12" s="5"/>
      <c r="C12" s="2"/>
      <c r="D12" s="3"/>
      <c r="E12" s="8" t="s">
        <v>30</v>
      </c>
      <c r="F12" s="13">
        <v>0.5651</v>
      </c>
      <c r="G12" s="13">
        <v>0.5686</v>
      </c>
      <c r="H12" s="15">
        <f t="shared" si="1"/>
        <v>0.56685</v>
      </c>
      <c r="I12" s="16">
        <v>0.516617063492063</v>
      </c>
      <c r="J12" s="16">
        <v>0.509796627</v>
      </c>
      <c r="K12" s="17">
        <f t="shared" si="2"/>
        <v>0.5132068452</v>
      </c>
      <c r="L12" s="3"/>
      <c r="M12" s="3"/>
      <c r="N12" s="9"/>
      <c r="O12" s="9"/>
      <c r="P12" s="9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6" t="s">
        <v>2</v>
      </c>
      <c r="C13" s="6" t="s">
        <v>31</v>
      </c>
      <c r="D13" s="3"/>
      <c r="E13" s="8" t="s">
        <v>32</v>
      </c>
      <c r="F13" s="13">
        <v>0.5189</v>
      </c>
      <c r="G13" s="13">
        <v>0.5195</v>
      </c>
      <c r="H13" s="15">
        <f t="shared" si="1"/>
        <v>0.5192</v>
      </c>
      <c r="I13" s="16">
        <v>0.493768601190476</v>
      </c>
      <c r="J13" s="16">
        <v>0.4958147321</v>
      </c>
      <c r="K13" s="17">
        <f t="shared" si="2"/>
        <v>0.4947916666</v>
      </c>
      <c r="L13" s="3"/>
      <c r="M13" s="3"/>
      <c r="N13" s="9"/>
      <c r="O13" s="9"/>
      <c r="P13" s="9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8" t="s">
        <v>33</v>
      </c>
      <c r="B14" s="32">
        <v>17.6661891663019</v>
      </c>
      <c r="C14" s="33">
        <v>5.90715737065143E-10</v>
      </c>
      <c r="D14" s="3" t="s">
        <v>12</v>
      </c>
      <c r="E14" s="8" t="s">
        <v>34</v>
      </c>
      <c r="F14" s="13">
        <v>0.5286</v>
      </c>
      <c r="G14" s="13">
        <v>0.5339</v>
      </c>
      <c r="H14" s="15">
        <f t="shared" si="1"/>
        <v>0.53125</v>
      </c>
      <c r="I14" s="16">
        <v>0.508680555555555</v>
      </c>
      <c r="J14" s="16">
        <v>0.5084325397</v>
      </c>
      <c r="K14" s="17">
        <f t="shared" si="2"/>
        <v>0.5085565476</v>
      </c>
      <c r="L14" s="3"/>
      <c r="M14" s="3"/>
      <c r="N14" s="9"/>
      <c r="O14" s="9"/>
      <c r="P14" s="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1" t="s">
        <v>35</v>
      </c>
      <c r="B15" s="34">
        <v>51.3107979204476</v>
      </c>
      <c r="C15" s="23">
        <v>0.0</v>
      </c>
      <c r="D15" s="3"/>
      <c r="E15" s="8" t="s">
        <v>36</v>
      </c>
      <c r="F15" s="13">
        <v>0.5684</v>
      </c>
      <c r="G15" s="13">
        <v>0.5612</v>
      </c>
      <c r="H15" s="15">
        <f t="shared" si="1"/>
        <v>0.5648</v>
      </c>
      <c r="I15" s="16">
        <v>0.513113839285714</v>
      </c>
      <c r="J15" s="16">
        <v>0.5184151786</v>
      </c>
      <c r="K15" s="17">
        <f t="shared" si="2"/>
        <v>0.5157645089</v>
      </c>
      <c r="L15" s="3"/>
      <c r="M15" s="3"/>
      <c r="N15" s="9"/>
      <c r="O15" s="9"/>
      <c r="P15" s="9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5"/>
      <c r="B16" s="35"/>
      <c r="C16" s="35"/>
      <c r="E16" s="36" t="s">
        <v>37</v>
      </c>
      <c r="F16" s="37">
        <f t="shared" ref="F16:K16" si="3">Average(F3:F15)</f>
        <v>0.5543307692</v>
      </c>
      <c r="G16" s="37">
        <f t="shared" si="3"/>
        <v>0.5566692308</v>
      </c>
      <c r="H16" s="37">
        <f t="shared" si="3"/>
        <v>0.5555</v>
      </c>
      <c r="I16" s="37">
        <f t="shared" si="3"/>
        <v>0.5079007364</v>
      </c>
      <c r="J16" s="37">
        <f t="shared" si="3"/>
        <v>0.5069754464</v>
      </c>
      <c r="K16" s="37">
        <f t="shared" si="3"/>
        <v>0.5074380914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E19" s="9"/>
      <c r="F19" s="9"/>
      <c r="G19" s="9"/>
      <c r="H19" s="3"/>
      <c r="I19" s="3"/>
      <c r="J19" s="3"/>
      <c r="K19" s="38"/>
      <c r="L19" s="3"/>
      <c r="M19" s="3"/>
      <c r="N19" s="3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E20" s="9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9"/>
      <c r="B21" s="40"/>
      <c r="C21" s="41"/>
      <c r="D21" s="3"/>
      <c r="E21" s="9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E22" s="9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9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9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9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9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9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9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9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9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9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  <col customWidth="1" min="4" max="4" width="13.0"/>
    <col customWidth="1" min="6" max="6" width="15.57"/>
    <col customWidth="1" min="7" max="7" width="17.29"/>
    <col customWidth="1" min="8" max="8" width="20.14"/>
    <col customWidth="1" min="9" max="9" width="13.57"/>
    <col customWidth="1" min="10" max="10" width="15.29"/>
    <col customWidth="1" min="11" max="11" width="18.43"/>
  </cols>
  <sheetData>
    <row r="1">
      <c r="A1" s="1" t="s">
        <v>0</v>
      </c>
      <c r="B1" s="2"/>
      <c r="C1" s="2"/>
      <c r="D1" s="3"/>
      <c r="E1" s="4" t="s">
        <v>1</v>
      </c>
      <c r="F1" s="5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/>
      <c r="B2" s="6" t="s">
        <v>2</v>
      </c>
      <c r="C2" s="7" t="s">
        <v>3</v>
      </c>
      <c r="D2" s="3"/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0" t="s">
        <v>11</v>
      </c>
      <c r="B3" s="11">
        <v>3.99464060039453</v>
      </c>
      <c r="C3" s="12">
        <v>0.0017787701515703</v>
      </c>
      <c r="D3" s="3" t="s">
        <v>12</v>
      </c>
      <c r="E3" s="8" t="s">
        <v>13</v>
      </c>
      <c r="F3" s="42">
        <v>0.499131944444444</v>
      </c>
      <c r="G3" s="15">
        <v>0.4965277778</v>
      </c>
      <c r="H3" s="16">
        <f t="shared" ref="H3:H15" si="1">AVERAGE(F3:G3)</f>
        <v>0.4978298611</v>
      </c>
      <c r="I3" s="16">
        <v>0.494419642857142</v>
      </c>
      <c r="J3" s="16">
        <v>0.4921875</v>
      </c>
      <c r="K3" s="43">
        <f t="shared" ref="K3:K15" si="2">AVERAGE(I3:J3)</f>
        <v>0.4933035714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8" t="s">
        <v>14</v>
      </c>
      <c r="B4" s="19">
        <v>3.990106817</v>
      </c>
      <c r="C4" s="20">
        <v>0.001793347126</v>
      </c>
      <c r="D4" s="3" t="s">
        <v>12</v>
      </c>
      <c r="E4" s="8" t="s">
        <v>15</v>
      </c>
      <c r="F4" s="15">
        <v>0.526041666666666</v>
      </c>
      <c r="G4" s="15">
        <v>0.5260416667</v>
      </c>
      <c r="H4" s="16">
        <f t="shared" si="1"/>
        <v>0.5260416667</v>
      </c>
      <c r="I4" s="16">
        <v>0.517020089285714</v>
      </c>
      <c r="J4" s="16">
        <v>0.5185081845</v>
      </c>
      <c r="K4" s="43">
        <f t="shared" si="2"/>
        <v>0.5177641369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1" t="s">
        <v>16</v>
      </c>
      <c r="B5" s="22">
        <v>4.04895961654121</v>
      </c>
      <c r="C5" s="23">
        <v>0.00161333909847719</v>
      </c>
      <c r="D5" s="3" t="s">
        <v>12</v>
      </c>
      <c r="E5" s="8" t="s">
        <v>17</v>
      </c>
      <c r="F5" s="15">
        <v>0.535590277777777</v>
      </c>
      <c r="G5" s="15">
        <v>0.5286458333</v>
      </c>
      <c r="H5" s="16">
        <f t="shared" si="1"/>
        <v>0.5321180555</v>
      </c>
      <c r="I5" s="16">
        <v>0.519345238095238</v>
      </c>
      <c r="J5" s="16">
        <v>0.505828373</v>
      </c>
      <c r="K5" s="43">
        <f t="shared" si="2"/>
        <v>0.5125868055</v>
      </c>
      <c r="L5" s="3"/>
      <c r="M5" s="3"/>
      <c r="N5" s="3"/>
      <c r="O5" s="3"/>
      <c r="P5" s="3"/>
      <c r="Q5" s="3"/>
      <c r="R5" s="9"/>
      <c r="S5" s="9"/>
      <c r="T5" s="9"/>
      <c r="U5" s="3"/>
      <c r="V5" s="3"/>
      <c r="W5" s="3"/>
      <c r="X5" s="3"/>
      <c r="Y5" s="3"/>
      <c r="Z5" s="3"/>
      <c r="AA5" s="3"/>
    </row>
    <row r="6">
      <c r="A6" s="24"/>
      <c r="B6" s="25"/>
      <c r="C6" s="26"/>
      <c r="D6" s="3"/>
      <c r="E6" s="8" t="s">
        <v>18</v>
      </c>
      <c r="F6" s="15">
        <v>0.537760416666666</v>
      </c>
      <c r="G6" s="15">
        <v>0.5299479167</v>
      </c>
      <c r="H6" s="16">
        <f t="shared" si="1"/>
        <v>0.5338541667</v>
      </c>
      <c r="I6" s="16">
        <v>0.480840773809523</v>
      </c>
      <c r="J6" s="16">
        <v>0.4771205357</v>
      </c>
      <c r="K6" s="43">
        <f t="shared" si="2"/>
        <v>0.4789806548</v>
      </c>
      <c r="L6" s="3"/>
      <c r="M6" s="3"/>
      <c r="N6" s="3"/>
      <c r="O6" s="3"/>
      <c r="P6" s="3"/>
      <c r="Q6" s="3"/>
      <c r="R6" s="9"/>
      <c r="S6" s="9"/>
      <c r="T6" s="9"/>
      <c r="U6" s="3"/>
      <c r="V6" s="3"/>
      <c r="W6" s="3"/>
      <c r="X6" s="3"/>
      <c r="Y6" s="3"/>
      <c r="Z6" s="3"/>
      <c r="AA6" s="3"/>
    </row>
    <row r="7">
      <c r="A7" s="1" t="s">
        <v>19</v>
      </c>
      <c r="B7" s="2"/>
      <c r="C7" s="2"/>
      <c r="D7" s="3"/>
      <c r="E7" s="8" t="s">
        <v>20</v>
      </c>
      <c r="F7" s="15">
        <v>0.532986111111111</v>
      </c>
      <c r="G7" s="15">
        <v>0.5260416667</v>
      </c>
      <c r="H7" s="16">
        <f t="shared" si="1"/>
        <v>0.5295138889</v>
      </c>
      <c r="I7" s="16">
        <v>0.529265873015873</v>
      </c>
      <c r="J7" s="16">
        <v>0.5203373016</v>
      </c>
      <c r="K7" s="43">
        <f t="shared" si="2"/>
        <v>0.5248015873</v>
      </c>
      <c r="L7" s="3"/>
      <c r="M7" s="3"/>
      <c r="N7" s="3"/>
      <c r="O7" s="3"/>
      <c r="P7" s="3"/>
      <c r="Q7" s="3"/>
      <c r="R7" s="9"/>
      <c r="S7" s="9"/>
      <c r="T7" s="9"/>
      <c r="U7" s="3"/>
      <c r="V7" s="3"/>
      <c r="W7" s="3"/>
      <c r="X7" s="3"/>
      <c r="Y7" s="3"/>
      <c r="Z7" s="3"/>
      <c r="AA7" s="3"/>
    </row>
    <row r="8">
      <c r="A8" s="6"/>
      <c r="B8" s="6" t="s">
        <v>21</v>
      </c>
      <c r="C8" s="2" t="s">
        <v>22</v>
      </c>
      <c r="D8" s="27"/>
      <c r="E8" s="8" t="s">
        <v>23</v>
      </c>
      <c r="F8" s="15">
        <v>0.554687499999999</v>
      </c>
      <c r="G8" s="15">
        <v>0.5633680556</v>
      </c>
      <c r="H8" s="16">
        <f t="shared" si="1"/>
        <v>0.5590277778</v>
      </c>
      <c r="I8" s="16">
        <v>0.513888888888888</v>
      </c>
      <c r="J8" s="16">
        <v>0.5192212302</v>
      </c>
      <c r="K8" s="43">
        <f t="shared" si="2"/>
        <v>0.5165550595</v>
      </c>
      <c r="L8" s="3"/>
      <c r="M8" s="3"/>
      <c r="N8" s="3"/>
      <c r="O8" s="3"/>
      <c r="P8" s="3"/>
      <c r="Q8" s="3"/>
      <c r="R8" s="9"/>
      <c r="S8" s="9"/>
      <c r="T8" s="9"/>
      <c r="U8" s="3"/>
      <c r="V8" s="3"/>
      <c r="W8" s="3"/>
      <c r="X8" s="3"/>
      <c r="Y8" s="3"/>
      <c r="Z8" s="3"/>
      <c r="AA8" s="3"/>
    </row>
    <row r="9">
      <c r="A9" s="28" t="s">
        <v>24</v>
      </c>
      <c r="B9" s="13">
        <v>0.987692307692307</v>
      </c>
      <c r="C9" s="44">
        <v>0.8225</v>
      </c>
      <c r="D9" s="29"/>
      <c r="E9" s="8" t="s">
        <v>25</v>
      </c>
      <c r="F9" s="15">
        <v>0.556423611111111</v>
      </c>
      <c r="G9" s="15">
        <v>0.5651041667</v>
      </c>
      <c r="H9" s="16">
        <f t="shared" si="1"/>
        <v>0.5607638889</v>
      </c>
      <c r="I9" s="16">
        <v>0.516741071428571</v>
      </c>
      <c r="J9" s="16">
        <v>0.5183531746</v>
      </c>
      <c r="K9" s="43">
        <f t="shared" si="2"/>
        <v>0.517547123</v>
      </c>
      <c r="L9" s="3"/>
      <c r="M9" s="3"/>
      <c r="N9" s="3"/>
      <c r="O9" s="3"/>
      <c r="P9" s="3"/>
      <c r="Q9" s="3"/>
      <c r="R9" s="9"/>
      <c r="S9" s="9"/>
      <c r="T9" s="9"/>
      <c r="U9" s="3"/>
      <c r="V9" s="3"/>
      <c r="W9" s="3"/>
      <c r="X9" s="3"/>
      <c r="Y9" s="3"/>
      <c r="Z9" s="3"/>
      <c r="AA9" s="3"/>
    </row>
    <row r="10">
      <c r="A10" s="28" t="s">
        <v>26</v>
      </c>
      <c r="B10" s="45">
        <v>0.836036324786325</v>
      </c>
      <c r="C10" s="16">
        <v>0.511365384615384</v>
      </c>
      <c r="D10" s="31"/>
      <c r="E10" s="8" t="s">
        <v>27</v>
      </c>
      <c r="F10" s="15">
        <v>0.539930555555555</v>
      </c>
      <c r="G10" s="15">
        <v>0.53125</v>
      </c>
      <c r="H10" s="16">
        <f t="shared" si="1"/>
        <v>0.5355902778</v>
      </c>
      <c r="I10" s="16">
        <v>0.512524801587301</v>
      </c>
      <c r="J10" s="16">
        <v>0.5138888889</v>
      </c>
      <c r="K10" s="43">
        <f t="shared" si="2"/>
        <v>0.5132068452</v>
      </c>
      <c r="L10" s="3"/>
      <c r="M10" s="3"/>
      <c r="N10" s="3"/>
      <c r="O10" s="3"/>
      <c r="P10" s="3"/>
      <c r="Q10" s="3"/>
      <c r="R10" s="9"/>
      <c r="S10" s="9"/>
      <c r="T10" s="9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8" t="s">
        <v>28</v>
      </c>
      <c r="F11" s="15">
        <v>0.514973958333333</v>
      </c>
      <c r="G11" s="15">
        <v>0.5110677083</v>
      </c>
      <c r="H11" s="16">
        <f t="shared" si="1"/>
        <v>0.5130208333</v>
      </c>
      <c r="I11" s="16">
        <v>0.517020089285714</v>
      </c>
      <c r="J11" s="16">
        <v>0.5105096726</v>
      </c>
      <c r="K11" s="43">
        <f t="shared" si="2"/>
        <v>0.5137648809</v>
      </c>
      <c r="L11" s="3"/>
      <c r="M11" s="3"/>
      <c r="N11" s="3"/>
      <c r="O11" s="3"/>
      <c r="P11" s="3"/>
      <c r="Q11" s="3"/>
      <c r="R11" s="9"/>
      <c r="S11" s="9"/>
      <c r="T11" s="9"/>
      <c r="U11" s="3"/>
      <c r="V11" s="3"/>
      <c r="W11" s="3"/>
      <c r="X11" s="3"/>
      <c r="Y11" s="3"/>
      <c r="Z11" s="3"/>
      <c r="AA11" s="3"/>
    </row>
    <row r="12">
      <c r="A12" s="1" t="s">
        <v>29</v>
      </c>
      <c r="B12" s="5"/>
      <c r="C12" s="2"/>
      <c r="D12" s="3"/>
      <c r="E12" s="8" t="s">
        <v>30</v>
      </c>
      <c r="F12" s="15">
        <v>0.519097222222222</v>
      </c>
      <c r="G12" s="15">
        <v>0.5269097222</v>
      </c>
      <c r="H12" s="16">
        <f t="shared" si="1"/>
        <v>0.5230034722</v>
      </c>
      <c r="I12" s="16">
        <v>0.505828373015872</v>
      </c>
      <c r="J12" s="16">
        <v>0.5002480159</v>
      </c>
      <c r="K12" s="43">
        <f t="shared" si="2"/>
        <v>0.5030381945</v>
      </c>
      <c r="L12" s="3"/>
      <c r="M12" s="3"/>
      <c r="N12" s="3"/>
      <c r="O12" s="3"/>
      <c r="P12" s="3"/>
      <c r="Q12" s="3"/>
      <c r="R12" s="9"/>
      <c r="S12" s="9"/>
      <c r="T12" s="9"/>
      <c r="U12" s="3"/>
      <c r="V12" s="3"/>
      <c r="W12" s="3"/>
      <c r="X12" s="3"/>
      <c r="Y12" s="3"/>
      <c r="Z12" s="3"/>
      <c r="AA12" s="3"/>
    </row>
    <row r="13">
      <c r="A13" s="6"/>
      <c r="B13" s="6" t="s">
        <v>2</v>
      </c>
      <c r="C13" s="6" t="s">
        <v>31</v>
      </c>
      <c r="D13" s="3"/>
      <c r="E13" s="8" t="s">
        <v>32</v>
      </c>
      <c r="F13" s="15">
        <v>0.537760416666666</v>
      </c>
      <c r="G13" s="15">
        <v>0.544921875</v>
      </c>
      <c r="H13" s="16">
        <f t="shared" si="1"/>
        <v>0.5413411458</v>
      </c>
      <c r="I13" s="16">
        <v>0.494884672619047</v>
      </c>
      <c r="J13" s="16">
        <v>0.5037202381</v>
      </c>
      <c r="K13" s="43">
        <f t="shared" si="2"/>
        <v>0.4993024554</v>
      </c>
      <c r="L13" s="3"/>
      <c r="M13" s="3"/>
      <c r="N13" s="3"/>
      <c r="O13" s="3"/>
      <c r="P13" s="3"/>
      <c r="Q13" s="3"/>
      <c r="R13" s="9"/>
      <c r="S13" s="9"/>
      <c r="T13" s="9"/>
      <c r="U13" s="3"/>
      <c r="V13" s="3"/>
      <c r="W13" s="3"/>
      <c r="X13" s="3"/>
      <c r="Y13" s="3"/>
      <c r="Z13" s="3"/>
      <c r="AA13" s="3"/>
    </row>
    <row r="14">
      <c r="A14" s="28" t="s">
        <v>33</v>
      </c>
      <c r="B14" s="32">
        <v>33.1400897252253</v>
      </c>
      <c r="C14" s="33">
        <v>3.61293115655957E-13</v>
      </c>
      <c r="D14" s="3" t="s">
        <v>12</v>
      </c>
      <c r="E14" s="8" t="s">
        <v>34</v>
      </c>
      <c r="F14" s="15">
        <v>0.506076388888889</v>
      </c>
      <c r="G14" s="15">
        <v>0.4939236111</v>
      </c>
      <c r="H14" s="16">
        <f t="shared" si="1"/>
        <v>0.5</v>
      </c>
      <c r="I14" s="16">
        <v>0.497643849206349</v>
      </c>
      <c r="J14" s="16">
        <v>0.4968998016</v>
      </c>
      <c r="K14" s="43">
        <f t="shared" si="2"/>
        <v>0.4972718254</v>
      </c>
      <c r="L14" s="3"/>
      <c r="M14" s="3"/>
      <c r="N14" s="3"/>
      <c r="O14" s="3"/>
      <c r="P14" s="3"/>
      <c r="Q14" s="3"/>
      <c r="R14" s="9"/>
      <c r="S14" s="9"/>
      <c r="T14" s="9"/>
      <c r="U14" s="3"/>
      <c r="V14" s="3"/>
      <c r="W14" s="3"/>
      <c r="X14" s="3"/>
      <c r="Y14" s="3"/>
      <c r="Z14" s="3"/>
      <c r="AA14" s="3"/>
    </row>
    <row r="15">
      <c r="A15" s="21" t="s">
        <v>35</v>
      </c>
      <c r="B15" s="34">
        <v>38.9271209263201</v>
      </c>
      <c r="C15" s="23">
        <v>0.0</v>
      </c>
      <c r="D15" s="3"/>
      <c r="E15" s="8" t="s">
        <v>36</v>
      </c>
      <c r="F15" s="15">
        <v>0.515625</v>
      </c>
      <c r="G15" s="15">
        <v>0.515625</v>
      </c>
      <c r="H15" s="16">
        <f t="shared" si="1"/>
        <v>0.515625</v>
      </c>
      <c r="I15" s="16">
        <v>0.507440476190476</v>
      </c>
      <c r="J15" s="16">
        <v>0.5051153274</v>
      </c>
      <c r="K15" s="43">
        <f t="shared" si="2"/>
        <v>0.5062779018</v>
      </c>
      <c r="L15" s="3"/>
      <c r="M15" s="3"/>
      <c r="N15" s="3"/>
      <c r="O15" s="3"/>
      <c r="P15" s="3"/>
      <c r="Q15" s="3"/>
      <c r="R15" s="9"/>
      <c r="S15" s="9"/>
      <c r="T15" s="9"/>
      <c r="U15" s="3"/>
      <c r="V15" s="3"/>
      <c r="W15" s="3"/>
      <c r="X15" s="3"/>
      <c r="Y15" s="3"/>
      <c r="Z15" s="3"/>
      <c r="AA15" s="3"/>
    </row>
    <row r="16">
      <c r="A16" s="24"/>
      <c r="B16" s="46"/>
      <c r="C16" s="47"/>
      <c r="D16" s="3"/>
      <c r="E16" s="36" t="s">
        <v>37</v>
      </c>
      <c r="F16" s="37">
        <f t="shared" ref="F16:K16" si="3">Average(F3:F15)</f>
        <v>0.5289296207</v>
      </c>
      <c r="G16" s="37">
        <f t="shared" si="3"/>
        <v>0.5276442308</v>
      </c>
      <c r="H16" s="37">
        <f t="shared" si="3"/>
        <v>0.5282869258</v>
      </c>
      <c r="I16" s="37">
        <f t="shared" si="3"/>
        <v>0.5082202953</v>
      </c>
      <c r="J16" s="37">
        <f t="shared" si="3"/>
        <v>0.5063029419</v>
      </c>
      <c r="K16" s="37">
        <f t="shared" si="3"/>
        <v>0.5072616186</v>
      </c>
      <c r="L16" s="3"/>
      <c r="M16" s="3"/>
      <c r="N16" s="3"/>
      <c r="O16" s="3"/>
      <c r="P16" s="3"/>
      <c r="Q16" s="3"/>
      <c r="R16" s="9"/>
      <c r="S16" s="9"/>
      <c r="T16" s="9"/>
      <c r="U16" s="3"/>
      <c r="V16" s="3"/>
      <c r="W16" s="3"/>
      <c r="X16" s="3"/>
      <c r="Y16" s="3"/>
      <c r="Z16" s="3"/>
      <c r="AA16" s="3"/>
    </row>
    <row r="17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9"/>
      <c r="S17" s="9"/>
      <c r="T17" s="9"/>
      <c r="U17" s="3"/>
      <c r="V17" s="3"/>
      <c r="W17" s="3"/>
      <c r="X17" s="3"/>
      <c r="Y17" s="3"/>
      <c r="Z17" s="3"/>
      <c r="AA17" s="3"/>
    </row>
    <row r="18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E19" s="3"/>
      <c r="F19" s="3"/>
      <c r="G19" s="9"/>
      <c r="H19" s="9"/>
      <c r="I19" s="9"/>
      <c r="J19" s="3"/>
      <c r="K19" s="38"/>
      <c r="L19" s="3"/>
      <c r="M19" s="3"/>
      <c r="N19" s="3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E20" s="3"/>
      <c r="F20" s="3"/>
      <c r="G20" s="9"/>
      <c r="H20" s="9"/>
      <c r="I20" s="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E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E22" s="3"/>
      <c r="G22" s="9"/>
      <c r="H22" s="9"/>
      <c r="I22" s="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9"/>
      <c r="H24" s="9"/>
      <c r="I24" s="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9"/>
      <c r="H25" s="9"/>
      <c r="I25" s="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9"/>
      <c r="H26" s="9"/>
      <c r="I26" s="9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9"/>
      <c r="H29" s="9"/>
      <c r="I29" s="9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9"/>
      <c r="H30" s="9"/>
      <c r="I30" s="9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9"/>
      <c r="H31" s="9"/>
      <c r="I31" s="9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  <col customWidth="1" min="4" max="4" width="13.0"/>
    <col customWidth="1" min="6" max="6" width="15.57"/>
    <col customWidth="1" min="7" max="7" width="17.29"/>
    <col customWidth="1" min="8" max="8" width="20.14"/>
    <col customWidth="1" min="9" max="9" width="13.57"/>
    <col customWidth="1" min="10" max="10" width="15.29"/>
    <col customWidth="1" min="11" max="11" width="18.43"/>
  </cols>
  <sheetData>
    <row r="1">
      <c r="A1" s="1" t="s">
        <v>0</v>
      </c>
      <c r="B1" s="2"/>
      <c r="C1" s="2"/>
      <c r="D1" s="3"/>
      <c r="E1" s="4" t="s">
        <v>1</v>
      </c>
      <c r="F1" s="5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/>
      <c r="B2" s="6" t="s">
        <v>2</v>
      </c>
      <c r="C2" s="7" t="s">
        <v>3</v>
      </c>
      <c r="D2" s="3"/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0" t="s">
        <v>11</v>
      </c>
      <c r="B3" s="11">
        <v>2.91769793197884</v>
      </c>
      <c r="C3" s="12">
        <v>0.0193594186606986</v>
      </c>
      <c r="D3" s="9" t="s">
        <v>38</v>
      </c>
      <c r="E3" s="8" t="s">
        <v>13</v>
      </c>
      <c r="F3" s="16">
        <v>0.5208</v>
      </c>
      <c r="G3" s="13">
        <v>0.513</v>
      </c>
      <c r="H3" s="43">
        <f t="shared" ref="H3:H11" si="1">AVERAGE(F3:G3)</f>
        <v>0.5169</v>
      </c>
      <c r="I3" s="16">
        <v>0.521180555555555</v>
      </c>
      <c r="J3" s="13">
        <v>0.5227430556</v>
      </c>
      <c r="K3" s="43">
        <f t="shared" ref="K3:K11" si="2">AVERAGE(I3:J3)</f>
        <v>0.5219618056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8" t="s">
        <v>14</v>
      </c>
      <c r="B4" s="19">
        <v>3.610958457</v>
      </c>
      <c r="C4" s="20">
        <v>0.006872112764</v>
      </c>
      <c r="D4" s="9" t="s">
        <v>38</v>
      </c>
      <c r="E4" s="8" t="s">
        <v>15</v>
      </c>
      <c r="F4" s="16">
        <v>0.5228</v>
      </c>
      <c r="G4" s="48">
        <v>0.5299</v>
      </c>
      <c r="H4" s="43">
        <f t="shared" si="1"/>
        <v>0.52635</v>
      </c>
      <c r="I4" s="16">
        <v>0.522135416666666</v>
      </c>
      <c r="J4" s="49">
        <v>0.51171875</v>
      </c>
      <c r="K4" s="43">
        <f t="shared" si="2"/>
        <v>0.5169270833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1" t="s">
        <v>16</v>
      </c>
      <c r="B5" s="22">
        <v>3.32405323598723</v>
      </c>
      <c r="C5" s="23">
        <v>0.010476683381176</v>
      </c>
      <c r="D5" s="9" t="s">
        <v>38</v>
      </c>
      <c r="E5" s="8" t="s">
        <v>18</v>
      </c>
      <c r="F5" s="16">
        <v>0.5807</v>
      </c>
      <c r="G5" s="48">
        <v>0.5625</v>
      </c>
      <c r="H5" s="43">
        <f t="shared" si="1"/>
        <v>0.5716</v>
      </c>
      <c r="I5" s="16">
        <v>0.514791666666666</v>
      </c>
      <c r="J5" s="48">
        <v>0.5170833333</v>
      </c>
      <c r="K5" s="43">
        <f t="shared" si="2"/>
        <v>0.5159375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4"/>
      <c r="B6" s="25"/>
      <c r="C6" s="26"/>
      <c r="D6" s="3"/>
      <c r="E6" s="8" t="s">
        <v>23</v>
      </c>
      <c r="F6" s="16">
        <v>0.5193</v>
      </c>
      <c r="G6" s="49">
        <v>0.5224</v>
      </c>
      <c r="H6" s="43">
        <f t="shared" si="1"/>
        <v>0.52085</v>
      </c>
      <c r="I6" s="16">
        <v>0.505729166666666</v>
      </c>
      <c r="J6" s="48">
        <v>0.5086458333</v>
      </c>
      <c r="K6" s="43">
        <f t="shared" si="2"/>
        <v>0.5071875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19</v>
      </c>
      <c r="B7" s="2"/>
      <c r="C7" s="2"/>
      <c r="D7" s="3"/>
      <c r="E7" s="8" t="s">
        <v>27</v>
      </c>
      <c r="F7" s="16">
        <v>0.487</v>
      </c>
      <c r="G7" s="49">
        <v>0.4885</v>
      </c>
      <c r="H7" s="43">
        <f t="shared" si="1"/>
        <v>0.48775</v>
      </c>
      <c r="I7" s="16">
        <v>0.479791666666666</v>
      </c>
      <c r="J7" s="48">
        <v>0.4838541667</v>
      </c>
      <c r="K7" s="43">
        <f t="shared" si="2"/>
        <v>0.4818229167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6" t="s">
        <v>21</v>
      </c>
      <c r="C8" s="2" t="s">
        <v>22</v>
      </c>
      <c r="D8" s="27"/>
      <c r="E8" s="8" t="s">
        <v>28</v>
      </c>
      <c r="F8" s="16">
        <v>0.5486</v>
      </c>
      <c r="G8" s="49">
        <v>0.5486</v>
      </c>
      <c r="H8" s="43">
        <f t="shared" si="1"/>
        <v>0.5486</v>
      </c>
      <c r="I8" s="16">
        <v>0.505729166666666</v>
      </c>
      <c r="J8" s="13">
        <v>0.5090277778</v>
      </c>
      <c r="K8" s="43">
        <f t="shared" si="2"/>
        <v>0.5073784722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8" t="s">
        <v>24</v>
      </c>
      <c r="B9" s="13">
        <v>0.9759</v>
      </c>
      <c r="C9" s="50">
        <v>0.7797</v>
      </c>
      <c r="D9" s="29"/>
      <c r="E9" s="8" t="s">
        <v>30</v>
      </c>
      <c r="F9" s="16">
        <v>0.5182</v>
      </c>
      <c r="G9" s="48">
        <v>0.5243</v>
      </c>
      <c r="H9" s="43">
        <f t="shared" si="1"/>
        <v>0.52125</v>
      </c>
      <c r="I9" s="16">
        <v>0.507986111111111</v>
      </c>
      <c r="J9" s="48">
        <v>0.5051215278</v>
      </c>
      <c r="K9" s="43">
        <f t="shared" si="2"/>
        <v>0.5065538195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8" t="s">
        <v>26</v>
      </c>
      <c r="B10" s="51">
        <v>0.840148148148148</v>
      </c>
      <c r="C10" s="52">
        <v>0.504111111111111</v>
      </c>
      <c r="D10" s="31"/>
      <c r="E10" s="8" t="s">
        <v>32</v>
      </c>
      <c r="F10" s="16">
        <v>0.5241</v>
      </c>
      <c r="G10" s="48">
        <v>0.5169</v>
      </c>
      <c r="H10" s="43">
        <f t="shared" si="1"/>
        <v>0.5205</v>
      </c>
      <c r="I10" s="16">
        <v>0.502083333333333</v>
      </c>
      <c r="J10" s="48">
        <v>0.494140625</v>
      </c>
      <c r="K10" s="43">
        <f t="shared" si="2"/>
        <v>0.4981119792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8" t="s">
        <v>36</v>
      </c>
      <c r="F11" s="16">
        <v>0.5345</v>
      </c>
      <c r="G11" s="48">
        <v>0.5378</v>
      </c>
      <c r="H11" s="43">
        <f t="shared" si="1"/>
        <v>0.53615</v>
      </c>
      <c r="I11" s="16">
        <v>0.50625</v>
      </c>
      <c r="J11" s="48">
        <v>0.5091145833</v>
      </c>
      <c r="K11" s="43">
        <f t="shared" si="2"/>
        <v>0.5076822917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29</v>
      </c>
      <c r="B12" s="5"/>
      <c r="C12" s="2"/>
      <c r="D12" s="3"/>
      <c r="E12" s="53" t="s">
        <v>37</v>
      </c>
      <c r="F12" s="54">
        <f t="shared" ref="F12:K12" si="3">Average(F3:F11)</f>
        <v>0.5284444444</v>
      </c>
      <c r="G12" s="54">
        <f t="shared" si="3"/>
        <v>0.5271</v>
      </c>
      <c r="H12" s="54">
        <f t="shared" si="3"/>
        <v>0.5277722222</v>
      </c>
      <c r="I12" s="54">
        <f t="shared" si="3"/>
        <v>0.5072974537</v>
      </c>
      <c r="J12" s="54">
        <f t="shared" si="3"/>
        <v>0.5068277392</v>
      </c>
      <c r="K12" s="54">
        <f t="shared" si="3"/>
        <v>0.5070625965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6" t="s">
        <v>2</v>
      </c>
      <c r="C13" s="6" t="s">
        <v>31</v>
      </c>
      <c r="D13" s="3"/>
      <c r="E13" s="55"/>
      <c r="F13" s="56"/>
      <c r="G13" s="56"/>
      <c r="H13" s="57"/>
      <c r="I13" s="56"/>
      <c r="J13" s="56"/>
      <c r="K13" s="5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58" t="s">
        <v>33</v>
      </c>
      <c r="B14" s="59">
        <v>14.3081306548364</v>
      </c>
      <c r="C14" s="60">
        <v>5.55396806772106E-7</v>
      </c>
      <c r="D14" s="9" t="s">
        <v>38</v>
      </c>
      <c r="E14" s="3"/>
      <c r="F14" s="14"/>
      <c r="G14" s="14"/>
      <c r="H14" s="42"/>
      <c r="I14" s="14"/>
      <c r="K14" s="4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5"/>
      <c r="B15" s="35"/>
      <c r="C15" s="35"/>
      <c r="E15" s="3"/>
      <c r="F15" s="14"/>
      <c r="H15" s="42"/>
      <c r="I15" s="14"/>
      <c r="K15" s="4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E17" s="3"/>
      <c r="F17" s="3"/>
      <c r="H17" s="9"/>
      <c r="I17" s="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E18" s="3"/>
      <c r="F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E19" s="3"/>
      <c r="F19" s="3"/>
      <c r="K19" s="38"/>
      <c r="L19" s="3"/>
      <c r="M19" s="3"/>
      <c r="N19" s="3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E20" s="3"/>
      <c r="F20" s="3"/>
      <c r="H20" s="9"/>
      <c r="I20" s="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9"/>
      <c r="B21" s="40"/>
      <c r="C21" s="41"/>
      <c r="D21" s="3"/>
      <c r="E21" s="3"/>
      <c r="H21" s="9"/>
      <c r="I21" s="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E22" s="3"/>
      <c r="G22" s="9"/>
      <c r="H22" s="9"/>
      <c r="I22" s="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H23" s="9"/>
      <c r="I23" s="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H24" s="9"/>
      <c r="I24" s="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  <col customWidth="1" min="4" max="4" width="13.0"/>
    <col customWidth="1" min="6" max="6" width="15.57"/>
    <col customWidth="1" min="7" max="7" width="17.29"/>
    <col customWidth="1" min="8" max="8" width="20.14"/>
    <col customWidth="1" min="9" max="9" width="13.57"/>
    <col customWidth="1" min="10" max="10" width="15.29"/>
    <col customWidth="1" min="11" max="11" width="18.43"/>
  </cols>
  <sheetData>
    <row r="1">
      <c r="A1" s="1" t="s">
        <v>0</v>
      </c>
      <c r="B1" s="2"/>
      <c r="C1" s="2"/>
      <c r="D1" s="3"/>
      <c r="E1" s="4" t="s">
        <v>1</v>
      </c>
      <c r="F1" s="5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/>
      <c r="B2" s="6" t="s">
        <v>2</v>
      </c>
      <c r="C2" s="7" t="s">
        <v>3</v>
      </c>
      <c r="D2" s="3"/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0" t="s">
        <v>11</v>
      </c>
      <c r="B3" s="11">
        <v>3.38595189313505</v>
      </c>
      <c r="C3" s="12">
        <v>0.00955705249213856</v>
      </c>
      <c r="D3" s="9" t="s">
        <v>38</v>
      </c>
      <c r="E3" s="8" t="s">
        <v>13</v>
      </c>
      <c r="F3" s="16">
        <v>0.5833</v>
      </c>
      <c r="G3" s="13">
        <v>0.5851</v>
      </c>
      <c r="H3" s="43">
        <f t="shared" ref="H3:H11" si="1">AVERAGE(F3:G3)</f>
        <v>0.5842</v>
      </c>
      <c r="I3" s="16">
        <v>0.536458333333333</v>
      </c>
      <c r="J3" s="13">
        <v>0.5272569444</v>
      </c>
      <c r="K3" s="43">
        <f t="shared" ref="K3:K11" si="2">AVERAGE(I3:J3)</f>
        <v>0.5318576389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8" t="s">
        <v>14</v>
      </c>
      <c r="B4" s="19">
        <v>3.808148039</v>
      </c>
      <c r="C4" s="20">
        <v>0.005176258562</v>
      </c>
      <c r="D4" s="9" t="s">
        <v>38</v>
      </c>
      <c r="E4" s="8" t="s">
        <v>15</v>
      </c>
      <c r="F4" s="16">
        <v>0.5091</v>
      </c>
      <c r="G4" s="48">
        <v>0.5026</v>
      </c>
      <c r="H4" s="43">
        <f t="shared" si="1"/>
        <v>0.50585</v>
      </c>
      <c r="I4" s="16">
        <v>0.495703125</v>
      </c>
      <c r="J4" s="49">
        <v>0.49765625</v>
      </c>
      <c r="K4" s="43">
        <f t="shared" si="2"/>
        <v>0.4966796875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1" t="s">
        <v>16</v>
      </c>
      <c r="B5" s="22">
        <v>3.68046302953824</v>
      </c>
      <c r="C5" s="23">
        <v>0.00621500453241603</v>
      </c>
      <c r="D5" s="9" t="s">
        <v>38</v>
      </c>
      <c r="E5" s="8" t="s">
        <v>18</v>
      </c>
      <c r="F5" s="16">
        <v>0.5229</v>
      </c>
      <c r="G5" s="48">
        <v>0.526</v>
      </c>
      <c r="H5" s="43">
        <f t="shared" si="1"/>
        <v>0.52445</v>
      </c>
      <c r="I5" s="16">
        <v>0.501458333333333</v>
      </c>
      <c r="J5" s="48">
        <v>0.4953125</v>
      </c>
      <c r="K5" s="43">
        <f t="shared" si="2"/>
        <v>0.4983854167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4"/>
      <c r="B6" s="25"/>
      <c r="C6" s="26"/>
      <c r="D6" s="3"/>
      <c r="E6" s="8" t="s">
        <v>23</v>
      </c>
      <c r="F6" s="16">
        <v>0.5688</v>
      </c>
      <c r="G6" s="49">
        <v>0.5635</v>
      </c>
      <c r="H6" s="43">
        <f t="shared" si="1"/>
        <v>0.56615</v>
      </c>
      <c r="I6" s="16">
        <v>0.513020833333333</v>
      </c>
      <c r="J6" s="48">
        <v>0.513125</v>
      </c>
      <c r="K6" s="43">
        <f t="shared" si="2"/>
        <v>0.5130729167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19</v>
      </c>
      <c r="B7" s="2"/>
      <c r="C7" s="2"/>
      <c r="D7" s="3"/>
      <c r="E7" s="8" t="s">
        <v>27</v>
      </c>
      <c r="F7" s="16">
        <v>0.5667</v>
      </c>
      <c r="G7" s="49">
        <v>0.5693</v>
      </c>
      <c r="H7" s="43">
        <f t="shared" si="1"/>
        <v>0.568</v>
      </c>
      <c r="I7" s="16">
        <v>0.5128125</v>
      </c>
      <c r="J7" s="48">
        <v>0.5160416667</v>
      </c>
      <c r="K7" s="43">
        <f t="shared" si="2"/>
        <v>0.5144270834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6" t="s">
        <v>21</v>
      </c>
      <c r="C8" s="2" t="s">
        <v>22</v>
      </c>
      <c r="D8" s="27"/>
      <c r="E8" s="8" t="s">
        <v>28</v>
      </c>
      <c r="F8" s="16">
        <v>0.5929</v>
      </c>
      <c r="G8" s="49">
        <v>0.5911</v>
      </c>
      <c r="H8" s="43">
        <f t="shared" si="1"/>
        <v>0.592</v>
      </c>
      <c r="I8" s="16">
        <v>0.522916666666666</v>
      </c>
      <c r="J8" s="13">
        <v>0.5237847222</v>
      </c>
      <c r="K8" s="43">
        <f t="shared" si="2"/>
        <v>0.5233506944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8" t="s">
        <v>24</v>
      </c>
      <c r="B9" s="13">
        <v>0.984</v>
      </c>
      <c r="C9" s="50">
        <v>0.805</v>
      </c>
      <c r="D9" s="29"/>
      <c r="E9" s="8" t="s">
        <v>30</v>
      </c>
      <c r="F9" s="16">
        <v>0.5026</v>
      </c>
      <c r="G9" s="48">
        <v>0.4974</v>
      </c>
      <c r="H9" s="43">
        <f t="shared" si="1"/>
        <v>0.5</v>
      </c>
      <c r="I9" s="16">
        <v>0.4984375</v>
      </c>
      <c r="J9" s="48">
        <v>0.5013888889</v>
      </c>
      <c r="K9" s="43">
        <f t="shared" si="2"/>
        <v>0.4999131945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8" t="s">
        <v>26</v>
      </c>
      <c r="B10" s="51">
        <v>0.83653086419753</v>
      </c>
      <c r="C10" s="52">
        <v>0.492185185185185</v>
      </c>
      <c r="D10" s="31"/>
      <c r="E10" s="8" t="s">
        <v>32</v>
      </c>
      <c r="F10" s="16">
        <v>0.4941</v>
      </c>
      <c r="G10" s="48">
        <v>0.5124</v>
      </c>
      <c r="H10" s="43">
        <f t="shared" si="1"/>
        <v>0.50325</v>
      </c>
      <c r="I10" s="16">
        <v>0.499088541666666</v>
      </c>
      <c r="J10" s="48">
        <v>0.491796875</v>
      </c>
      <c r="K10" s="43">
        <f t="shared" si="2"/>
        <v>0.4954427083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8" t="s">
        <v>36</v>
      </c>
      <c r="F11" s="16">
        <v>0.5215</v>
      </c>
      <c r="G11" s="48">
        <v>0.5208</v>
      </c>
      <c r="H11" s="43">
        <f t="shared" si="1"/>
        <v>0.52115</v>
      </c>
      <c r="I11" s="16">
        <v>0.510546875</v>
      </c>
      <c r="J11" s="48">
        <v>0.5088541667</v>
      </c>
      <c r="K11" s="43">
        <f t="shared" si="2"/>
        <v>0.5097005209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29</v>
      </c>
      <c r="B12" s="5"/>
      <c r="C12" s="2"/>
      <c r="D12" s="3"/>
      <c r="E12" s="53" t="s">
        <v>37</v>
      </c>
      <c r="F12" s="54">
        <f t="shared" ref="F12:K12" si="3">Average(F3:F11)</f>
        <v>0.5402111111</v>
      </c>
      <c r="G12" s="54">
        <f t="shared" si="3"/>
        <v>0.5409111111</v>
      </c>
      <c r="H12" s="54">
        <f t="shared" si="3"/>
        <v>0.5405611111</v>
      </c>
      <c r="I12" s="54">
        <f t="shared" si="3"/>
        <v>0.5100491898</v>
      </c>
      <c r="J12" s="54">
        <f t="shared" si="3"/>
        <v>0.508357446</v>
      </c>
      <c r="K12" s="54">
        <f t="shared" si="3"/>
        <v>0.5092033179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6" t="s">
        <v>2</v>
      </c>
      <c r="C13" s="6" t="s">
        <v>31</v>
      </c>
      <c r="D13" s="3"/>
      <c r="E13" s="55"/>
      <c r="F13" s="56"/>
      <c r="G13" s="56"/>
      <c r="H13" s="57"/>
      <c r="I13" s="56"/>
      <c r="J13" s="56"/>
      <c r="K13" s="5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58" t="s">
        <v>33</v>
      </c>
      <c r="B14" s="59">
        <v>12.701970416075</v>
      </c>
      <c r="C14" s="60">
        <v>1.3885309971642E-6</v>
      </c>
      <c r="D14" s="9" t="s">
        <v>38</v>
      </c>
      <c r="E14" s="3"/>
      <c r="F14" s="14"/>
      <c r="G14" s="14"/>
      <c r="H14" s="14"/>
      <c r="I14" s="14"/>
      <c r="K14" s="4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4"/>
      <c r="B15" s="46"/>
      <c r="C15" s="47"/>
      <c r="D15" s="3"/>
      <c r="E15" s="3"/>
      <c r="F15" s="14"/>
      <c r="K15" s="4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H16" s="9"/>
      <c r="I16" s="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E17" s="3"/>
      <c r="F17" s="3"/>
      <c r="H17" s="9"/>
      <c r="I17" s="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E18" s="3"/>
      <c r="F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E19" s="3"/>
      <c r="F19" s="3"/>
      <c r="H19" s="14"/>
      <c r="I19" s="14"/>
      <c r="K19" s="38"/>
      <c r="L19" s="3"/>
      <c r="M19" s="3"/>
      <c r="N19" s="3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E20" s="3"/>
      <c r="F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E21" s="3"/>
      <c r="H21" s="9"/>
      <c r="I21" s="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E22" s="3"/>
      <c r="H22" s="9"/>
      <c r="I22" s="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  <col customWidth="1" min="4" max="4" width="13.0"/>
    <col customWidth="1" min="6" max="6" width="15.57"/>
    <col customWidth="1" min="7" max="7" width="17.29"/>
    <col customWidth="1" min="8" max="8" width="20.14"/>
    <col customWidth="1" min="9" max="9" width="13.57"/>
    <col customWidth="1" min="10" max="10" width="15.29"/>
    <col customWidth="1" min="11" max="11" width="18.29"/>
  </cols>
  <sheetData>
    <row r="1">
      <c r="A1" s="1" t="s">
        <v>0</v>
      </c>
      <c r="B1" s="2"/>
      <c r="C1" s="2"/>
      <c r="D1" s="3"/>
      <c r="E1" s="4" t="s">
        <v>1</v>
      </c>
    </row>
    <row r="2">
      <c r="A2" s="6"/>
      <c r="B2" s="6" t="s">
        <v>2</v>
      </c>
      <c r="C2" s="7" t="s">
        <v>3</v>
      </c>
      <c r="D2" s="3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>
      <c r="A3" s="10" t="s">
        <v>11</v>
      </c>
      <c r="B3" s="11">
        <v>8.462181102408</v>
      </c>
      <c r="C3" s="12">
        <v>6.35717039579651E-5</v>
      </c>
      <c r="D3" s="9" t="s">
        <v>39</v>
      </c>
      <c r="E3" s="61" t="s">
        <v>15</v>
      </c>
      <c r="F3" s="49">
        <v>0.5119</v>
      </c>
      <c r="G3" s="49">
        <v>0.5231</v>
      </c>
      <c r="H3" s="62">
        <f t="shared" ref="H3:H10" si="1">AVERAGE(F3,G3)</f>
        <v>0.5175</v>
      </c>
      <c r="I3" s="16">
        <v>0.494345238095238</v>
      </c>
      <c r="J3" s="49">
        <v>0.4879464286</v>
      </c>
      <c r="K3" s="62">
        <f t="shared" ref="K3:K10" si="2">AVERAGE(I3,J3)</f>
        <v>0.4911458333</v>
      </c>
    </row>
    <row r="4">
      <c r="A4" s="18" t="s">
        <v>14</v>
      </c>
      <c r="B4" s="19">
        <v>14.34606136</v>
      </c>
      <c r="C4" s="20">
        <v>1.903006857E-6</v>
      </c>
      <c r="D4" s="9" t="s">
        <v>39</v>
      </c>
      <c r="E4" s="61" t="s">
        <v>18</v>
      </c>
      <c r="F4" s="49">
        <v>0.5446</v>
      </c>
      <c r="G4" s="49">
        <v>0.5476</v>
      </c>
      <c r="H4" s="62">
        <f t="shared" si="1"/>
        <v>0.5461</v>
      </c>
      <c r="I4" s="49">
        <v>0.491071428571428</v>
      </c>
      <c r="J4" s="49">
        <v>0.5027777778</v>
      </c>
      <c r="K4" s="62">
        <f t="shared" si="2"/>
        <v>0.4969246032</v>
      </c>
    </row>
    <row r="5">
      <c r="A5" s="21" t="s">
        <v>16</v>
      </c>
      <c r="B5" s="22">
        <v>12.0433886770716</v>
      </c>
      <c r="C5" s="23">
        <v>6.20612527259228E-6</v>
      </c>
      <c r="D5" s="9" t="s">
        <v>39</v>
      </c>
      <c r="E5" s="61" t="s">
        <v>20</v>
      </c>
      <c r="F5" s="49">
        <v>0.5565</v>
      </c>
      <c r="G5" s="49">
        <v>0.5536</v>
      </c>
      <c r="H5" s="62">
        <f t="shared" si="1"/>
        <v>0.55505</v>
      </c>
      <c r="I5" s="49">
        <v>0.508730158730158</v>
      </c>
      <c r="J5" s="49">
        <v>0.5107142857</v>
      </c>
      <c r="K5" s="62">
        <f t="shared" si="2"/>
        <v>0.5097222222</v>
      </c>
    </row>
    <row r="6">
      <c r="A6" s="24"/>
      <c r="B6" s="25"/>
      <c r="C6" s="26"/>
      <c r="D6" s="3"/>
      <c r="E6" s="61" t="s">
        <v>25</v>
      </c>
      <c r="F6" s="49">
        <v>0.5327</v>
      </c>
      <c r="G6" s="49">
        <v>0.5298</v>
      </c>
      <c r="H6" s="62">
        <f t="shared" si="1"/>
        <v>0.53125</v>
      </c>
      <c r="I6" s="49">
        <v>0.498214285714285</v>
      </c>
      <c r="J6" s="49">
        <v>0.4974206349</v>
      </c>
      <c r="K6" s="62">
        <f t="shared" si="2"/>
        <v>0.4978174603</v>
      </c>
    </row>
    <row r="7">
      <c r="E7" s="61" t="s">
        <v>28</v>
      </c>
      <c r="F7" s="49">
        <v>0.5377</v>
      </c>
      <c r="G7" s="49">
        <v>0.5486</v>
      </c>
      <c r="H7" s="62">
        <f t="shared" si="1"/>
        <v>0.54315</v>
      </c>
      <c r="I7" s="49">
        <v>0.493650793650793</v>
      </c>
      <c r="J7" s="49">
        <v>0.5057539683</v>
      </c>
      <c r="K7" s="62">
        <f t="shared" si="2"/>
        <v>0.499702381</v>
      </c>
    </row>
    <row r="8">
      <c r="E8" s="61" t="s">
        <v>30</v>
      </c>
      <c r="F8" s="49">
        <v>0.5565</v>
      </c>
      <c r="G8" s="49">
        <v>0.5605</v>
      </c>
      <c r="H8" s="62">
        <f t="shared" si="1"/>
        <v>0.5585</v>
      </c>
      <c r="I8" s="49">
        <v>0.507142857142857</v>
      </c>
      <c r="J8" s="49">
        <v>0.5021825397</v>
      </c>
      <c r="K8" s="62">
        <f t="shared" si="2"/>
        <v>0.5046626984</v>
      </c>
    </row>
    <row r="9">
      <c r="E9" s="61" t="s">
        <v>32</v>
      </c>
      <c r="F9" s="49">
        <v>0.5313</v>
      </c>
      <c r="G9" s="49">
        <v>0.5476</v>
      </c>
      <c r="H9" s="62">
        <f t="shared" si="1"/>
        <v>0.53945</v>
      </c>
      <c r="I9" s="49">
        <v>0.505803571428571</v>
      </c>
      <c r="J9" s="49">
        <v>0.5035714286</v>
      </c>
      <c r="K9" s="62">
        <f t="shared" si="2"/>
        <v>0.5046875</v>
      </c>
    </row>
    <row r="10">
      <c r="E10" s="63" t="s">
        <v>36</v>
      </c>
      <c r="F10" s="49">
        <v>0.5246</v>
      </c>
      <c r="G10" s="49">
        <v>0.526</v>
      </c>
      <c r="H10" s="62">
        <f t="shared" si="1"/>
        <v>0.5253</v>
      </c>
      <c r="I10" s="49">
        <v>0.492708333333333</v>
      </c>
      <c r="J10" s="49">
        <v>0.4915178571</v>
      </c>
      <c r="K10" s="62">
        <f t="shared" si="2"/>
        <v>0.4921130952</v>
      </c>
    </row>
    <row r="11">
      <c r="E11" s="36" t="s">
        <v>37</v>
      </c>
      <c r="F11" s="37">
        <f t="shared" ref="F11:K11" si="3">Average(F3:F10)</f>
        <v>0.536975</v>
      </c>
      <c r="G11" s="37">
        <f t="shared" si="3"/>
        <v>0.5421</v>
      </c>
      <c r="H11" s="37">
        <f t="shared" si="3"/>
        <v>0.5395375</v>
      </c>
      <c r="I11" s="37">
        <f t="shared" si="3"/>
        <v>0.4989583333</v>
      </c>
      <c r="J11" s="37">
        <f t="shared" si="3"/>
        <v>0.5002356151</v>
      </c>
      <c r="K11" s="37">
        <f t="shared" si="3"/>
        <v>0.4995969742</v>
      </c>
    </row>
    <row r="12">
      <c r="A12" s="3"/>
      <c r="B12" s="3"/>
      <c r="C12" s="3"/>
      <c r="D12" s="3"/>
      <c r="E12" s="3"/>
    </row>
    <row r="13">
      <c r="A13" s="64"/>
      <c r="B13" s="64"/>
      <c r="C13" s="64"/>
      <c r="D13" s="1"/>
    </row>
    <row r="14">
      <c r="A14" s="64"/>
      <c r="B14" s="64"/>
      <c r="C14" s="64"/>
      <c r="D14" s="1"/>
      <c r="E14" s="9"/>
    </row>
    <row r="15">
      <c r="A15" s="64"/>
      <c r="B15" s="64"/>
      <c r="C15" s="64"/>
      <c r="D15" s="1"/>
      <c r="E15" s="9"/>
    </row>
    <row r="16">
      <c r="A16" s="64"/>
      <c r="B16" s="64"/>
      <c r="C16" s="64"/>
      <c r="D16" s="1"/>
      <c r="E16" s="9"/>
    </row>
    <row r="17">
      <c r="A17" s="64"/>
      <c r="B17" s="64"/>
      <c r="C17" s="64"/>
      <c r="D17" s="1"/>
    </row>
    <row r="18">
      <c r="A18" s="64"/>
      <c r="B18" s="64"/>
      <c r="C18" s="64"/>
      <c r="D18" s="1"/>
    </row>
    <row r="19">
      <c r="A19" s="64"/>
      <c r="B19" s="64"/>
      <c r="C19" s="64"/>
      <c r="D19" s="1"/>
    </row>
    <row r="20">
      <c r="A20" s="64"/>
      <c r="B20" s="64"/>
      <c r="C20" s="64"/>
      <c r="D20" s="1"/>
    </row>
    <row r="21">
      <c r="A21" s="64"/>
      <c r="B21" s="64"/>
      <c r="C21" s="64"/>
      <c r="D2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  <col customWidth="1" min="4" max="4" width="13.0"/>
    <col customWidth="1" min="6" max="6" width="15.57"/>
    <col customWidth="1" min="7" max="7" width="17.29"/>
    <col customWidth="1" min="8" max="8" width="20.14"/>
    <col customWidth="1" min="9" max="9" width="13.57"/>
    <col customWidth="1" min="10" max="10" width="15.29"/>
    <col customWidth="1" min="11" max="11" width="18.29"/>
  </cols>
  <sheetData>
    <row r="1">
      <c r="A1" s="1" t="s">
        <v>0</v>
      </c>
      <c r="B1" s="2"/>
      <c r="C1" s="2"/>
      <c r="D1" s="3"/>
      <c r="E1" s="4" t="s">
        <v>1</v>
      </c>
    </row>
    <row r="2">
      <c r="A2" s="6"/>
      <c r="B2" s="6" t="s">
        <v>2</v>
      </c>
      <c r="C2" s="7" t="s">
        <v>3</v>
      </c>
      <c r="D2" s="3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>
      <c r="A3" s="10" t="s">
        <v>11</v>
      </c>
      <c r="B3" s="11">
        <v>3.46195915116495</v>
      </c>
      <c r="C3" s="12">
        <v>0.0105196435976739</v>
      </c>
      <c r="D3" s="9" t="s">
        <v>39</v>
      </c>
      <c r="E3" s="61" t="s">
        <v>15</v>
      </c>
      <c r="F3" s="49">
        <v>0.4955</v>
      </c>
      <c r="G3" s="49">
        <v>0.5</v>
      </c>
      <c r="H3" s="62">
        <f t="shared" ref="H3:H10" si="1">AVERAGE(F3,G3)</f>
        <v>0.49775</v>
      </c>
      <c r="I3" s="49">
        <v>0.506398809523809</v>
      </c>
      <c r="J3" s="49">
        <v>0.4974702381</v>
      </c>
      <c r="K3" s="62">
        <f t="shared" ref="K3:K10" si="2">AVERAGE(I3,J3)</f>
        <v>0.5019345238</v>
      </c>
    </row>
    <row r="4">
      <c r="A4" s="18" t="s">
        <v>14</v>
      </c>
      <c r="B4" s="19">
        <v>4.29609285</v>
      </c>
      <c r="C4" s="20">
        <v>0.00358375704</v>
      </c>
      <c r="D4" s="9" t="s">
        <v>39</v>
      </c>
      <c r="E4" s="61" t="s">
        <v>18</v>
      </c>
      <c r="F4" s="49">
        <v>0.5238</v>
      </c>
      <c r="G4" s="49">
        <v>0.5238</v>
      </c>
      <c r="H4" s="62">
        <f t="shared" si="1"/>
        <v>0.5238</v>
      </c>
      <c r="I4" s="49">
        <v>0.499206349206349</v>
      </c>
      <c r="J4" s="49">
        <v>0.4986111111</v>
      </c>
      <c r="K4" s="62">
        <f t="shared" si="2"/>
        <v>0.4989087302</v>
      </c>
    </row>
    <row r="5">
      <c r="A5" s="21" t="s">
        <v>16</v>
      </c>
      <c r="B5" s="22">
        <v>3.98268621163461</v>
      </c>
      <c r="C5" s="23">
        <v>0.00530568394714815</v>
      </c>
      <c r="D5" s="9" t="s">
        <v>39</v>
      </c>
      <c r="E5" s="61" t="s">
        <v>20</v>
      </c>
      <c r="F5" s="49">
        <v>0.5119</v>
      </c>
      <c r="G5" s="49">
        <v>0.5188</v>
      </c>
      <c r="H5" s="62">
        <f t="shared" si="1"/>
        <v>0.51535</v>
      </c>
      <c r="I5" s="49">
        <v>0.500992063492063</v>
      </c>
      <c r="J5" s="49">
        <v>0.5099206349</v>
      </c>
      <c r="K5" s="62">
        <f t="shared" si="2"/>
        <v>0.5054563492</v>
      </c>
    </row>
    <row r="6">
      <c r="A6" s="24"/>
      <c r="B6" s="25"/>
      <c r="C6" s="26"/>
      <c r="D6" s="3"/>
      <c r="E6" s="61" t="s">
        <v>25</v>
      </c>
      <c r="F6" s="49">
        <v>0.5377</v>
      </c>
      <c r="G6" s="49">
        <v>0.5417</v>
      </c>
      <c r="H6" s="62">
        <f t="shared" si="1"/>
        <v>0.5397</v>
      </c>
      <c r="I6" s="49">
        <v>0.515674603174603</v>
      </c>
      <c r="J6" s="49">
        <v>0.5103174603</v>
      </c>
      <c r="K6" s="62">
        <f t="shared" si="2"/>
        <v>0.5129960317</v>
      </c>
    </row>
    <row r="7">
      <c r="E7" s="61" t="s">
        <v>28</v>
      </c>
      <c r="F7" s="49">
        <v>0.5188</v>
      </c>
      <c r="G7" s="49">
        <v>0.5238</v>
      </c>
      <c r="H7" s="62">
        <f t="shared" si="1"/>
        <v>0.5213</v>
      </c>
      <c r="I7" s="49">
        <v>0.499603174603174</v>
      </c>
      <c r="J7" s="49">
        <v>0.5023809524</v>
      </c>
      <c r="K7" s="62">
        <f t="shared" si="2"/>
        <v>0.5009920635</v>
      </c>
    </row>
    <row r="8">
      <c r="E8" s="61" t="s">
        <v>30</v>
      </c>
      <c r="F8" s="49">
        <v>0.5615</v>
      </c>
      <c r="G8" s="49">
        <v>0.5635</v>
      </c>
      <c r="H8" s="62">
        <f t="shared" si="1"/>
        <v>0.5625</v>
      </c>
      <c r="I8" s="49">
        <v>0.529563492063492</v>
      </c>
      <c r="J8" s="49">
        <v>0.5140873016</v>
      </c>
      <c r="K8" s="62">
        <f t="shared" si="2"/>
        <v>0.5218253968</v>
      </c>
    </row>
    <row r="9">
      <c r="E9" s="61" t="s">
        <v>32</v>
      </c>
      <c r="F9" s="49">
        <v>0.5543</v>
      </c>
      <c r="G9" s="49">
        <v>0.5595</v>
      </c>
      <c r="H9" s="62">
        <f t="shared" si="1"/>
        <v>0.5569</v>
      </c>
      <c r="I9" s="49">
        <v>0.509821428571428</v>
      </c>
      <c r="J9" s="49">
        <v>0.5133928571</v>
      </c>
      <c r="K9" s="62">
        <f t="shared" si="2"/>
        <v>0.5116071428</v>
      </c>
    </row>
    <row r="10">
      <c r="E10" s="63" t="s">
        <v>36</v>
      </c>
      <c r="F10" s="49">
        <v>0.5253</v>
      </c>
      <c r="G10" s="49">
        <v>0.5179</v>
      </c>
      <c r="H10" s="62">
        <f t="shared" si="1"/>
        <v>0.5216</v>
      </c>
      <c r="I10" s="49">
        <v>0.509672619047619</v>
      </c>
      <c r="J10" s="49">
        <v>0.5011904762</v>
      </c>
      <c r="K10" s="62">
        <f t="shared" si="2"/>
        <v>0.5054315476</v>
      </c>
    </row>
    <row r="11">
      <c r="E11" s="36" t="s">
        <v>37</v>
      </c>
      <c r="F11" s="37">
        <f t="shared" ref="F11:K11" si="3">Average(F3:F10)</f>
        <v>0.5286</v>
      </c>
      <c r="G11" s="37">
        <f t="shared" si="3"/>
        <v>0.531125</v>
      </c>
      <c r="H11" s="37">
        <f t="shared" si="3"/>
        <v>0.5298625</v>
      </c>
      <c r="I11" s="37">
        <f t="shared" si="3"/>
        <v>0.5088665675</v>
      </c>
      <c r="J11" s="37">
        <f t="shared" si="3"/>
        <v>0.505921379</v>
      </c>
      <c r="K11" s="37">
        <f t="shared" si="3"/>
        <v>0.5073939732</v>
      </c>
    </row>
    <row r="12">
      <c r="A12" s="3"/>
      <c r="B12" s="3"/>
      <c r="C12" s="3"/>
      <c r="D12" s="3"/>
      <c r="E12" s="3"/>
    </row>
    <row r="13">
      <c r="A13" s="64"/>
      <c r="B13" s="64"/>
      <c r="C13" s="64"/>
      <c r="D13" s="1"/>
      <c r="E13" s="3"/>
    </row>
    <row r="14">
      <c r="A14" s="64"/>
      <c r="B14" s="64"/>
      <c r="C14" s="64"/>
      <c r="D14" s="1"/>
      <c r="E14" s="3"/>
    </row>
    <row r="15">
      <c r="A15" s="64"/>
      <c r="B15" s="64"/>
      <c r="C15" s="64"/>
      <c r="D15" s="1"/>
      <c r="E15" s="3"/>
    </row>
    <row r="16">
      <c r="A16" s="64"/>
      <c r="B16" s="64"/>
      <c r="C16" s="64"/>
      <c r="D16" s="1"/>
    </row>
    <row r="17">
      <c r="A17" s="64"/>
      <c r="B17" s="64"/>
      <c r="C17" s="64"/>
      <c r="D17" s="1"/>
    </row>
    <row r="18">
      <c r="A18" s="64"/>
      <c r="B18" s="64"/>
      <c r="C18" s="64"/>
      <c r="D18" s="1"/>
    </row>
    <row r="19">
      <c r="A19" s="64"/>
      <c r="B19" s="64"/>
      <c r="C19" s="64"/>
      <c r="D19" s="1"/>
    </row>
    <row r="20">
      <c r="A20" s="64"/>
      <c r="B20" s="64"/>
      <c r="C20" s="64"/>
      <c r="D20" s="1"/>
      <c r="F20" s="65"/>
    </row>
    <row r="21">
      <c r="A21" s="64"/>
      <c r="B21" s="64"/>
      <c r="C21" s="64"/>
      <c r="D21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8.43"/>
    <col customWidth="1" min="3" max="3" width="8.29"/>
    <col customWidth="1" min="4" max="4" width="8.43"/>
    <col customWidth="1" min="5" max="5" width="15.43"/>
    <col customWidth="1" min="6" max="6" width="7.86"/>
    <col customWidth="1" min="7" max="7" width="8.71"/>
    <col customWidth="1" min="8" max="10" width="7.71"/>
    <col customWidth="1" min="11" max="11" width="8.14"/>
    <col customWidth="1" min="12" max="13" width="8.0"/>
  </cols>
  <sheetData>
    <row r="1">
      <c r="A1" s="66" t="s">
        <v>40</v>
      </c>
      <c r="B1" s="2"/>
      <c r="C1" s="2"/>
      <c r="D1" s="2"/>
      <c r="E1" s="2"/>
      <c r="F1" s="3"/>
      <c r="G1" s="3"/>
      <c r="H1" s="3"/>
      <c r="I1" s="3"/>
    </row>
    <row r="2">
      <c r="A2" s="6"/>
      <c r="B2" s="67" t="s">
        <v>41</v>
      </c>
      <c r="C2" s="67" t="s">
        <v>42</v>
      </c>
      <c r="D2" s="67" t="s">
        <v>2</v>
      </c>
      <c r="E2" s="67" t="s">
        <v>43</v>
      </c>
      <c r="F2" s="3"/>
      <c r="G2" s="3"/>
      <c r="H2" s="3"/>
      <c r="I2" s="3"/>
      <c r="O2" s="8"/>
      <c r="P2" s="68" t="s">
        <v>44</v>
      </c>
      <c r="Q2" s="69"/>
      <c r="R2" s="69"/>
      <c r="S2" s="70"/>
    </row>
    <row r="3">
      <c r="A3" s="71" t="s">
        <v>45</v>
      </c>
      <c r="B3" s="72">
        <v>0.7972</v>
      </c>
      <c r="C3" s="72">
        <v>0.50590625</v>
      </c>
      <c r="D3" s="73">
        <v>14.4006826779334</v>
      </c>
      <c r="E3" s="74">
        <v>1.85448938415147E-6</v>
      </c>
      <c r="F3" s="3"/>
      <c r="G3" s="3"/>
      <c r="H3" s="3"/>
      <c r="I3" s="3"/>
      <c r="O3" s="75" t="s">
        <v>4</v>
      </c>
      <c r="P3" s="8" t="s">
        <v>46</v>
      </c>
      <c r="Q3" s="8" t="s">
        <v>47</v>
      </c>
      <c r="R3" s="8" t="s">
        <v>48</v>
      </c>
      <c r="S3" s="8" t="s">
        <v>49</v>
      </c>
    </row>
    <row r="4">
      <c r="A4" s="71" t="s">
        <v>50</v>
      </c>
      <c r="B4" s="72">
        <v>0.7972</v>
      </c>
      <c r="C4" s="72">
        <v>0.8244</v>
      </c>
      <c r="D4" s="73">
        <v>-0.8003</v>
      </c>
      <c r="E4" s="74">
        <v>0.4498</v>
      </c>
      <c r="F4" s="3"/>
      <c r="G4" s="3"/>
      <c r="H4" s="3"/>
      <c r="I4" s="3"/>
      <c r="O4" s="8" t="s">
        <v>13</v>
      </c>
      <c r="P4" s="13">
        <v>0.84</v>
      </c>
      <c r="Q4" s="13">
        <v>0.500833333333333</v>
      </c>
      <c r="R4" s="13">
        <v>0.855</v>
      </c>
      <c r="S4" s="13">
        <v>0.478833333333333</v>
      </c>
    </row>
    <row r="5">
      <c r="A5" s="71" t="s">
        <v>51</v>
      </c>
      <c r="B5" s="16">
        <v>0.8563</v>
      </c>
      <c r="C5" s="16">
        <v>0.8822</v>
      </c>
      <c r="D5" s="11">
        <v>-0.879</v>
      </c>
      <c r="E5" s="12">
        <v>0.4083</v>
      </c>
      <c r="F5" s="3"/>
      <c r="G5" s="3"/>
      <c r="H5" s="76"/>
      <c r="I5" s="76"/>
      <c r="O5" s="8" t="s">
        <v>15</v>
      </c>
      <c r="P5" s="13">
        <v>0.715</v>
      </c>
      <c r="Q5" s="13">
        <v>0.480416666666666</v>
      </c>
      <c r="R5" s="13">
        <v>0.7375</v>
      </c>
      <c r="S5" s="13">
        <v>0.497</v>
      </c>
    </row>
    <row r="6">
      <c r="A6" s="71" t="s">
        <v>52</v>
      </c>
      <c r="B6" s="72">
        <v>0.785</v>
      </c>
      <c r="C6" s="72">
        <v>0.489041666666666</v>
      </c>
      <c r="D6" s="73">
        <v>10.3703518685327</v>
      </c>
      <c r="E6" s="74">
        <v>1.68253812349147E-5</v>
      </c>
      <c r="F6" s="3"/>
      <c r="G6" s="3"/>
      <c r="H6" s="3"/>
      <c r="I6" s="3"/>
      <c r="O6" s="8" t="s">
        <v>17</v>
      </c>
      <c r="P6" s="13">
        <v>0.815</v>
      </c>
      <c r="Q6" s="13">
        <v>0.525583333333333</v>
      </c>
      <c r="R6" s="13">
        <v>0.655</v>
      </c>
      <c r="S6" s="13">
        <v>0.468666666666666</v>
      </c>
    </row>
    <row r="7">
      <c r="A7" s="71" t="s">
        <v>53</v>
      </c>
      <c r="B7" s="72">
        <v>0.785</v>
      </c>
      <c r="C7" s="72">
        <v>0.7928</v>
      </c>
      <c r="D7" s="73">
        <v>-0.267</v>
      </c>
      <c r="E7" s="74">
        <v>0.7972</v>
      </c>
      <c r="F7" s="3"/>
      <c r="G7" s="3"/>
      <c r="H7" s="3"/>
      <c r="I7" s="3"/>
      <c r="O7" s="8" t="s">
        <v>18</v>
      </c>
      <c r="P7" s="13">
        <v>0.825</v>
      </c>
      <c r="Q7" s="13">
        <v>0.510666666666666</v>
      </c>
      <c r="R7" s="13">
        <v>0.795</v>
      </c>
      <c r="S7" s="13">
        <v>0.546833333333333</v>
      </c>
    </row>
    <row r="8">
      <c r="A8" s="71" t="s">
        <v>54</v>
      </c>
      <c r="B8" s="16">
        <v>0.8125</v>
      </c>
      <c r="C8" s="16">
        <v>0.8406</v>
      </c>
      <c r="D8" s="11">
        <v>-0.67</v>
      </c>
      <c r="E8" s="12">
        <v>0.5242</v>
      </c>
      <c r="F8" s="3"/>
      <c r="G8" s="77"/>
      <c r="H8" s="76"/>
      <c r="I8" s="76"/>
      <c r="O8" s="8" t="s">
        <v>20</v>
      </c>
      <c r="P8" s="13">
        <v>0.875</v>
      </c>
      <c r="Q8" s="13">
        <v>0.545</v>
      </c>
      <c r="R8" s="13">
        <v>0.7625</v>
      </c>
      <c r="S8" s="13">
        <v>0.4705</v>
      </c>
    </row>
    <row r="9">
      <c r="A9" s="3"/>
      <c r="B9" s="3"/>
      <c r="C9" s="3"/>
      <c r="D9" s="3"/>
      <c r="E9" s="3"/>
      <c r="F9" s="3"/>
      <c r="G9" s="3"/>
      <c r="H9" s="3"/>
      <c r="I9" s="3"/>
      <c r="O9" s="8" t="s">
        <v>23</v>
      </c>
      <c r="P9" s="13">
        <v>0.8175</v>
      </c>
      <c r="Q9" s="13">
        <v>0.511</v>
      </c>
      <c r="R9" s="13">
        <v>0.9125</v>
      </c>
      <c r="S9" s="13">
        <v>0.660916666666666</v>
      </c>
    </row>
    <row r="10">
      <c r="A10" s="3"/>
      <c r="B10" s="2"/>
      <c r="C10" s="2"/>
      <c r="D10" s="2"/>
      <c r="E10" s="2"/>
      <c r="F10" s="2"/>
      <c r="G10" s="2"/>
      <c r="H10" s="2"/>
      <c r="I10" s="2"/>
      <c r="O10" s="8" t="s">
        <v>25</v>
      </c>
      <c r="P10" s="13">
        <v>0.85</v>
      </c>
      <c r="Q10" s="13">
        <v>0.568333333333333</v>
      </c>
      <c r="R10" s="13">
        <v>0.73</v>
      </c>
      <c r="S10" s="13">
        <v>0.491583333333333</v>
      </c>
    </row>
    <row r="11">
      <c r="A11" s="6"/>
      <c r="B11" s="78" t="s">
        <v>55</v>
      </c>
      <c r="C11" s="79"/>
      <c r="D11" s="79"/>
      <c r="E11" s="80"/>
      <c r="F11" s="78" t="s">
        <v>56</v>
      </c>
      <c r="G11" s="79"/>
      <c r="H11" s="79"/>
      <c r="I11" s="80"/>
      <c r="J11" s="81" t="s">
        <v>26</v>
      </c>
      <c r="K11" s="69"/>
      <c r="L11" s="69"/>
      <c r="M11" s="70"/>
      <c r="O11" s="8" t="s">
        <v>27</v>
      </c>
      <c r="P11" s="13">
        <v>0.7625</v>
      </c>
      <c r="Q11" s="13">
        <v>0.472333333333333</v>
      </c>
      <c r="R11" s="13">
        <v>0.7025</v>
      </c>
      <c r="S11" s="13">
        <v>0.476833333333333</v>
      </c>
    </row>
    <row r="12">
      <c r="A12" s="71" t="s">
        <v>4</v>
      </c>
      <c r="B12" s="67" t="s">
        <v>46</v>
      </c>
      <c r="C12" s="67" t="s">
        <v>57</v>
      </c>
      <c r="D12" s="67" t="s">
        <v>48</v>
      </c>
      <c r="E12" s="67" t="s">
        <v>58</v>
      </c>
      <c r="F12" s="67" t="s">
        <v>46</v>
      </c>
      <c r="G12" s="67" t="s">
        <v>57</v>
      </c>
      <c r="H12" s="67" t="s">
        <v>48</v>
      </c>
      <c r="I12" s="67" t="s">
        <v>58</v>
      </c>
      <c r="J12" s="67" t="s">
        <v>46</v>
      </c>
      <c r="K12" s="67" t="s">
        <v>57</v>
      </c>
      <c r="L12" s="67" t="s">
        <v>48</v>
      </c>
      <c r="M12" s="67" t="s">
        <v>58</v>
      </c>
      <c r="O12" s="8" t="s">
        <v>28</v>
      </c>
      <c r="P12" s="13">
        <v>0.81</v>
      </c>
      <c r="Q12" s="13">
        <v>0.509833333333333</v>
      </c>
      <c r="R12" s="13">
        <v>0.855</v>
      </c>
      <c r="S12" s="13">
        <v>0.53275</v>
      </c>
    </row>
    <row r="13">
      <c r="A13" s="71" t="s">
        <v>15</v>
      </c>
      <c r="B13" s="72">
        <v>0.715</v>
      </c>
      <c r="C13" s="72">
        <v>0.8775</v>
      </c>
      <c r="D13" s="72">
        <v>0.7375</v>
      </c>
      <c r="E13" s="72">
        <v>0.805</v>
      </c>
      <c r="F13" s="72">
        <v>0.795</v>
      </c>
      <c r="G13" s="72">
        <v>0.875</v>
      </c>
      <c r="H13" s="72">
        <v>0.73</v>
      </c>
      <c r="I13" s="72">
        <v>0.7575</v>
      </c>
      <c r="J13" s="72">
        <v>0.497</v>
      </c>
      <c r="K13" s="72">
        <v>0.5155</v>
      </c>
      <c r="L13" s="72">
        <v>0.480416666666666</v>
      </c>
      <c r="M13" s="72">
        <v>0.4775</v>
      </c>
      <c r="O13" s="8" t="s">
        <v>30</v>
      </c>
      <c r="P13" s="13">
        <v>0.835</v>
      </c>
      <c r="Q13" s="13">
        <v>0.524416666666666</v>
      </c>
      <c r="R13" s="13">
        <v>0.79</v>
      </c>
      <c r="S13" s="13">
        <v>0.4725</v>
      </c>
    </row>
    <row r="14">
      <c r="A14" s="71" t="s">
        <v>18</v>
      </c>
      <c r="B14" s="72">
        <v>0.825</v>
      </c>
      <c r="C14" s="72">
        <v>0.7975</v>
      </c>
      <c r="D14" s="72">
        <v>0.795</v>
      </c>
      <c r="E14" s="72">
        <v>0.8775</v>
      </c>
      <c r="F14" s="72">
        <v>0.885</v>
      </c>
      <c r="G14" s="72">
        <v>0.89</v>
      </c>
      <c r="H14" s="72">
        <v>0.8575</v>
      </c>
      <c r="I14" s="72">
        <v>0.9025</v>
      </c>
      <c r="J14" s="72">
        <v>0.546833333333333</v>
      </c>
      <c r="K14" s="72">
        <v>0.513416666666666</v>
      </c>
      <c r="L14" s="72">
        <v>0.510666666666666</v>
      </c>
      <c r="M14" s="72">
        <v>0.489916666666666</v>
      </c>
      <c r="O14" s="8" t="s">
        <v>32</v>
      </c>
      <c r="P14" s="13">
        <v>0.84</v>
      </c>
      <c r="Q14" s="13">
        <v>0.501416666666666</v>
      </c>
      <c r="R14" s="13">
        <v>0.8225</v>
      </c>
      <c r="S14" s="13">
        <v>0.5205</v>
      </c>
    </row>
    <row r="15">
      <c r="A15" s="71" t="s">
        <v>20</v>
      </c>
      <c r="B15" s="72">
        <v>0.875</v>
      </c>
      <c r="C15" s="72">
        <v>0.835</v>
      </c>
      <c r="D15" s="72">
        <v>0.7625</v>
      </c>
      <c r="E15" s="72">
        <v>0.8675</v>
      </c>
      <c r="F15" s="72">
        <v>0.9025</v>
      </c>
      <c r="G15" s="72">
        <v>0.9225</v>
      </c>
      <c r="H15" s="72">
        <v>0.77</v>
      </c>
      <c r="I15" s="72">
        <v>0.945</v>
      </c>
      <c r="J15" s="72">
        <v>0.4705</v>
      </c>
      <c r="K15" s="72">
        <v>0.557</v>
      </c>
      <c r="L15" s="72">
        <v>0.545</v>
      </c>
      <c r="M15" s="72">
        <v>0.51075</v>
      </c>
      <c r="O15" s="8" t="s">
        <v>34</v>
      </c>
      <c r="P15" s="13">
        <v>0.8625</v>
      </c>
      <c r="Q15" s="13">
        <v>0.518916666666666</v>
      </c>
      <c r="R15" s="13">
        <v>0.855</v>
      </c>
      <c r="S15" s="13">
        <v>0.50425</v>
      </c>
    </row>
    <row r="16">
      <c r="A16" s="71" t="s">
        <v>25</v>
      </c>
      <c r="B16" s="72">
        <v>0.85</v>
      </c>
      <c r="C16" s="72">
        <v>0.8575</v>
      </c>
      <c r="D16" s="72">
        <v>0.73</v>
      </c>
      <c r="E16" s="72">
        <v>0.6425</v>
      </c>
      <c r="F16" s="72">
        <v>0.9175</v>
      </c>
      <c r="G16" s="72">
        <v>0.8725</v>
      </c>
      <c r="H16" s="72">
        <v>0.745</v>
      </c>
      <c r="I16" s="72">
        <v>0.7225</v>
      </c>
      <c r="J16" s="72">
        <v>0.491583333333333</v>
      </c>
      <c r="K16" s="72">
        <v>0.551583333333333</v>
      </c>
      <c r="L16" s="72">
        <v>0.568333333333333</v>
      </c>
      <c r="M16" s="72">
        <v>0.50675</v>
      </c>
      <c r="O16" s="8" t="s">
        <v>36</v>
      </c>
      <c r="P16" s="13">
        <v>0.845</v>
      </c>
      <c r="Q16" s="13">
        <v>0.479</v>
      </c>
      <c r="R16" s="13">
        <v>0.85</v>
      </c>
      <c r="S16" s="13">
        <v>0.491416666666666</v>
      </c>
    </row>
    <row r="17">
      <c r="A17" s="71" t="s">
        <v>28</v>
      </c>
      <c r="B17" s="72">
        <v>0.81</v>
      </c>
      <c r="C17" s="72">
        <v>0.7625</v>
      </c>
      <c r="D17" s="72">
        <v>0.855</v>
      </c>
      <c r="E17" s="72">
        <v>0.78</v>
      </c>
      <c r="F17" s="72">
        <v>0.9175</v>
      </c>
      <c r="G17" s="72">
        <v>0.83</v>
      </c>
      <c r="H17" s="72">
        <v>0.955</v>
      </c>
      <c r="I17" s="72">
        <v>0.7975</v>
      </c>
      <c r="J17" s="72">
        <v>0.53275</v>
      </c>
      <c r="K17" s="72">
        <v>0.46275</v>
      </c>
      <c r="L17" s="72">
        <v>0.509833333333333</v>
      </c>
      <c r="M17" s="72">
        <v>0.474083333333333</v>
      </c>
      <c r="O17" s="82" t="s">
        <v>37</v>
      </c>
      <c r="P17" s="83">
        <f t="shared" ref="P17:S17" si="1">AVERAGE(P4:P16)</f>
        <v>0.8225</v>
      </c>
      <c r="Q17" s="83">
        <f t="shared" si="1"/>
        <v>0.5113653846</v>
      </c>
      <c r="R17" s="83">
        <f t="shared" si="1"/>
        <v>0.7940384615</v>
      </c>
      <c r="S17" s="83">
        <f t="shared" si="1"/>
        <v>0.5086602564</v>
      </c>
    </row>
    <row r="18">
      <c r="A18" s="71" t="s">
        <v>30</v>
      </c>
      <c r="B18" s="72">
        <v>0.835</v>
      </c>
      <c r="C18" s="72">
        <v>0.8225</v>
      </c>
      <c r="D18" s="72">
        <v>0.79</v>
      </c>
      <c r="E18" s="72">
        <v>0.7725</v>
      </c>
      <c r="F18" s="72">
        <v>0.9375</v>
      </c>
      <c r="G18" s="72">
        <v>0.8625</v>
      </c>
      <c r="H18" s="72">
        <v>0.835</v>
      </c>
      <c r="I18" s="72">
        <v>0.7775</v>
      </c>
      <c r="J18" s="72">
        <v>0.4725</v>
      </c>
      <c r="K18" s="72">
        <v>0.479</v>
      </c>
      <c r="L18" s="72">
        <v>0.524416666666666</v>
      </c>
      <c r="M18" s="72">
        <v>0.49175</v>
      </c>
    </row>
    <row r="19">
      <c r="A19" s="71" t="s">
        <v>32</v>
      </c>
      <c r="B19" s="72">
        <v>0.84</v>
      </c>
      <c r="C19" s="72">
        <v>0.6575</v>
      </c>
      <c r="D19" s="72">
        <v>0.8225</v>
      </c>
      <c r="E19" s="72">
        <v>0.715</v>
      </c>
      <c r="F19" s="72">
        <v>0.8775</v>
      </c>
      <c r="G19" s="72">
        <v>0.71</v>
      </c>
      <c r="H19" s="72">
        <v>0.915</v>
      </c>
      <c r="I19" s="72">
        <v>0.71</v>
      </c>
      <c r="J19" s="72">
        <v>0.5205</v>
      </c>
      <c r="K19" s="72">
        <v>0.48725</v>
      </c>
      <c r="L19" s="72">
        <v>0.501416666666666</v>
      </c>
      <c r="M19" s="72">
        <v>0.484666666666666</v>
      </c>
    </row>
    <row r="20">
      <c r="A20" s="71" t="s">
        <v>36</v>
      </c>
      <c r="B20" s="72">
        <v>0.845</v>
      </c>
      <c r="C20" s="72">
        <v>0.7675</v>
      </c>
      <c r="D20" s="72">
        <v>0.85</v>
      </c>
      <c r="E20" s="72">
        <v>0.82</v>
      </c>
      <c r="F20" s="72">
        <v>0.825</v>
      </c>
      <c r="G20" s="72">
        <v>0.8875</v>
      </c>
      <c r="H20" s="72">
        <v>0.9175</v>
      </c>
      <c r="I20" s="72">
        <v>0.8875</v>
      </c>
      <c r="J20" s="72">
        <v>0.491416666666666</v>
      </c>
      <c r="K20" s="72">
        <v>0.48075</v>
      </c>
      <c r="L20" s="72">
        <v>0.479</v>
      </c>
      <c r="M20" s="72">
        <v>0.476916666666666</v>
      </c>
    </row>
    <row r="21">
      <c r="A21" s="84" t="s">
        <v>37</v>
      </c>
      <c r="B21" s="85">
        <f t="shared" ref="B21:M21" si="2">AVERAGE(B13:B20)</f>
        <v>0.824375</v>
      </c>
      <c r="C21" s="85">
        <f t="shared" si="2"/>
        <v>0.7971875</v>
      </c>
      <c r="D21" s="85">
        <f t="shared" si="2"/>
        <v>0.7928125</v>
      </c>
      <c r="E21" s="85">
        <f t="shared" si="2"/>
        <v>0.785</v>
      </c>
      <c r="F21" s="85">
        <f t="shared" si="2"/>
        <v>0.8821875</v>
      </c>
      <c r="G21" s="85">
        <f t="shared" si="2"/>
        <v>0.85625</v>
      </c>
      <c r="H21" s="85">
        <f t="shared" si="2"/>
        <v>0.840625</v>
      </c>
      <c r="I21" s="85">
        <f t="shared" si="2"/>
        <v>0.8125</v>
      </c>
      <c r="J21" s="85">
        <f t="shared" si="2"/>
        <v>0.5028854167</v>
      </c>
      <c r="K21" s="85">
        <f t="shared" si="2"/>
        <v>0.50590625</v>
      </c>
      <c r="L21" s="85">
        <f t="shared" si="2"/>
        <v>0.5148854167</v>
      </c>
      <c r="M21" s="85">
        <f t="shared" si="2"/>
        <v>0.4890416667</v>
      </c>
    </row>
    <row r="23">
      <c r="C23" s="86"/>
    </row>
  </sheetData>
  <mergeCells count="4">
    <mergeCell ref="P2:S2"/>
    <mergeCell ref="B11:E11"/>
    <mergeCell ref="F11:I11"/>
    <mergeCell ref="J11:M11"/>
  </mergeCells>
  <drawing r:id="rId1"/>
</worksheet>
</file>