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lexyu/Desktop/Projects/svm-classifier/results/"/>
    </mc:Choice>
  </mc:AlternateContent>
  <xr:revisionPtr revIDLastSave="0" documentId="13_ncr:1_{85D0AE34-7909-7E48-8061-1A9E6489BB6C}" xr6:coauthVersionLast="36" xr6:coauthVersionMax="36" xr10:uidLastSave="{00000000-0000-0000-0000-000000000000}"/>
  <bookViews>
    <workbookView xWindow="0" yWindow="460" windowWidth="28800" windowHeight="17540" activeTab="1" xr2:uid="{00000000-000D-0000-FFFF-FFFF00000000}"/>
  </bookViews>
  <sheets>
    <sheet name="MT Pre-IP" sheetId="1" r:id="rId1"/>
    <sheet name="MT Pre-CP" sheetId="2" r:id="rId2"/>
    <sheet name="MT Small" sheetId="3" r:id="rId3"/>
    <sheet name="MT Large" sheetId="4" r:id="rId4"/>
    <sheet name="MT Post-IP" sheetId="5" r:id="rId5"/>
    <sheet name="MT Post-CP" sheetId="6" r:id="rId6"/>
    <sheet name="MT Post-Within" sheetId="7" r:id="rId7"/>
  </sheets>
  <calcPr calcId="181029"/>
</workbook>
</file>

<file path=xl/calcChain.xml><?xml version="1.0" encoding="utf-8"?>
<calcChain xmlns="http://schemas.openxmlformats.org/spreadsheetml/2006/main">
  <c r="M21" i="7" l="1"/>
  <c r="L21" i="7"/>
  <c r="K21" i="7"/>
  <c r="J21" i="7"/>
  <c r="I21" i="7"/>
  <c r="H21" i="7"/>
  <c r="G21" i="7"/>
  <c r="F21" i="7"/>
  <c r="E21" i="7"/>
  <c r="D21" i="7"/>
  <c r="C21" i="7"/>
  <c r="B21" i="7"/>
  <c r="S17" i="7"/>
  <c r="R17" i="7"/>
  <c r="Q17" i="7"/>
  <c r="P17" i="7"/>
  <c r="J11" i="6"/>
  <c r="I11" i="6"/>
  <c r="G11" i="6"/>
  <c r="F11" i="6"/>
  <c r="K10" i="6"/>
  <c r="H10" i="6"/>
  <c r="K9" i="6"/>
  <c r="H9" i="6"/>
  <c r="K8" i="6"/>
  <c r="H8" i="6"/>
  <c r="K7" i="6"/>
  <c r="H7" i="6"/>
  <c r="K6" i="6"/>
  <c r="H6" i="6"/>
  <c r="K5" i="6"/>
  <c r="H5" i="6"/>
  <c r="K4" i="6"/>
  <c r="H4" i="6"/>
  <c r="H11" i="6" s="1"/>
  <c r="K3" i="6"/>
  <c r="K11" i="6" s="1"/>
  <c r="H3" i="6"/>
  <c r="J11" i="5"/>
  <c r="I11" i="5"/>
  <c r="G11" i="5"/>
  <c r="F11" i="5"/>
  <c r="K10" i="5"/>
  <c r="H10" i="5"/>
  <c r="K9" i="5"/>
  <c r="H9" i="5"/>
  <c r="K8" i="5"/>
  <c r="H8" i="5"/>
  <c r="K7" i="5"/>
  <c r="H7" i="5"/>
  <c r="K6" i="5"/>
  <c r="H6" i="5"/>
  <c r="K5" i="5"/>
  <c r="H5" i="5"/>
  <c r="K4" i="5"/>
  <c r="H4" i="5"/>
  <c r="K3" i="5"/>
  <c r="K11" i="5" s="1"/>
  <c r="H3" i="5"/>
  <c r="H11" i="5" s="1"/>
  <c r="J12" i="4"/>
  <c r="I12" i="4"/>
  <c r="G12" i="4"/>
  <c r="F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K12" i="4" s="1"/>
  <c r="H3" i="4"/>
  <c r="H12" i="4" s="1"/>
  <c r="J12" i="3"/>
  <c r="I12" i="3"/>
  <c r="G12" i="3"/>
  <c r="F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K12" i="3" s="1"/>
  <c r="H3" i="3"/>
  <c r="H12" i="3" s="1"/>
  <c r="J16" i="2"/>
  <c r="I16" i="2"/>
  <c r="H16" i="2"/>
  <c r="G16" i="2"/>
  <c r="F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16" i="2" s="1"/>
  <c r="J16" i="1"/>
  <c r="I16" i="1"/>
  <c r="G16" i="1"/>
  <c r="F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K16" i="1" s="1"/>
  <c r="H4" i="1"/>
  <c r="K3" i="1"/>
  <c r="H3" i="1"/>
  <c r="H16" i="1" s="1"/>
</calcChain>
</file>

<file path=xl/sharedStrings.xml><?xml version="1.0" encoding="utf-8"?>
<sst xmlns="http://schemas.openxmlformats.org/spreadsheetml/2006/main" count="266" uniqueCount="59">
  <si>
    <t>Significance Tests:</t>
  </si>
  <si>
    <t>Mean Outer Accuracies by Subject:</t>
  </si>
  <si>
    <t>Statistic</t>
  </si>
  <si>
    <t>P-value (2-sided)</t>
  </si>
  <si>
    <t>Subject</t>
  </si>
  <si>
    <t>Alex Unpermuted</t>
  </si>
  <si>
    <t>Danny Unpermuted</t>
  </si>
  <si>
    <t>Combined Unpermuted</t>
  </si>
  <si>
    <t>Alex Permuted</t>
  </si>
  <si>
    <t>Danny Permuted</t>
  </si>
  <si>
    <t>Combined Permuted</t>
  </si>
  <si>
    <t>Alex t-test</t>
  </si>
  <si>
    <t>(df=12)</t>
  </si>
  <si>
    <t>AT</t>
  </si>
  <si>
    <t>Danny t-test</t>
  </si>
  <si>
    <t>CC</t>
  </si>
  <si>
    <t>Combined t-test</t>
  </si>
  <si>
    <t>CG</t>
  </si>
  <si>
    <t>GD</t>
  </si>
  <si>
    <t>Within Subject Summary Data:</t>
  </si>
  <si>
    <t>JM</t>
  </si>
  <si>
    <t>Inner Accuracy</t>
  </si>
  <si>
    <t>Outer Accuracy</t>
  </si>
  <si>
    <t>JR</t>
  </si>
  <si>
    <t>Unpermuted</t>
  </si>
  <si>
    <t>JS</t>
  </si>
  <si>
    <t>Permuted</t>
  </si>
  <si>
    <t>ML</t>
  </si>
  <si>
    <t>NL</t>
  </si>
  <si>
    <t>Within Subject Significance Tests:</t>
  </si>
  <si>
    <t>RK</t>
  </si>
  <si>
    <t>P-value</t>
  </si>
  <si>
    <t>SC</t>
  </si>
  <si>
    <t>Paired t-test</t>
  </si>
  <si>
    <t>TP</t>
  </si>
  <si>
    <t>Alex z-test</t>
  </si>
  <si>
    <t>YY</t>
  </si>
  <si>
    <t>Overall</t>
  </si>
  <si>
    <t>(df=8)</t>
  </si>
  <si>
    <t>(df=7)</t>
  </si>
  <si>
    <t>Within-Subject Paired t-Test:</t>
  </si>
  <si>
    <t>Mean 1</t>
  </si>
  <si>
    <t>Mean 2</t>
  </si>
  <si>
    <t>P-value (2-tailed)</t>
  </si>
  <si>
    <t>All Subjects</t>
  </si>
  <si>
    <t>Post-CP vs. Post-CP Perm</t>
  </si>
  <si>
    <t>Pre-CP</t>
  </si>
  <si>
    <t>Pre-CP Perm</t>
  </si>
  <si>
    <t>Pre-IP</t>
  </si>
  <si>
    <t>Pre-IP Perm</t>
  </si>
  <si>
    <t>Post-CP vs. Pre-CP</t>
  </si>
  <si>
    <t>Post-CP vs. Pre-CP (trained together)</t>
  </si>
  <si>
    <t>Post-IP vs. Post-IP Perm</t>
  </si>
  <si>
    <t>Post-IP vs. Pre-IP</t>
  </si>
  <si>
    <t>Post-IP vs. Pre-IP (trained together)</t>
  </si>
  <si>
    <t>Trained Separately</t>
  </si>
  <si>
    <t>Trained Together</t>
  </si>
  <si>
    <t>Post-CP</t>
  </si>
  <si>
    <t>Post-IP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</si>
</sst>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Monospace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4" xfId="0" applyNumberFormat="1" applyFont="1" applyBorder="1" applyAlignment="1">
      <alignment horizontal="right"/>
    </xf>
    <xf numFmtId="166" fontId="3" fillId="2" borderId="4" xfId="0" applyNumberFormat="1" applyFont="1" applyFill="1" applyBorder="1" applyAlignment="1">
      <alignment horizontal="right" wrapText="1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65" fontId="2" fillId="0" borderId="1" xfId="0" applyNumberFormat="1" applyFont="1" applyBorder="1" applyAlignment="1"/>
    <xf numFmtId="0" fontId="2" fillId="0" borderId="6" xfId="0" applyFont="1" applyBorder="1" applyAlignment="1"/>
    <xf numFmtId="164" fontId="2" fillId="0" borderId="7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2" fillId="0" borderId="8" xfId="0" applyFont="1" applyBorder="1" applyAlignment="1"/>
    <xf numFmtId="164" fontId="2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1" fillId="0" borderId="9" xfId="0" applyFont="1" applyBorder="1" applyAlignment="1"/>
    <xf numFmtId="0" fontId="2" fillId="0" borderId="10" xfId="0" applyFont="1" applyBorder="1" applyAlignment="1"/>
    <xf numFmtId="0" fontId="2" fillId="0" borderId="5" xfId="0" applyFont="1" applyBorder="1" applyAlignmen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1" fontId="2" fillId="0" borderId="10" xfId="0" applyNumberFormat="1" applyFont="1" applyBorder="1" applyAlignment="1"/>
    <xf numFmtId="166" fontId="2" fillId="0" borderId="1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5" fontId="2" fillId="0" borderId="11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0" fontId="2" fillId="0" borderId="8" xfId="0" applyFont="1" applyBorder="1"/>
    <xf numFmtId="0" fontId="1" fillId="0" borderId="1" xfId="0" applyFont="1" applyBorder="1" applyAlignment="1"/>
    <xf numFmtId="166" fontId="1" fillId="0" borderId="1" xfId="0" applyNumberFormat="1" applyFont="1" applyBorder="1" applyAlignment="1"/>
    <xf numFmtId="0" fontId="1" fillId="0" borderId="0" xfId="0" applyFont="1" applyAlignment="1"/>
    <xf numFmtId="11" fontId="2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6" fontId="2" fillId="0" borderId="1" xfId="0" applyNumberFormat="1" applyFont="1" applyBorder="1" applyAlignment="1"/>
    <xf numFmtId="166" fontId="2" fillId="0" borderId="1" xfId="0" applyNumberFormat="1" applyFont="1" applyBorder="1" applyAlignment="1"/>
    <xf numFmtId="166" fontId="2" fillId="0" borderId="11" xfId="0" applyNumberFormat="1" applyFont="1" applyBorder="1" applyAlignment="1">
      <alignment horizontal="right"/>
    </xf>
    <xf numFmtId="166" fontId="4" fillId="0" borderId="5" xfId="0" applyNumberFormat="1" applyFont="1" applyBorder="1" applyAlignment="1">
      <alignment horizontal="right"/>
    </xf>
    <xf numFmtId="166" fontId="4" fillId="0" borderId="4" xfId="0" applyNumberFormat="1" applyFont="1" applyBorder="1" applyAlignment="1">
      <alignment horizontal="right"/>
    </xf>
    <xf numFmtId="0" fontId="1" fillId="0" borderId="12" xfId="0" applyFont="1" applyBorder="1" applyAlignment="1"/>
    <xf numFmtId="166" fontId="1" fillId="0" borderId="12" xfId="0" applyNumberFormat="1" applyFont="1" applyBorder="1" applyAlignment="1"/>
    <xf numFmtId="0" fontId="2" fillId="0" borderId="8" xfId="0" applyFont="1" applyBorder="1" applyAlignment="1"/>
    <xf numFmtId="166" fontId="2" fillId="0" borderId="8" xfId="0" applyNumberFormat="1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0" borderId="6" xfId="0" applyFont="1" applyBorder="1" applyAlignment="1"/>
    <xf numFmtId="164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1" xfId="0" applyFont="1" applyBorder="1" applyAlignment="1"/>
    <xf numFmtId="166" fontId="2" fillId="0" borderId="1" xfId="0" applyNumberFormat="1" applyFont="1" applyBorder="1"/>
    <xf numFmtId="0" fontId="2" fillId="0" borderId="12" xfId="0" applyFont="1" applyBorder="1" applyAlignment="1"/>
    <xf numFmtId="0" fontId="1" fillId="0" borderId="0" xfId="0" applyFont="1" applyAlignment="1"/>
    <xf numFmtId="0" fontId="5" fillId="2" borderId="0" xfId="0" applyFont="1" applyFill="1" applyAlignment="1">
      <alignment horizontal="left" wrapText="1"/>
    </xf>
    <xf numFmtId="0" fontId="2" fillId="0" borderId="9" xfId="0" applyFont="1" applyBorder="1" applyAlignme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66" fontId="2" fillId="0" borderId="4" xfId="0" applyNumberFormat="1" applyFont="1" applyBorder="1" applyAlignment="1">
      <alignment horizontal="right" wrapText="1"/>
    </xf>
    <xf numFmtId="166" fontId="2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66" fontId="2" fillId="0" borderId="0" xfId="0" applyNumberFormat="1" applyFont="1" applyAlignment="1"/>
    <xf numFmtId="164" fontId="2" fillId="0" borderId="0" xfId="0" applyNumberFormat="1" applyFont="1" applyAlignment="1"/>
    <xf numFmtId="166" fontId="2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6" fillId="0" borderId="15" xfId="0" applyFont="1" applyBorder="1"/>
    <xf numFmtId="0" fontId="6" fillId="0" borderId="11" xfId="0" applyFont="1" applyBorder="1"/>
    <xf numFmtId="0" fontId="2" fillId="0" borderId="2" xfId="0" applyFont="1" applyBorder="1" applyAlignment="1">
      <alignment horizontal="center" wrapText="1"/>
    </xf>
    <xf numFmtId="0" fontId="6" fillId="0" borderId="2" xfId="0" applyFont="1" applyBorder="1"/>
    <xf numFmtId="0" fontId="6" fillId="0" borderId="4" xfId="0" applyFont="1" applyBorder="1"/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horizontal="right"/>
    </xf>
    <xf numFmtId="166" fontId="2" fillId="0" borderId="17" xfId="0" applyNumberFormat="1" applyFont="1" applyBorder="1" applyAlignment="1">
      <alignment horizontal="right"/>
    </xf>
    <xf numFmtId="11" fontId="2" fillId="0" borderId="9" xfId="0" applyNumberFormat="1" applyFont="1" applyBorder="1" applyAlignment="1"/>
    <xf numFmtId="165" fontId="2" fillId="0" borderId="9" xfId="0" applyNumberFormat="1" applyFont="1" applyBorder="1" applyAlignment="1">
      <alignment horizontal="right"/>
    </xf>
    <xf numFmtId="0" fontId="7" fillId="0" borderId="16" xfId="0" applyFont="1" applyBorder="1" applyAlignment="1"/>
    <xf numFmtId="166" fontId="2" fillId="0" borderId="1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5" customWidth="1"/>
  </cols>
  <sheetData>
    <row r="1" spans="1:27" ht="15.75" customHeight="1">
      <c r="A1" s="1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9"/>
      <c r="O2" s="9"/>
      <c r="P2" s="9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0" t="s">
        <v>11</v>
      </c>
      <c r="B3" s="11">
        <v>3.8827282162563601</v>
      </c>
      <c r="C3" s="12">
        <v>2.1770941292518801E-3</v>
      </c>
      <c r="D3" s="3" t="s">
        <v>12</v>
      </c>
      <c r="E3" s="8" t="s">
        <v>13</v>
      </c>
      <c r="F3" s="13">
        <v>0.55295138888888895</v>
      </c>
      <c r="G3" s="14">
        <v>0.56336805560000003</v>
      </c>
      <c r="H3" s="13">
        <f t="shared" ref="H3:H15" si="0">AVERAGE(F3:G3)</f>
        <v>0.55815972224444454</v>
      </c>
      <c r="I3" s="15">
        <v>0.51116071428571397</v>
      </c>
      <c r="J3" s="15">
        <v>0.50533234130000004</v>
      </c>
      <c r="K3" s="16">
        <f t="shared" ref="K3:K15" si="1">AVERAGE(I3:J3)</f>
        <v>0.50824652779285695</v>
      </c>
      <c r="L3" s="3"/>
      <c r="M3" s="3"/>
      <c r="N3" s="9"/>
      <c r="O3" s="9"/>
      <c r="P3" s="9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17" t="s">
        <v>14</v>
      </c>
      <c r="B4" s="18">
        <v>3.6407866219999998</v>
      </c>
      <c r="C4" s="19">
        <v>3.3831782110000002E-3</v>
      </c>
      <c r="D4" s="3" t="s">
        <v>12</v>
      </c>
      <c r="E4" s="8" t="s">
        <v>15</v>
      </c>
      <c r="F4" s="13">
        <v>0.50455729166666596</v>
      </c>
      <c r="G4" s="13">
        <v>0.50651041669999997</v>
      </c>
      <c r="H4" s="13">
        <f t="shared" si="0"/>
        <v>0.50553385418333296</v>
      </c>
      <c r="I4" s="15">
        <v>0.49311755952380898</v>
      </c>
      <c r="J4" s="15">
        <v>0.49386160709999999</v>
      </c>
      <c r="K4" s="16">
        <f t="shared" si="1"/>
        <v>0.49348958331190451</v>
      </c>
      <c r="L4" s="3"/>
      <c r="M4" s="3"/>
      <c r="N4" s="9"/>
      <c r="O4" s="9"/>
      <c r="P4" s="9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20" t="s">
        <v>16</v>
      </c>
      <c r="B5" s="21">
        <v>3.79470245417125</v>
      </c>
      <c r="C5" s="22">
        <v>2.5543074541806601E-3</v>
      </c>
      <c r="D5" s="3" t="s">
        <v>12</v>
      </c>
      <c r="E5" s="8" t="s">
        <v>17</v>
      </c>
      <c r="F5" s="13">
        <v>0.59114583333333304</v>
      </c>
      <c r="G5" s="13">
        <v>0.59982638889999995</v>
      </c>
      <c r="H5" s="13">
        <f t="shared" si="0"/>
        <v>0.59548611111666649</v>
      </c>
      <c r="I5" s="15">
        <v>0.52728174603174605</v>
      </c>
      <c r="J5" s="15">
        <v>0.51066468249999997</v>
      </c>
      <c r="K5" s="16">
        <f t="shared" si="1"/>
        <v>0.51897321426587295</v>
      </c>
      <c r="L5" s="3"/>
      <c r="M5" s="3"/>
      <c r="N5" s="9"/>
      <c r="O5" s="9"/>
      <c r="P5" s="9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23"/>
      <c r="B6" s="24"/>
      <c r="C6" s="25"/>
      <c r="D6" s="3"/>
      <c r="E6" s="8" t="s">
        <v>18</v>
      </c>
      <c r="F6" s="13">
        <v>0.57942708333333304</v>
      </c>
      <c r="G6" s="13">
        <v>0.56510416669999997</v>
      </c>
      <c r="H6" s="13">
        <f t="shared" si="0"/>
        <v>0.57226562501666645</v>
      </c>
      <c r="I6" s="15">
        <v>0.52864583333333304</v>
      </c>
      <c r="J6" s="15">
        <v>0.53125</v>
      </c>
      <c r="K6" s="16">
        <f t="shared" si="1"/>
        <v>0.52994791666666652</v>
      </c>
      <c r="L6" s="3"/>
      <c r="M6" s="3"/>
      <c r="N6" s="9"/>
      <c r="O6" s="9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26" t="s">
        <v>19</v>
      </c>
      <c r="B7" s="2"/>
      <c r="C7" s="2"/>
      <c r="D7" s="3"/>
      <c r="E7" s="8" t="s">
        <v>20</v>
      </c>
      <c r="F7" s="13">
        <v>0.55815972222222199</v>
      </c>
      <c r="G7" s="13">
        <v>0.57638888889999995</v>
      </c>
      <c r="H7" s="13">
        <f t="shared" si="0"/>
        <v>0.56727430556111091</v>
      </c>
      <c r="I7" s="15">
        <v>0.53000992063492003</v>
      </c>
      <c r="J7" s="15">
        <v>0.51649305560000003</v>
      </c>
      <c r="K7" s="16">
        <f t="shared" si="1"/>
        <v>0.52325148811746003</v>
      </c>
      <c r="L7" s="3"/>
      <c r="M7" s="3"/>
      <c r="N7" s="9"/>
      <c r="O7" s="9"/>
      <c r="P7" s="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6"/>
      <c r="B8" s="6" t="s">
        <v>21</v>
      </c>
      <c r="C8" s="2" t="s">
        <v>22</v>
      </c>
      <c r="D8" s="27"/>
      <c r="E8" s="8" t="s">
        <v>23</v>
      </c>
      <c r="F8" s="13">
        <v>0.421874999999999</v>
      </c>
      <c r="G8" s="13">
        <v>0.42013888890000001</v>
      </c>
      <c r="H8" s="13">
        <f t="shared" si="0"/>
        <v>0.42100694444999953</v>
      </c>
      <c r="I8" s="15">
        <v>0.46502976190476097</v>
      </c>
      <c r="J8" s="15">
        <v>0.47346230160000002</v>
      </c>
      <c r="K8" s="16">
        <f t="shared" si="1"/>
        <v>0.4692460317523805</v>
      </c>
      <c r="L8" s="3"/>
      <c r="M8" s="3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28" t="s">
        <v>24</v>
      </c>
      <c r="B9" s="29">
        <v>0.97989999999999999</v>
      </c>
      <c r="C9" s="30">
        <v>0.78690000000000004</v>
      </c>
      <c r="D9" s="31"/>
      <c r="E9" s="8" t="s">
        <v>25</v>
      </c>
      <c r="F9" s="13">
        <v>0.57725694444444398</v>
      </c>
      <c r="G9" s="13">
        <v>0.56510416669999997</v>
      </c>
      <c r="H9" s="13">
        <f t="shared" si="0"/>
        <v>0.57118055557222203</v>
      </c>
      <c r="I9" s="15">
        <v>0.52033730158730096</v>
      </c>
      <c r="J9" s="15">
        <v>0.51004464289999996</v>
      </c>
      <c r="K9" s="16">
        <f t="shared" si="1"/>
        <v>0.51519097224365051</v>
      </c>
      <c r="L9" s="3"/>
      <c r="M9" s="3"/>
      <c r="N9" s="9"/>
      <c r="O9" s="9"/>
      <c r="P9" s="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28" t="s">
        <v>26</v>
      </c>
      <c r="B10" s="32">
        <v>0.83304700854700797</v>
      </c>
      <c r="C10" s="33">
        <v>0.50836538461538405</v>
      </c>
      <c r="D10" s="34"/>
      <c r="E10" s="8" t="s">
        <v>27</v>
      </c>
      <c r="F10" s="13">
        <v>0.61545138888888795</v>
      </c>
      <c r="G10" s="13">
        <v>0.63975694439999997</v>
      </c>
      <c r="H10" s="13">
        <f t="shared" si="0"/>
        <v>0.62760416664444396</v>
      </c>
      <c r="I10" s="15">
        <v>0.541914682539682</v>
      </c>
      <c r="J10" s="15">
        <v>0.52889384920000004</v>
      </c>
      <c r="K10" s="16">
        <f t="shared" si="1"/>
        <v>0.53540426586984102</v>
      </c>
      <c r="L10" s="3"/>
      <c r="M10" s="3"/>
      <c r="N10" s="9"/>
      <c r="O10" s="9"/>
      <c r="P10" s="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3"/>
      <c r="B11" s="3"/>
      <c r="C11" s="3"/>
      <c r="D11" s="3"/>
      <c r="E11" s="8" t="s">
        <v>28</v>
      </c>
      <c r="F11" s="13">
        <v>0.59830729166666596</v>
      </c>
      <c r="G11" s="13">
        <v>0.61067708330000003</v>
      </c>
      <c r="H11" s="13">
        <f t="shared" si="0"/>
        <v>0.604492187483333</v>
      </c>
      <c r="I11" s="15">
        <v>0.53841145833333304</v>
      </c>
      <c r="J11" s="15">
        <v>0.52771577380000001</v>
      </c>
      <c r="K11" s="16">
        <f t="shared" si="1"/>
        <v>0.53306361606666652</v>
      </c>
      <c r="L11" s="3"/>
      <c r="M11" s="3"/>
      <c r="N11" s="9"/>
      <c r="O11" s="9"/>
      <c r="P11" s="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26" t="s">
        <v>29</v>
      </c>
      <c r="B12" s="5"/>
      <c r="C12" s="2"/>
      <c r="D12" s="3"/>
      <c r="E12" s="8" t="s">
        <v>30</v>
      </c>
      <c r="F12" s="13">
        <v>0.578125</v>
      </c>
      <c r="G12" s="13">
        <v>0.58246527780000001</v>
      </c>
      <c r="H12" s="13">
        <f t="shared" si="0"/>
        <v>0.58029513889999995</v>
      </c>
      <c r="I12" s="15">
        <v>0.53782242063492003</v>
      </c>
      <c r="J12" s="15">
        <v>0.52690972219999999</v>
      </c>
      <c r="K12" s="16">
        <f t="shared" si="1"/>
        <v>0.53236607141746006</v>
      </c>
      <c r="L12" s="3"/>
      <c r="M12" s="3"/>
      <c r="N12" s="9"/>
      <c r="O12" s="9"/>
      <c r="P12" s="9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6"/>
      <c r="B13" s="6" t="s">
        <v>2</v>
      </c>
      <c r="C13" s="6" t="s">
        <v>31</v>
      </c>
      <c r="D13" s="3"/>
      <c r="E13" s="8" t="s">
        <v>32</v>
      </c>
      <c r="F13" s="13">
        <v>0.50260416666666596</v>
      </c>
      <c r="G13" s="13">
        <v>0.49739583329999998</v>
      </c>
      <c r="H13" s="13">
        <f t="shared" si="0"/>
        <v>0.499999999983333</v>
      </c>
      <c r="I13" s="15">
        <v>0.49153645833333298</v>
      </c>
      <c r="J13" s="15">
        <v>0.49460565480000002</v>
      </c>
      <c r="K13" s="16">
        <f t="shared" si="1"/>
        <v>0.4930710565666665</v>
      </c>
      <c r="L13" s="3"/>
      <c r="M13" s="3"/>
      <c r="N13" s="9"/>
      <c r="O13" s="9"/>
      <c r="P13" s="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28" t="s">
        <v>33</v>
      </c>
      <c r="B14" s="35">
        <v>18.582103100617399</v>
      </c>
      <c r="C14" s="36">
        <v>3.2853905583364499E-10</v>
      </c>
      <c r="D14" s="3" t="s">
        <v>12</v>
      </c>
      <c r="E14" s="8" t="s">
        <v>34</v>
      </c>
      <c r="F14" s="13">
        <v>0.51302083333333304</v>
      </c>
      <c r="G14" s="13">
        <v>0.51996527780000001</v>
      </c>
      <c r="H14" s="13">
        <f t="shared" si="0"/>
        <v>0.51649305556666647</v>
      </c>
      <c r="I14" s="15">
        <v>0.50657242063492003</v>
      </c>
      <c r="J14" s="15">
        <v>0.5115327381</v>
      </c>
      <c r="K14" s="16">
        <f t="shared" si="1"/>
        <v>0.50905257936746007</v>
      </c>
      <c r="L14" s="3"/>
      <c r="M14" s="3"/>
      <c r="N14" s="9"/>
      <c r="O14" s="9"/>
      <c r="P14" s="9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20" t="s">
        <v>35</v>
      </c>
      <c r="B15" s="37">
        <v>37.776603294949503</v>
      </c>
      <c r="C15" s="22">
        <v>0</v>
      </c>
      <c r="D15" s="3"/>
      <c r="E15" s="8" t="s">
        <v>36</v>
      </c>
      <c r="F15" s="13">
        <v>0.56184895833333304</v>
      </c>
      <c r="G15" s="13">
        <v>0.56640625</v>
      </c>
      <c r="H15" s="13">
        <f t="shared" si="0"/>
        <v>0.56412760416666652</v>
      </c>
      <c r="I15" s="15">
        <v>0.52325148809523803</v>
      </c>
      <c r="J15" s="15">
        <v>0.51664806549999998</v>
      </c>
      <c r="K15" s="16">
        <f t="shared" si="1"/>
        <v>0.519949776797619</v>
      </c>
      <c r="L15" s="3"/>
      <c r="M15" s="3"/>
      <c r="N15" s="9"/>
      <c r="O15" s="9"/>
      <c r="P15" s="9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38"/>
      <c r="B16" s="38"/>
      <c r="C16" s="38"/>
      <c r="E16" s="39" t="s">
        <v>37</v>
      </c>
      <c r="F16" s="40">
        <f t="shared" ref="F16:K16" si="2">AVERAGE(F3:F15)</f>
        <v>0.55036391559829012</v>
      </c>
      <c r="G16" s="40">
        <f t="shared" si="2"/>
        <v>0.55485443376923071</v>
      </c>
      <c r="H16" s="40">
        <f t="shared" si="2"/>
        <v>0.55260917468376047</v>
      </c>
      <c r="I16" s="40">
        <f t="shared" si="2"/>
        <v>0.51654552045177005</v>
      </c>
      <c r="J16" s="40">
        <f t="shared" si="2"/>
        <v>0.51133957189230772</v>
      </c>
      <c r="K16" s="40">
        <f t="shared" si="2"/>
        <v>0.51394254617203883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E19" s="3"/>
      <c r="F19" s="3"/>
      <c r="G19" s="3"/>
      <c r="H19" s="3"/>
      <c r="I19" s="3"/>
      <c r="J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9"/>
      <c r="B21" s="29"/>
      <c r="C21" s="4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abSelected="1" workbookViewId="0">
      <selection activeCell="B24" sqref="B24"/>
    </sheetView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5" customWidth="1"/>
  </cols>
  <sheetData>
    <row r="1" spans="1:27" ht="15.75" customHeight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0" t="s">
        <v>11</v>
      </c>
      <c r="B3" s="11">
        <v>6.4316381225138297</v>
      </c>
      <c r="C3" s="12">
        <v>3.2470810701675299E-5</v>
      </c>
      <c r="D3" s="3" t="s">
        <v>12</v>
      </c>
      <c r="E3" s="8" t="s">
        <v>13</v>
      </c>
      <c r="F3" s="15">
        <v>0.54600000000000004</v>
      </c>
      <c r="G3" s="15">
        <v>0.54600000000000004</v>
      </c>
      <c r="H3" s="15">
        <v>0.54600000000000004</v>
      </c>
      <c r="I3" s="15">
        <v>0.50186011904761896</v>
      </c>
      <c r="J3" s="15">
        <v>0.5079365079</v>
      </c>
      <c r="K3" s="44">
        <f t="shared" ref="K3:K15" si="0">AVERAGE(I3:J3)</f>
        <v>0.50489831347380942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17" t="s">
        <v>14</v>
      </c>
      <c r="B4" s="18">
        <v>6.7502434920000001</v>
      </c>
      <c r="C4" s="19">
        <v>2.0432034849999999E-5</v>
      </c>
      <c r="D4" s="3" t="s">
        <v>12</v>
      </c>
      <c r="E4" s="8" t="s">
        <v>15</v>
      </c>
      <c r="F4" s="15">
        <v>0.56179999999999997</v>
      </c>
      <c r="G4" s="15">
        <v>0.5605</v>
      </c>
      <c r="H4" s="15">
        <v>0.56120000000000003</v>
      </c>
      <c r="I4" s="15">
        <v>0.51404389880952295</v>
      </c>
      <c r="J4" s="15">
        <v>0.51488095239999998</v>
      </c>
      <c r="K4" s="44">
        <f t="shared" si="0"/>
        <v>0.51446242560476141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20" t="s">
        <v>16</v>
      </c>
      <c r="B5" s="21">
        <v>6.7957205210478104</v>
      </c>
      <c r="C5" s="22">
        <v>1.9145692724187098E-5</v>
      </c>
      <c r="D5" s="3" t="s">
        <v>12</v>
      </c>
      <c r="E5" s="8" t="s">
        <v>17</v>
      </c>
      <c r="F5" s="15">
        <v>0.56769999999999998</v>
      </c>
      <c r="G5" s="15">
        <v>0.57379999999999998</v>
      </c>
      <c r="H5" s="15">
        <v>0.57069999999999999</v>
      </c>
      <c r="I5" s="15">
        <v>0.50942460317460303</v>
      </c>
      <c r="J5" s="15">
        <v>0.50595238099999995</v>
      </c>
      <c r="K5" s="44">
        <f t="shared" si="0"/>
        <v>0.50768849208730149</v>
      </c>
      <c r="L5" s="3"/>
      <c r="M5" s="3"/>
      <c r="N5" s="3"/>
      <c r="O5" s="3"/>
      <c r="P5" s="3"/>
      <c r="Q5" s="3"/>
      <c r="R5" s="9"/>
      <c r="S5" s="9"/>
      <c r="T5" s="9"/>
      <c r="U5" s="3"/>
      <c r="V5" s="3"/>
      <c r="W5" s="3"/>
      <c r="X5" s="3"/>
      <c r="Y5" s="3"/>
      <c r="Z5" s="3"/>
      <c r="AA5" s="3"/>
    </row>
    <row r="6" spans="1:27" ht="15.75" customHeight="1">
      <c r="A6" s="23"/>
      <c r="B6" s="24"/>
      <c r="C6" s="25"/>
      <c r="D6" s="3"/>
      <c r="E6" s="8" t="s">
        <v>18</v>
      </c>
      <c r="F6" s="15">
        <v>0.56769999999999998</v>
      </c>
      <c r="G6" s="15">
        <v>0.58850000000000002</v>
      </c>
      <c r="H6" s="15">
        <v>0.57809999999999995</v>
      </c>
      <c r="I6" s="15">
        <v>0.50911458333333304</v>
      </c>
      <c r="J6" s="15">
        <v>0.50334821429999999</v>
      </c>
      <c r="K6" s="44">
        <f t="shared" si="0"/>
        <v>0.50623139881666646</v>
      </c>
      <c r="L6" s="3"/>
      <c r="M6" s="3"/>
      <c r="N6" s="3"/>
      <c r="O6" s="3"/>
      <c r="P6" s="3"/>
      <c r="Q6" s="3"/>
      <c r="R6" s="9"/>
      <c r="S6" s="9"/>
      <c r="T6" s="9"/>
      <c r="U6" s="3"/>
      <c r="V6" s="3"/>
      <c r="W6" s="3"/>
      <c r="X6" s="3"/>
      <c r="Y6" s="3"/>
      <c r="Z6" s="3"/>
      <c r="AA6" s="3"/>
    </row>
    <row r="7" spans="1:27" ht="15.75" customHeight="1">
      <c r="A7" s="26" t="s">
        <v>19</v>
      </c>
      <c r="B7" s="2"/>
      <c r="C7" s="2"/>
      <c r="D7" s="3"/>
      <c r="E7" s="8" t="s">
        <v>20</v>
      </c>
      <c r="F7" s="15">
        <v>0.56940000000000002</v>
      </c>
      <c r="G7" s="15">
        <v>0.59199999999999997</v>
      </c>
      <c r="H7" s="15">
        <v>0.58069999999999999</v>
      </c>
      <c r="I7" s="15">
        <v>0.50830853174603097</v>
      </c>
      <c r="J7" s="15">
        <v>0.51450892859999997</v>
      </c>
      <c r="K7" s="44">
        <f t="shared" si="0"/>
        <v>0.51140873017301547</v>
      </c>
      <c r="L7" s="3"/>
      <c r="M7" s="3"/>
      <c r="N7" s="3"/>
      <c r="O7" s="3"/>
      <c r="P7" s="3"/>
      <c r="Q7" s="3"/>
      <c r="R7" s="9"/>
      <c r="S7" s="9"/>
      <c r="T7" s="9"/>
      <c r="U7" s="3"/>
      <c r="V7" s="3"/>
      <c r="W7" s="3"/>
      <c r="X7" s="3"/>
      <c r="Y7" s="3"/>
      <c r="Z7" s="3"/>
      <c r="AA7" s="3"/>
    </row>
    <row r="8" spans="1:27" ht="15.75" customHeight="1">
      <c r="A8" s="6"/>
      <c r="B8" s="6" t="s">
        <v>21</v>
      </c>
      <c r="C8" s="66" t="s">
        <v>22</v>
      </c>
      <c r="D8" s="27"/>
      <c r="E8" s="8" t="s">
        <v>23</v>
      </c>
      <c r="F8" s="15">
        <v>0.52339999999999998</v>
      </c>
      <c r="G8" s="15">
        <v>0.53469999999999995</v>
      </c>
      <c r="H8" s="15">
        <v>0.52910000000000001</v>
      </c>
      <c r="I8" s="15">
        <v>0.51574900793650802</v>
      </c>
      <c r="J8" s="15">
        <v>0.50744047619999999</v>
      </c>
      <c r="K8" s="44">
        <f t="shared" si="0"/>
        <v>0.51159474206825406</v>
      </c>
      <c r="L8" s="3"/>
      <c r="M8" s="3"/>
      <c r="N8" s="3"/>
      <c r="O8" s="3"/>
      <c r="P8" s="3"/>
      <c r="Q8" s="3"/>
      <c r="R8" s="9"/>
      <c r="S8" s="9"/>
      <c r="T8" s="9"/>
      <c r="U8" s="3"/>
      <c r="V8" s="3"/>
      <c r="W8" s="3"/>
      <c r="X8" s="3"/>
      <c r="Y8" s="3"/>
      <c r="Z8" s="3"/>
      <c r="AA8" s="3"/>
    </row>
    <row r="9" spans="1:27" ht="15.75" customHeight="1">
      <c r="A9" s="28" t="s">
        <v>24</v>
      </c>
      <c r="B9" s="91">
        <v>0.97740000000000005</v>
      </c>
      <c r="C9" s="95">
        <v>0.79620000000000002</v>
      </c>
      <c r="D9" s="93"/>
      <c r="E9" s="8" t="s">
        <v>25</v>
      </c>
      <c r="F9" s="15">
        <v>0.56940000000000002</v>
      </c>
      <c r="G9" s="15">
        <v>0.57640000000000002</v>
      </c>
      <c r="H9" s="15">
        <v>0.57289999999999996</v>
      </c>
      <c r="I9" s="15">
        <v>0.52033730158730096</v>
      </c>
      <c r="J9" s="15">
        <v>0.51376488099999995</v>
      </c>
      <c r="K9" s="44">
        <f t="shared" si="0"/>
        <v>0.51705109129365046</v>
      </c>
      <c r="L9" s="3"/>
      <c r="M9" s="3"/>
      <c r="N9" s="3"/>
      <c r="O9" s="3"/>
      <c r="P9" s="3"/>
      <c r="Q9" s="3"/>
      <c r="R9" s="9"/>
      <c r="S9" s="9"/>
      <c r="T9" s="9"/>
      <c r="U9" s="3"/>
      <c r="V9" s="3"/>
      <c r="W9" s="3"/>
      <c r="X9" s="3"/>
      <c r="Y9" s="3"/>
      <c r="Z9" s="3"/>
      <c r="AA9" s="3"/>
    </row>
    <row r="10" spans="1:27" ht="15.75" customHeight="1">
      <c r="A10" s="28" t="s">
        <v>26</v>
      </c>
      <c r="B10" s="92">
        <v>0.827147435897436</v>
      </c>
      <c r="C10" s="96">
        <v>0.49967948717948701</v>
      </c>
      <c r="D10" s="94"/>
      <c r="E10" s="8" t="s">
        <v>27</v>
      </c>
      <c r="F10" s="15">
        <v>0.47920000000000001</v>
      </c>
      <c r="G10" s="15">
        <v>0.48089999999999999</v>
      </c>
      <c r="H10" s="15">
        <v>0.48</v>
      </c>
      <c r="I10" s="15">
        <v>0.49243551587301498</v>
      </c>
      <c r="J10" s="15">
        <v>0.48325892860000003</v>
      </c>
      <c r="K10" s="44">
        <f t="shared" si="0"/>
        <v>0.48784722223650751</v>
      </c>
      <c r="L10" s="3"/>
      <c r="M10" s="3"/>
      <c r="N10" s="3"/>
      <c r="O10" s="3"/>
      <c r="P10" s="3"/>
      <c r="Q10" s="3"/>
      <c r="R10" s="9"/>
      <c r="S10" s="9"/>
      <c r="T10" s="9"/>
      <c r="U10" s="3"/>
      <c r="V10" s="3"/>
      <c r="W10" s="3"/>
      <c r="X10" s="3"/>
      <c r="Y10" s="3"/>
      <c r="Z10" s="3"/>
      <c r="AA10" s="3"/>
    </row>
    <row r="11" spans="1:27" ht="15.75" customHeight="1">
      <c r="A11" s="3"/>
      <c r="B11" s="3"/>
      <c r="C11" s="3"/>
      <c r="D11" s="3"/>
      <c r="E11" s="8" t="s">
        <v>28</v>
      </c>
      <c r="F11" s="15">
        <v>0.57420000000000004</v>
      </c>
      <c r="G11" s="15">
        <v>0.56510000000000005</v>
      </c>
      <c r="H11" s="15">
        <v>0.56969999999999998</v>
      </c>
      <c r="I11" s="15">
        <v>0.53004092261904701</v>
      </c>
      <c r="J11" s="15">
        <v>0.51618303570000001</v>
      </c>
      <c r="K11" s="44">
        <f t="shared" si="0"/>
        <v>0.52311197915952357</v>
      </c>
      <c r="L11" s="3"/>
      <c r="M11" s="3"/>
      <c r="N11" s="3"/>
      <c r="O11" s="3"/>
      <c r="P11" s="3"/>
      <c r="Q11" s="3"/>
      <c r="R11" s="9"/>
      <c r="S11" s="9"/>
      <c r="T11" s="9"/>
      <c r="U11" s="3"/>
      <c r="V11" s="3"/>
      <c r="W11" s="3"/>
      <c r="X11" s="3"/>
      <c r="Y11" s="3"/>
      <c r="Z11" s="3"/>
      <c r="AA11" s="3"/>
    </row>
    <row r="12" spans="1:27" ht="15.75" customHeight="1">
      <c r="A12" s="26" t="s">
        <v>29</v>
      </c>
      <c r="B12" s="5"/>
      <c r="C12" s="2"/>
      <c r="D12" s="3"/>
      <c r="E12" s="8" t="s">
        <v>30</v>
      </c>
      <c r="F12" s="15">
        <v>0.52259999999999995</v>
      </c>
      <c r="G12" s="15">
        <v>0.53300000000000003</v>
      </c>
      <c r="H12" s="15">
        <v>0.52780000000000005</v>
      </c>
      <c r="I12" s="15">
        <v>0.49206349206349198</v>
      </c>
      <c r="J12" s="15">
        <v>0.48883928570000001</v>
      </c>
      <c r="K12" s="44">
        <f t="shared" si="0"/>
        <v>0.490451388881746</v>
      </c>
      <c r="L12" s="3"/>
      <c r="M12" s="3"/>
      <c r="N12" s="3"/>
      <c r="O12" s="3"/>
      <c r="P12" s="3"/>
      <c r="Q12" s="3"/>
      <c r="R12" s="9"/>
      <c r="S12" s="9"/>
      <c r="T12" s="9"/>
      <c r="U12" s="3"/>
      <c r="V12" s="3"/>
      <c r="W12" s="3"/>
      <c r="X12" s="3"/>
      <c r="Y12" s="3"/>
      <c r="Z12" s="3"/>
      <c r="AA12" s="3"/>
    </row>
    <row r="13" spans="1:27" ht="15.75" customHeight="1">
      <c r="A13" s="6"/>
      <c r="B13" s="6" t="s">
        <v>2</v>
      </c>
      <c r="C13" s="6" t="s">
        <v>31</v>
      </c>
      <c r="D13" s="3"/>
      <c r="E13" s="8" t="s">
        <v>32</v>
      </c>
      <c r="F13" s="15">
        <v>0.55210000000000004</v>
      </c>
      <c r="G13" s="15">
        <v>0.56579999999999997</v>
      </c>
      <c r="H13" s="15">
        <v>0.55889999999999995</v>
      </c>
      <c r="I13" s="15">
        <v>0.51395089285714202</v>
      </c>
      <c r="J13" s="15">
        <v>0.51181175599999995</v>
      </c>
      <c r="K13" s="44">
        <f t="shared" si="0"/>
        <v>0.51288132442857104</v>
      </c>
      <c r="L13" s="3"/>
      <c r="M13" s="3"/>
      <c r="N13" s="3"/>
      <c r="O13" s="3"/>
      <c r="P13" s="3"/>
      <c r="Q13" s="3"/>
      <c r="R13" s="9"/>
      <c r="S13" s="9"/>
      <c r="T13" s="9"/>
      <c r="U13" s="3"/>
      <c r="V13" s="3"/>
      <c r="W13" s="3"/>
      <c r="X13" s="3"/>
      <c r="Y13" s="3"/>
      <c r="Z13" s="3"/>
      <c r="AA13" s="3"/>
    </row>
    <row r="14" spans="1:27" ht="15.75" customHeight="1">
      <c r="A14" s="28" t="s">
        <v>33</v>
      </c>
      <c r="B14" s="35">
        <v>14.5805140502312</v>
      </c>
      <c r="C14" s="36">
        <v>5.3731424674188399E-9</v>
      </c>
      <c r="D14" s="3" t="s">
        <v>12</v>
      </c>
      <c r="E14" s="8" t="s">
        <v>34</v>
      </c>
      <c r="F14" s="15">
        <v>0.54510000000000003</v>
      </c>
      <c r="G14" s="15">
        <v>0.52949999999999997</v>
      </c>
      <c r="H14" s="15">
        <v>0.5373</v>
      </c>
      <c r="I14" s="15">
        <v>0.51996527777777701</v>
      </c>
      <c r="J14" s="15">
        <v>0.52070932540000003</v>
      </c>
      <c r="K14" s="44">
        <f t="shared" si="0"/>
        <v>0.52033730158888858</v>
      </c>
      <c r="L14" s="3"/>
      <c r="M14" s="3"/>
      <c r="N14" s="3"/>
      <c r="O14" s="3"/>
      <c r="P14" s="3"/>
      <c r="Q14" s="3"/>
      <c r="R14" s="9"/>
      <c r="S14" s="9"/>
      <c r="T14" s="9"/>
      <c r="U14" s="3"/>
      <c r="V14" s="3"/>
      <c r="W14" s="3"/>
      <c r="X14" s="3"/>
      <c r="Y14" s="3"/>
      <c r="Z14" s="3"/>
      <c r="AA14" s="3"/>
    </row>
    <row r="15" spans="1:27" ht="15.75" customHeight="1">
      <c r="A15" s="20" t="s">
        <v>35</v>
      </c>
      <c r="B15" s="37">
        <v>44.774374490985799</v>
      </c>
      <c r="C15" s="22">
        <v>0</v>
      </c>
      <c r="D15" s="3"/>
      <c r="E15" s="8" t="s">
        <v>36</v>
      </c>
      <c r="F15" s="15">
        <v>0.55789999999999995</v>
      </c>
      <c r="G15" s="15">
        <v>0.56179999999999997</v>
      </c>
      <c r="H15" s="15">
        <v>0.55989999999999995</v>
      </c>
      <c r="I15" s="15">
        <v>0.51469494047619002</v>
      </c>
      <c r="J15" s="15">
        <v>0.51060267859999997</v>
      </c>
      <c r="K15" s="44">
        <f t="shared" si="0"/>
        <v>0.512648809538095</v>
      </c>
      <c r="L15" s="3"/>
      <c r="M15" s="3"/>
      <c r="N15" s="3"/>
      <c r="O15" s="3"/>
      <c r="P15" s="3"/>
      <c r="Q15" s="3"/>
      <c r="R15" s="9"/>
      <c r="S15" s="9"/>
      <c r="T15" s="9"/>
      <c r="U15" s="3"/>
      <c r="V15" s="3"/>
      <c r="W15" s="3"/>
      <c r="X15" s="3"/>
      <c r="Y15" s="3"/>
      <c r="Z15" s="3"/>
      <c r="AA15" s="3"/>
    </row>
    <row r="16" spans="1:27" ht="15.75" customHeight="1">
      <c r="A16" s="23"/>
      <c r="B16" s="45"/>
      <c r="C16" s="46"/>
      <c r="D16" s="3"/>
      <c r="E16" s="39" t="s">
        <v>37</v>
      </c>
      <c r="F16" s="40">
        <f t="shared" ref="F16:K16" si="1">AVERAGE(F3:F15)</f>
        <v>0.5489615384615385</v>
      </c>
      <c r="G16" s="40">
        <f t="shared" si="1"/>
        <v>0.55446153846153845</v>
      </c>
      <c r="H16" s="40">
        <f t="shared" si="1"/>
        <v>0.55171538461538472</v>
      </c>
      <c r="I16" s="40">
        <f t="shared" si="1"/>
        <v>0.51092223748473709</v>
      </c>
      <c r="J16" s="40">
        <f t="shared" si="1"/>
        <v>0.50763364241538467</v>
      </c>
      <c r="K16" s="40">
        <f t="shared" si="1"/>
        <v>0.50927793995006077</v>
      </c>
      <c r="L16" s="3"/>
      <c r="M16" s="3"/>
      <c r="N16" s="3"/>
      <c r="O16" s="3"/>
      <c r="P16" s="3"/>
      <c r="Q16" s="3"/>
      <c r="R16" s="9"/>
      <c r="S16" s="9"/>
      <c r="T16" s="9"/>
      <c r="U16" s="3"/>
      <c r="V16" s="3"/>
      <c r="W16" s="3"/>
      <c r="X16" s="3"/>
      <c r="Y16" s="3"/>
      <c r="Z16" s="3"/>
      <c r="AA16" s="3"/>
    </row>
    <row r="17" spans="1:27" ht="15.75" customHeight="1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9"/>
      <c r="S17" s="9"/>
      <c r="T17" s="9"/>
      <c r="U17" s="3"/>
      <c r="V17" s="3"/>
      <c r="W17" s="3"/>
      <c r="X17" s="3"/>
      <c r="Y17" s="3"/>
      <c r="Z17" s="3"/>
      <c r="AA17" s="3"/>
    </row>
    <row r="18" spans="1:27" ht="15.75" customHeight="1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E19" s="3"/>
      <c r="F19" s="3"/>
      <c r="G19" s="3"/>
      <c r="H19" s="3"/>
      <c r="I19" s="3"/>
      <c r="J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E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E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5" customWidth="1"/>
  </cols>
  <sheetData>
    <row r="1" spans="1:27" ht="15.75" customHeight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0" t="s">
        <v>11</v>
      </c>
      <c r="B3" s="11">
        <v>0.87558310158920105</v>
      </c>
      <c r="C3" s="12">
        <v>0.40677661853491298</v>
      </c>
      <c r="D3" s="9" t="s">
        <v>38</v>
      </c>
      <c r="E3" s="8" t="s">
        <v>13</v>
      </c>
      <c r="F3" s="15">
        <v>0.51302083333333304</v>
      </c>
      <c r="G3" s="32">
        <v>0.51475694439999997</v>
      </c>
      <c r="H3" s="44">
        <f t="shared" ref="H3:H11" si="0">AVERAGE(F3:G3)</f>
        <v>0.5138888888666665</v>
      </c>
      <c r="I3" s="15">
        <v>0.50277777777777699</v>
      </c>
      <c r="J3" s="32">
        <v>0.50017361110000003</v>
      </c>
      <c r="K3" s="44">
        <f t="shared" ref="K3:K11" si="1">AVERAGE(I3:J3)</f>
        <v>0.50147569443888851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17" t="s">
        <v>14</v>
      </c>
      <c r="B4" s="18">
        <v>2.4168609089999999</v>
      </c>
      <c r="C4" s="19">
        <v>4.2055563740000003E-2</v>
      </c>
      <c r="D4" s="9" t="s">
        <v>38</v>
      </c>
      <c r="E4" s="8" t="s">
        <v>15</v>
      </c>
      <c r="F4" s="15">
        <v>0.50911458333333304</v>
      </c>
      <c r="G4" s="47">
        <v>0.51627604169999997</v>
      </c>
      <c r="H4" s="44">
        <f t="shared" si="0"/>
        <v>0.51269531251666645</v>
      </c>
      <c r="I4" s="15">
        <v>0.49960937500000002</v>
      </c>
      <c r="J4" s="48">
        <v>0.50026041669999999</v>
      </c>
      <c r="K4" s="44">
        <f t="shared" si="1"/>
        <v>0.49993489585000001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20" t="s">
        <v>16</v>
      </c>
      <c r="B5" s="21">
        <v>1.7565249580048901</v>
      </c>
      <c r="C5" s="22">
        <v>0.11706455272883499</v>
      </c>
      <c r="D5" s="9" t="s">
        <v>38</v>
      </c>
      <c r="E5" s="8" t="s">
        <v>18</v>
      </c>
      <c r="F5" s="15">
        <v>0.51614583333333297</v>
      </c>
      <c r="G5" s="47">
        <v>0.52031249999999996</v>
      </c>
      <c r="H5" s="44">
        <f t="shared" si="0"/>
        <v>0.51822916666666652</v>
      </c>
      <c r="I5" s="15">
        <v>0.50249999999999995</v>
      </c>
      <c r="J5" s="47">
        <v>0.50489583329999999</v>
      </c>
      <c r="K5" s="44">
        <f t="shared" si="1"/>
        <v>0.50369791664999997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23"/>
      <c r="B6" s="24"/>
      <c r="C6" s="25"/>
      <c r="D6" s="3"/>
      <c r="E6" s="8" t="s">
        <v>23</v>
      </c>
      <c r="F6" s="15">
        <v>0.48906249999999901</v>
      </c>
      <c r="G6" s="48">
        <v>0.49062499999999998</v>
      </c>
      <c r="H6" s="44">
        <f t="shared" si="0"/>
        <v>0.48984374999999947</v>
      </c>
      <c r="I6" s="15">
        <v>0.50020833333333303</v>
      </c>
      <c r="J6" s="47">
        <v>0.48833333330000001</v>
      </c>
      <c r="K6" s="44">
        <f t="shared" si="1"/>
        <v>0.49427083331666655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26" t="s">
        <v>19</v>
      </c>
      <c r="B7" s="2"/>
      <c r="C7" s="2"/>
      <c r="D7" s="3"/>
      <c r="E7" s="8" t="s">
        <v>27</v>
      </c>
      <c r="F7" s="15">
        <v>0.49947916666666597</v>
      </c>
      <c r="G7" s="48">
        <v>0.49687500000000001</v>
      </c>
      <c r="H7" s="44">
        <f t="shared" si="0"/>
        <v>0.49817708333333299</v>
      </c>
      <c r="I7" s="15">
        <v>0.49885416666666599</v>
      </c>
      <c r="J7" s="47">
        <v>0.49385416669999999</v>
      </c>
      <c r="K7" s="44">
        <f t="shared" si="1"/>
        <v>0.49635416668333299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6"/>
      <c r="B8" s="6" t="s">
        <v>21</v>
      </c>
      <c r="C8" s="2" t="s">
        <v>22</v>
      </c>
      <c r="D8" s="27"/>
      <c r="E8" s="8" t="s">
        <v>28</v>
      </c>
      <c r="F8" s="15">
        <v>0.49479166666666602</v>
      </c>
      <c r="G8" s="48">
        <v>0.49739583329999998</v>
      </c>
      <c r="H8" s="44">
        <f t="shared" si="0"/>
        <v>0.496093749983333</v>
      </c>
      <c r="I8" s="15">
        <v>0.50104166666666605</v>
      </c>
      <c r="J8" s="32">
        <v>0.50260416669999997</v>
      </c>
      <c r="K8" s="44">
        <f t="shared" si="1"/>
        <v>0.50182291668333301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28" t="s">
        <v>24</v>
      </c>
      <c r="B9" s="32">
        <v>0.97574074074074002</v>
      </c>
      <c r="C9" s="49">
        <v>0.78722222222222205</v>
      </c>
      <c r="D9" s="31"/>
      <c r="E9" s="8" t="s">
        <v>30</v>
      </c>
      <c r="F9" s="15">
        <v>0.51258680555555503</v>
      </c>
      <c r="G9" s="47">
        <v>0.51085069439999997</v>
      </c>
      <c r="H9" s="44">
        <f t="shared" si="0"/>
        <v>0.51171874997777755</v>
      </c>
      <c r="I9" s="15">
        <v>0.50624999999999998</v>
      </c>
      <c r="J9" s="47">
        <v>0.50190972219999996</v>
      </c>
      <c r="K9" s="44">
        <f t="shared" si="1"/>
        <v>0.50407986109999992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28" t="s">
        <v>26</v>
      </c>
      <c r="B10" s="50">
        <v>0.83703395061728403</v>
      </c>
      <c r="C10" s="51">
        <v>0.50271296296296297</v>
      </c>
      <c r="D10" s="34"/>
      <c r="E10" s="8" t="s">
        <v>32</v>
      </c>
      <c r="F10" s="15">
        <v>0.50065104166666596</v>
      </c>
      <c r="G10" s="47">
        <v>0.5078125</v>
      </c>
      <c r="H10" s="44">
        <f t="shared" si="0"/>
        <v>0.50423177083333304</v>
      </c>
      <c r="I10" s="15">
        <v>0.50416666666666599</v>
      </c>
      <c r="J10" s="47">
        <v>0.49934895829999998</v>
      </c>
      <c r="K10" s="44">
        <f t="shared" si="1"/>
        <v>0.50175781248333295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3"/>
      <c r="B11" s="3"/>
      <c r="C11" s="3"/>
      <c r="D11" s="3"/>
      <c r="E11" s="8" t="s">
        <v>36</v>
      </c>
      <c r="F11" s="15">
        <v>0.50651041666666596</v>
      </c>
      <c r="G11" s="47">
        <v>0.50260416669999997</v>
      </c>
      <c r="H11" s="44">
        <f t="shared" si="0"/>
        <v>0.50455729168333296</v>
      </c>
      <c r="I11" s="15">
        <v>0.50416666666666599</v>
      </c>
      <c r="J11" s="47">
        <v>0.50703125000000004</v>
      </c>
      <c r="K11" s="44">
        <f t="shared" si="1"/>
        <v>0.50559895833333302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26" t="s">
        <v>29</v>
      </c>
      <c r="B12" s="5"/>
      <c r="C12" s="2"/>
      <c r="D12" s="3"/>
      <c r="E12" s="52" t="s">
        <v>37</v>
      </c>
      <c r="F12" s="53">
        <f t="shared" ref="F12:K12" si="2">AVERAGE(F3:F11)</f>
        <v>0.50459587191357957</v>
      </c>
      <c r="G12" s="53">
        <f t="shared" si="2"/>
        <v>0.50638985338888898</v>
      </c>
      <c r="H12" s="53">
        <f t="shared" si="2"/>
        <v>0.50549286265123416</v>
      </c>
      <c r="I12" s="53">
        <f t="shared" si="2"/>
        <v>0.5021749614197526</v>
      </c>
      <c r="J12" s="53">
        <f t="shared" si="2"/>
        <v>0.49982349536666665</v>
      </c>
      <c r="K12" s="53">
        <f t="shared" si="2"/>
        <v>0.50099922839320965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6"/>
      <c r="B13" s="6" t="s">
        <v>2</v>
      </c>
      <c r="C13" s="6" t="s">
        <v>31</v>
      </c>
      <c r="D13" s="3"/>
      <c r="E13" s="54"/>
      <c r="F13" s="55"/>
      <c r="G13" s="55"/>
      <c r="H13" s="56"/>
      <c r="I13" s="55"/>
      <c r="J13" s="55"/>
      <c r="K13" s="5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57" t="s">
        <v>33</v>
      </c>
      <c r="B14" s="58">
        <v>11.143643088003101</v>
      </c>
      <c r="C14" s="59">
        <v>3.7613105445463299E-6</v>
      </c>
      <c r="D14" s="9" t="s">
        <v>38</v>
      </c>
      <c r="E14" s="3"/>
      <c r="F14" s="60"/>
      <c r="G14" s="60"/>
      <c r="H14" s="14"/>
      <c r="I14" s="60"/>
      <c r="K14" s="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38"/>
      <c r="B15" s="38"/>
      <c r="C15" s="38"/>
      <c r="E15" s="3"/>
      <c r="F15" s="60"/>
      <c r="H15" s="14"/>
      <c r="I15" s="60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E17" s="3"/>
      <c r="F17" s="9"/>
      <c r="H17" s="9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E18" s="3"/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E19" s="3"/>
      <c r="I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E20" s="3"/>
      <c r="F20" s="9"/>
      <c r="H20" s="9"/>
      <c r="I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9"/>
      <c r="B21" s="29"/>
      <c r="C21" s="43"/>
      <c r="D21" s="3"/>
      <c r="E21" s="3"/>
      <c r="F21" s="9"/>
      <c r="H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E22" s="3"/>
      <c r="F22" s="9"/>
      <c r="G22" s="9"/>
      <c r="H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9"/>
      <c r="H23" s="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9"/>
      <c r="H24" s="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5" customWidth="1"/>
  </cols>
  <sheetData>
    <row r="1" spans="1:27" ht="15.75" customHeight="1">
      <c r="A1" s="26" t="s">
        <v>0</v>
      </c>
      <c r="B1" s="2"/>
      <c r="C1" s="2"/>
      <c r="D1" s="3"/>
      <c r="E1" s="4" t="s">
        <v>1</v>
      </c>
      <c r="F1" s="5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6"/>
      <c r="B2" s="6" t="s">
        <v>2</v>
      </c>
      <c r="C2" s="7" t="s">
        <v>3</v>
      </c>
      <c r="D2" s="3"/>
      <c r="E2" s="8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10" t="s">
        <v>11</v>
      </c>
      <c r="B3" s="11">
        <v>3.9781151317303101</v>
      </c>
      <c r="C3" s="12">
        <v>4.0724188569744102E-3</v>
      </c>
      <c r="D3" s="9" t="s">
        <v>38</v>
      </c>
      <c r="E3" s="8" t="s">
        <v>13</v>
      </c>
      <c r="F3" s="15">
        <v>0.51215277777777701</v>
      </c>
      <c r="G3" s="32">
        <v>0.50868055560000003</v>
      </c>
      <c r="H3" s="44">
        <f t="shared" ref="H3:H11" si="0">AVERAGE(F3:G3)</f>
        <v>0.51041666668888852</v>
      </c>
      <c r="I3" s="15">
        <v>0.50902777777777697</v>
      </c>
      <c r="J3" s="32">
        <v>0.51111111109999996</v>
      </c>
      <c r="K3" s="44">
        <f t="shared" ref="K3:K11" si="1">AVERAGE(I3:J3)</f>
        <v>0.51006944443888846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17" t="s">
        <v>14</v>
      </c>
      <c r="B4" s="18">
        <v>3.5712536689999999</v>
      </c>
      <c r="C4" s="19">
        <v>7.2803699090000003E-3</v>
      </c>
      <c r="D4" s="9" t="s">
        <v>38</v>
      </c>
      <c r="E4" s="8" t="s">
        <v>15</v>
      </c>
      <c r="F4" s="15">
        <v>0.50065104166666596</v>
      </c>
      <c r="G4" s="47">
        <v>0.49609375</v>
      </c>
      <c r="H4" s="44">
        <f t="shared" si="0"/>
        <v>0.49837239583333298</v>
      </c>
      <c r="I4" s="15">
        <v>0.48893229166666602</v>
      </c>
      <c r="J4" s="48">
        <v>0.4911458333</v>
      </c>
      <c r="K4" s="44">
        <f t="shared" si="1"/>
        <v>0.49003906248333301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20" t="s">
        <v>16</v>
      </c>
      <c r="B5" s="21">
        <v>3.8048397038119401</v>
      </c>
      <c r="C5" s="22">
        <v>5.20069387833344E-3</v>
      </c>
      <c r="D5" s="9" t="s">
        <v>38</v>
      </c>
      <c r="E5" s="8" t="s">
        <v>18</v>
      </c>
      <c r="F5" s="15">
        <v>0.50833333333333297</v>
      </c>
      <c r="G5" s="47">
        <v>0.50937500000000002</v>
      </c>
      <c r="H5" s="44">
        <f t="shared" si="0"/>
        <v>0.5088541666666665</v>
      </c>
      <c r="I5" s="15">
        <v>0.50656250000000003</v>
      </c>
      <c r="J5" s="47">
        <v>0.5028125</v>
      </c>
      <c r="K5" s="44">
        <f t="shared" si="1"/>
        <v>0.50468749999999996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23"/>
      <c r="B6" s="24"/>
      <c r="C6" s="25"/>
      <c r="D6" s="3"/>
      <c r="E6" s="8" t="s">
        <v>23</v>
      </c>
      <c r="F6" s="15">
        <v>0.54479166666666601</v>
      </c>
      <c r="G6" s="48">
        <v>0.54218750000000004</v>
      </c>
      <c r="H6" s="44">
        <f t="shared" si="0"/>
        <v>0.54348958333333308</v>
      </c>
      <c r="I6" s="15">
        <v>0.52333333333333298</v>
      </c>
      <c r="J6" s="47">
        <v>0.52260416669999998</v>
      </c>
      <c r="K6" s="44">
        <f t="shared" si="1"/>
        <v>0.52296875001666643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26" t="s">
        <v>19</v>
      </c>
      <c r="B7" s="2"/>
      <c r="C7" s="2"/>
      <c r="D7" s="3"/>
      <c r="E7" s="8" t="s">
        <v>27</v>
      </c>
      <c r="F7" s="15">
        <v>0.59739583333333302</v>
      </c>
      <c r="G7" s="48">
        <v>0.59687500000000004</v>
      </c>
      <c r="H7" s="44">
        <f t="shared" si="0"/>
        <v>0.59713541666666647</v>
      </c>
      <c r="I7" s="15">
        <v>0.5390625</v>
      </c>
      <c r="J7" s="47">
        <v>0.53770833330000001</v>
      </c>
      <c r="K7" s="44">
        <f t="shared" si="1"/>
        <v>0.53838541664999995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6"/>
      <c r="B8" s="6" t="s">
        <v>21</v>
      </c>
      <c r="C8" s="2" t="s">
        <v>22</v>
      </c>
      <c r="D8" s="27"/>
      <c r="E8" s="8" t="s">
        <v>28</v>
      </c>
      <c r="F8" s="15">
        <v>0.57986111111111105</v>
      </c>
      <c r="G8" s="48">
        <v>0.58246527780000001</v>
      </c>
      <c r="H8" s="44">
        <f t="shared" si="0"/>
        <v>0.58116319445555553</v>
      </c>
      <c r="I8" s="15">
        <v>0.53628472222222201</v>
      </c>
      <c r="J8" s="32">
        <v>0.53611111109999998</v>
      </c>
      <c r="K8" s="44">
        <f t="shared" si="1"/>
        <v>0.53619791666111105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28" t="s">
        <v>24</v>
      </c>
      <c r="B9" s="32">
        <v>0.97759259259259201</v>
      </c>
      <c r="C9" s="49">
        <v>0.77222222222222203</v>
      </c>
      <c r="D9" s="31"/>
      <c r="E9" s="8" t="s">
        <v>30</v>
      </c>
      <c r="F9" s="15">
        <v>0.55164930555555503</v>
      </c>
      <c r="G9" s="47">
        <v>0.54991319439999997</v>
      </c>
      <c r="H9" s="44">
        <f t="shared" si="0"/>
        <v>0.55078124997777755</v>
      </c>
      <c r="I9" s="15">
        <v>0.53064236111111096</v>
      </c>
      <c r="J9" s="47">
        <v>0.52604166669999997</v>
      </c>
      <c r="K9" s="44">
        <f t="shared" si="1"/>
        <v>0.52834201390555546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28" t="s">
        <v>26</v>
      </c>
      <c r="B10" s="50">
        <v>0.83378086419753095</v>
      </c>
      <c r="C10" s="51">
        <v>0.50335185185185105</v>
      </c>
      <c r="D10" s="34"/>
      <c r="E10" s="8" t="s">
        <v>32</v>
      </c>
      <c r="F10" s="15">
        <v>0.55143229166666596</v>
      </c>
      <c r="G10" s="47">
        <v>0.548828125</v>
      </c>
      <c r="H10" s="44">
        <f t="shared" si="0"/>
        <v>0.55013020833333304</v>
      </c>
      <c r="I10" s="15">
        <v>0.52513020833333302</v>
      </c>
      <c r="J10" s="47">
        <v>0.51822916669999997</v>
      </c>
      <c r="K10" s="44">
        <f t="shared" si="1"/>
        <v>0.52167968751666649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3"/>
      <c r="B11" s="3"/>
      <c r="C11" s="3"/>
      <c r="D11" s="3"/>
      <c r="E11" s="8" t="s">
        <v>36</v>
      </c>
      <c r="F11" s="15">
        <v>0.57096354166666596</v>
      </c>
      <c r="G11" s="47">
        <v>0.57747395830000003</v>
      </c>
      <c r="H11" s="44">
        <f t="shared" si="0"/>
        <v>0.574218749983333</v>
      </c>
      <c r="I11" s="15">
        <v>0.53216145833333295</v>
      </c>
      <c r="J11" s="47">
        <v>0.51861979170000005</v>
      </c>
      <c r="K11" s="44">
        <f t="shared" si="1"/>
        <v>0.52539062501666645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26" t="s">
        <v>29</v>
      </c>
      <c r="B12" s="5"/>
      <c r="C12" s="2"/>
      <c r="D12" s="3"/>
      <c r="E12" s="52" t="s">
        <v>37</v>
      </c>
      <c r="F12" s="53">
        <f t="shared" ref="F12:K12" si="2">AVERAGE(F3:F11)</f>
        <v>0.54635898919753023</v>
      </c>
      <c r="G12" s="53">
        <f t="shared" si="2"/>
        <v>0.54576581790000001</v>
      </c>
      <c r="H12" s="53">
        <f t="shared" si="2"/>
        <v>0.54606240354876523</v>
      </c>
      <c r="I12" s="53">
        <f t="shared" si="2"/>
        <v>0.52123746141975269</v>
      </c>
      <c r="J12" s="53">
        <f t="shared" si="2"/>
        <v>0.51826485339999995</v>
      </c>
      <c r="K12" s="53">
        <f t="shared" si="2"/>
        <v>0.51975115740987632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6"/>
      <c r="B13" s="6" t="s">
        <v>2</v>
      </c>
      <c r="C13" s="6" t="s">
        <v>31</v>
      </c>
      <c r="D13" s="3"/>
      <c r="E13" s="54"/>
      <c r="F13" s="55"/>
      <c r="G13" s="55"/>
      <c r="H13" s="56"/>
      <c r="I13" s="55"/>
      <c r="J13" s="55"/>
      <c r="K13" s="5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57" t="s">
        <v>33</v>
      </c>
      <c r="B14" s="58">
        <v>11.056704290418301</v>
      </c>
      <c r="C14" s="59">
        <v>3.9907671252403304E-6</v>
      </c>
      <c r="D14" s="9" t="s">
        <v>38</v>
      </c>
      <c r="E14" s="3"/>
      <c r="F14" s="60"/>
      <c r="G14" s="60"/>
      <c r="H14" s="14"/>
      <c r="I14" s="60"/>
      <c r="K14" s="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23"/>
      <c r="B15" s="45"/>
      <c r="C15" s="46"/>
      <c r="D15" s="3"/>
      <c r="E15" s="3"/>
      <c r="F15" s="60"/>
      <c r="H15" s="14"/>
      <c r="I15" s="60"/>
      <c r="K15" s="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E17" s="3"/>
      <c r="F17" s="3"/>
      <c r="H17" s="9"/>
      <c r="I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E18" s="3"/>
      <c r="F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E19" s="3"/>
      <c r="F19" s="3"/>
      <c r="K19" s="41"/>
      <c r="L19" s="3"/>
      <c r="M19" s="3"/>
      <c r="N19" s="4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E20" s="3"/>
      <c r="F20" s="3"/>
      <c r="H20" s="9"/>
      <c r="I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E21" s="3"/>
      <c r="H21" s="9"/>
      <c r="I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E22" s="3"/>
      <c r="G22" s="9"/>
      <c r="H22" s="9"/>
      <c r="I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3"/>
      <c r="B23" s="3"/>
      <c r="C23" s="3"/>
      <c r="D23" s="3"/>
      <c r="E23" s="3"/>
      <c r="F23" s="3"/>
      <c r="H23" s="9"/>
      <c r="I23" s="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3"/>
      <c r="B24" s="3"/>
      <c r="C24" s="3"/>
      <c r="D24" s="3"/>
      <c r="E24" s="3"/>
      <c r="F24" s="3"/>
      <c r="H24" s="9"/>
      <c r="I24" s="9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1"/>
  <sheetViews>
    <sheetView workbookViewId="0"/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33203125" customWidth="1"/>
  </cols>
  <sheetData>
    <row r="1" spans="1:11" ht="15.75" customHeight="1">
      <c r="A1" s="26" t="s">
        <v>0</v>
      </c>
      <c r="B1" s="2"/>
      <c r="C1" s="2"/>
      <c r="D1" s="3"/>
      <c r="E1" s="4" t="s">
        <v>1</v>
      </c>
    </row>
    <row r="2" spans="1:11" ht="15.75" customHeight="1">
      <c r="A2" s="6"/>
      <c r="B2" s="6" t="s">
        <v>2</v>
      </c>
      <c r="C2" s="7" t="s">
        <v>3</v>
      </c>
      <c r="D2" s="3"/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ht="15.75" customHeight="1">
      <c r="A3" s="10" t="s">
        <v>11</v>
      </c>
      <c r="B3" s="11">
        <v>5.7837501661751602</v>
      </c>
      <c r="C3" s="12">
        <v>6.7465641916379497E-4</v>
      </c>
      <c r="D3" s="9" t="s">
        <v>39</v>
      </c>
      <c r="E3" s="61" t="s">
        <v>15</v>
      </c>
      <c r="F3" s="48">
        <v>0.55089094932844895</v>
      </c>
      <c r="G3" s="48">
        <v>0.54092261900000005</v>
      </c>
      <c r="H3" s="62">
        <f t="shared" ref="H3:H10" si="0">AVERAGE(F3,G3)</f>
        <v>0.54590678416422445</v>
      </c>
      <c r="I3" s="15">
        <v>0.52693452380952299</v>
      </c>
      <c r="J3" s="48">
        <v>0.51398809519999999</v>
      </c>
      <c r="K3" s="62">
        <f t="shared" ref="K3:K10" si="1">AVERAGE(I3,J3)</f>
        <v>0.52046130950476144</v>
      </c>
    </row>
    <row r="4" spans="1:11" ht="15.75" customHeight="1">
      <c r="A4" s="17" t="s">
        <v>14</v>
      </c>
      <c r="B4" s="18">
        <v>5.5398368390000003</v>
      </c>
      <c r="C4" s="19">
        <v>8.6917041179999997E-4</v>
      </c>
      <c r="D4" s="9" t="s">
        <v>39</v>
      </c>
      <c r="E4" s="61" t="s">
        <v>18</v>
      </c>
      <c r="F4" s="48">
        <v>0.57651289682539597</v>
      </c>
      <c r="G4" s="48">
        <v>0.57142857140000003</v>
      </c>
      <c r="H4" s="62">
        <f t="shared" si="0"/>
        <v>0.57397073411269806</v>
      </c>
      <c r="I4" s="48">
        <v>0.52658730158730105</v>
      </c>
      <c r="J4" s="48">
        <v>0.52103174600000002</v>
      </c>
      <c r="K4" s="62">
        <f t="shared" si="1"/>
        <v>0.52380952379365053</v>
      </c>
    </row>
    <row r="5" spans="1:11" ht="15.75" customHeight="1">
      <c r="A5" s="20" t="s">
        <v>16</v>
      </c>
      <c r="B5" s="21">
        <v>5.9376450682292399</v>
      </c>
      <c r="C5" s="22">
        <v>5.7718110120279198E-4</v>
      </c>
      <c r="D5" s="9" t="s">
        <v>39</v>
      </c>
      <c r="E5" s="61" t="s">
        <v>20</v>
      </c>
      <c r="F5" s="48">
        <v>0.52360920329670302</v>
      </c>
      <c r="G5" s="48">
        <v>0.51289682540000003</v>
      </c>
      <c r="H5" s="62">
        <f t="shared" si="0"/>
        <v>0.51825301434835147</v>
      </c>
      <c r="I5" s="48">
        <v>0.50654761904761902</v>
      </c>
      <c r="J5" s="48">
        <v>0.50992063489999995</v>
      </c>
      <c r="K5" s="62">
        <f t="shared" si="1"/>
        <v>0.50823412697380954</v>
      </c>
    </row>
    <row r="6" spans="1:11" ht="15.75" customHeight="1">
      <c r="A6" s="23"/>
      <c r="B6" s="24"/>
      <c r="C6" s="25"/>
      <c r="D6" s="3"/>
      <c r="E6" s="61" t="s">
        <v>25</v>
      </c>
      <c r="F6" s="48">
        <v>0.56547619047619002</v>
      </c>
      <c r="G6" s="48">
        <v>0.55654761900000005</v>
      </c>
      <c r="H6" s="62">
        <f t="shared" si="0"/>
        <v>0.56101190473809504</v>
      </c>
      <c r="I6" s="48">
        <v>0.52619047619047599</v>
      </c>
      <c r="J6" s="48">
        <v>0.50277777779999999</v>
      </c>
      <c r="K6" s="62">
        <f t="shared" si="1"/>
        <v>0.51448412699523804</v>
      </c>
    </row>
    <row r="7" spans="1:11" ht="15.75" customHeight="1">
      <c r="E7" s="61" t="s">
        <v>28</v>
      </c>
      <c r="F7" s="48">
        <v>0.58165445665445603</v>
      </c>
      <c r="G7" s="48">
        <v>0.57936507940000004</v>
      </c>
      <c r="H7" s="62">
        <f t="shared" si="0"/>
        <v>0.58050976802722798</v>
      </c>
      <c r="I7" s="48">
        <v>0.489682539682539</v>
      </c>
      <c r="J7" s="48">
        <v>0.50952380949999998</v>
      </c>
      <c r="K7" s="62">
        <f t="shared" si="1"/>
        <v>0.49960317459126946</v>
      </c>
    </row>
    <row r="8" spans="1:11" ht="15.75" customHeight="1">
      <c r="E8" s="61" t="s">
        <v>30</v>
      </c>
      <c r="F8" s="48">
        <v>0.54714209401709402</v>
      </c>
      <c r="G8" s="48">
        <v>0.566468254</v>
      </c>
      <c r="H8" s="62">
        <f t="shared" si="0"/>
        <v>0.55680517400854701</v>
      </c>
      <c r="I8" s="48">
        <v>0.49940476190476102</v>
      </c>
      <c r="J8" s="48">
        <v>0.5079365079</v>
      </c>
      <c r="K8" s="62">
        <f t="shared" si="1"/>
        <v>0.50367063490238051</v>
      </c>
    </row>
    <row r="9" spans="1:11" ht="15.75" customHeight="1">
      <c r="E9" s="61" t="s">
        <v>32</v>
      </c>
      <c r="F9" s="48">
        <v>0.55116758241758201</v>
      </c>
      <c r="G9" s="48">
        <v>0.54464285710000004</v>
      </c>
      <c r="H9" s="62">
        <f t="shared" si="0"/>
        <v>0.54790521975879103</v>
      </c>
      <c r="I9" s="48">
        <v>0.50610119047618995</v>
      </c>
      <c r="J9" s="48">
        <v>0.51741071429999996</v>
      </c>
      <c r="K9" s="62">
        <f t="shared" si="1"/>
        <v>0.51175595238809501</v>
      </c>
    </row>
    <row r="10" spans="1:11" ht="15.75" customHeight="1">
      <c r="E10" s="63" t="s">
        <v>36</v>
      </c>
      <c r="F10" s="48">
        <v>0.58071008852258799</v>
      </c>
      <c r="G10" s="48">
        <v>0.57589285710000004</v>
      </c>
      <c r="H10" s="62">
        <f t="shared" si="0"/>
        <v>0.57830147281129407</v>
      </c>
      <c r="I10" s="48">
        <v>0.52395833333333297</v>
      </c>
      <c r="J10" s="48">
        <v>0.52038690480000005</v>
      </c>
      <c r="K10" s="62">
        <f t="shared" si="1"/>
        <v>0.52217261906666645</v>
      </c>
    </row>
    <row r="11" spans="1:11" ht="15.75" customHeight="1">
      <c r="E11" s="39" t="s">
        <v>37</v>
      </c>
      <c r="F11" s="40">
        <f t="shared" ref="F11:K11" si="2">AVERAGE(F3:F10)</f>
        <v>0.55964543269230727</v>
      </c>
      <c r="G11" s="40">
        <f t="shared" si="2"/>
        <v>0.55602058530000009</v>
      </c>
      <c r="H11" s="40">
        <f t="shared" si="2"/>
        <v>0.55783300899615351</v>
      </c>
      <c r="I11" s="40">
        <f t="shared" si="2"/>
        <v>0.51317584325396781</v>
      </c>
      <c r="J11" s="40">
        <f t="shared" si="2"/>
        <v>0.51287202379999997</v>
      </c>
      <c r="K11" s="40">
        <f t="shared" si="2"/>
        <v>0.51302393352698383</v>
      </c>
    </row>
    <row r="12" spans="1:11" ht="15.75" customHeight="1">
      <c r="A12" s="3"/>
      <c r="B12" s="3"/>
      <c r="C12" s="3"/>
      <c r="D12" s="3"/>
      <c r="E12" s="3"/>
    </row>
    <row r="13" spans="1:11" ht="15.75" customHeight="1">
      <c r="A13" s="64"/>
      <c r="B13" s="64"/>
      <c r="C13" s="64"/>
      <c r="D13" s="26"/>
      <c r="E13" s="3"/>
    </row>
    <row r="14" spans="1:11" ht="15.75" customHeight="1">
      <c r="A14" s="64"/>
      <c r="B14" s="64"/>
      <c r="C14" s="64"/>
      <c r="D14" s="26"/>
      <c r="E14" s="3"/>
    </row>
    <row r="15" spans="1:11" ht="15.75" customHeight="1">
      <c r="A15" s="64"/>
      <c r="B15" s="64"/>
      <c r="C15" s="64"/>
      <c r="D15" s="26"/>
      <c r="E15" s="3"/>
    </row>
    <row r="16" spans="1:11" ht="15.75" customHeight="1">
      <c r="A16" s="64"/>
      <c r="B16" s="64"/>
      <c r="C16" s="64"/>
      <c r="D16" s="26"/>
    </row>
    <row r="17" spans="1:4" ht="15.75" customHeight="1">
      <c r="A17" s="64"/>
      <c r="B17" s="64"/>
      <c r="C17" s="64"/>
      <c r="D17" s="26"/>
    </row>
    <row r="18" spans="1:4" ht="15.75" customHeight="1">
      <c r="A18" s="64"/>
      <c r="B18" s="64"/>
      <c r="C18" s="64"/>
      <c r="D18" s="26"/>
    </row>
    <row r="19" spans="1:4" ht="15.75" customHeight="1">
      <c r="A19" s="64"/>
      <c r="B19" s="64"/>
      <c r="C19" s="64"/>
      <c r="D19" s="26"/>
    </row>
    <row r="20" spans="1:4" ht="15.75" customHeight="1">
      <c r="A20" s="64"/>
      <c r="B20" s="64"/>
      <c r="C20" s="64"/>
      <c r="D20" s="26"/>
    </row>
    <row r="21" spans="1:4" ht="15.75" customHeight="1">
      <c r="A21" s="64"/>
      <c r="B21" s="64"/>
      <c r="C21" s="64"/>
      <c r="D21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21"/>
  <sheetViews>
    <sheetView workbookViewId="0"/>
  </sheetViews>
  <sheetFormatPr baseColWidth="10" defaultColWidth="14.5" defaultRowHeight="15.75" customHeight="1"/>
  <cols>
    <col min="3" max="3" width="15.5" customWidth="1"/>
    <col min="4" max="4" width="13" customWidth="1"/>
    <col min="6" max="6" width="15.5" customWidth="1"/>
    <col min="7" max="7" width="17.33203125" customWidth="1"/>
    <col min="8" max="8" width="20.1640625" customWidth="1"/>
    <col min="9" max="9" width="13.5" customWidth="1"/>
    <col min="10" max="10" width="15.33203125" customWidth="1"/>
    <col min="11" max="11" width="18.33203125" customWidth="1"/>
  </cols>
  <sheetData>
    <row r="1" spans="1:11" ht="15.75" customHeight="1">
      <c r="A1" s="26" t="s">
        <v>0</v>
      </c>
      <c r="B1" s="2"/>
      <c r="C1" s="2"/>
      <c r="D1" s="3"/>
      <c r="E1" s="4" t="s">
        <v>1</v>
      </c>
    </row>
    <row r="2" spans="1:11" ht="15.75" customHeight="1">
      <c r="A2" s="6"/>
      <c r="B2" s="6" t="s">
        <v>2</v>
      </c>
      <c r="C2" s="7" t="s">
        <v>3</v>
      </c>
      <c r="D2" s="3"/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ht="15.75" customHeight="1">
      <c r="A3" s="10" t="s">
        <v>11</v>
      </c>
      <c r="B3" s="11">
        <v>2.3677509073005001</v>
      </c>
      <c r="C3" s="12">
        <v>4.9770580175924499E-2</v>
      </c>
      <c r="D3" s="9" t="s">
        <v>39</v>
      </c>
      <c r="E3" s="61" t="s">
        <v>15</v>
      </c>
      <c r="F3" s="48">
        <v>0.51413690476190399</v>
      </c>
      <c r="G3" s="48">
        <v>0.53720238099999995</v>
      </c>
      <c r="H3" s="62">
        <f t="shared" ref="H3:H10" si="0">AVERAGE(F3,G3)</f>
        <v>0.52566964288095197</v>
      </c>
      <c r="I3" s="48">
        <v>0.50044642857142796</v>
      </c>
      <c r="J3" s="48">
        <v>0.50491071430000001</v>
      </c>
      <c r="K3" s="62">
        <f t="shared" ref="K3:K10" si="1">AVERAGE(I3,J3)</f>
        <v>0.50267857143571404</v>
      </c>
    </row>
    <row r="4" spans="1:11" ht="15.75" customHeight="1">
      <c r="A4" s="17" t="s">
        <v>14</v>
      </c>
      <c r="B4" s="18">
        <v>3.7659169480000001</v>
      </c>
      <c r="C4" s="19">
        <v>7.0203181820000004E-3</v>
      </c>
      <c r="D4" s="9" t="s">
        <v>39</v>
      </c>
      <c r="E4" s="61" t="s">
        <v>18</v>
      </c>
      <c r="F4" s="48">
        <v>0.50396825396825395</v>
      </c>
      <c r="G4" s="48">
        <v>0.50297619049999998</v>
      </c>
      <c r="H4" s="62">
        <f t="shared" si="0"/>
        <v>0.50347222223412702</v>
      </c>
      <c r="I4" s="48">
        <v>0.49603174603174599</v>
      </c>
      <c r="J4" s="48">
        <v>0.49226190479999998</v>
      </c>
      <c r="K4" s="62">
        <f t="shared" si="1"/>
        <v>0.49414682541587296</v>
      </c>
    </row>
    <row r="5" spans="1:11" ht="15.75" customHeight="1">
      <c r="A5" s="20" t="s">
        <v>16</v>
      </c>
      <c r="B5" s="21">
        <v>3.3545332022565</v>
      </c>
      <c r="C5" s="22">
        <v>1.2175008886985901E-2</v>
      </c>
      <c r="D5" s="9" t="s">
        <v>39</v>
      </c>
      <c r="E5" s="61" t="s">
        <v>20</v>
      </c>
      <c r="F5" s="48">
        <v>0.51091269841269804</v>
      </c>
      <c r="G5" s="48">
        <v>0.51488095239999998</v>
      </c>
      <c r="H5" s="62">
        <f t="shared" si="0"/>
        <v>0.51289682540634907</v>
      </c>
      <c r="I5" s="48">
        <v>0.49960317460317399</v>
      </c>
      <c r="J5" s="48">
        <v>0.493452381</v>
      </c>
      <c r="K5" s="62">
        <f t="shared" si="1"/>
        <v>0.49652777780158697</v>
      </c>
    </row>
    <row r="6" spans="1:11" ht="15.75" customHeight="1">
      <c r="A6" s="23"/>
      <c r="B6" s="24"/>
      <c r="C6" s="25"/>
      <c r="D6" s="3"/>
      <c r="E6" s="61" t="s">
        <v>25</v>
      </c>
      <c r="F6" s="48">
        <v>0.51388888888888795</v>
      </c>
      <c r="G6" s="48">
        <v>0.51289682540000003</v>
      </c>
      <c r="H6" s="62">
        <f t="shared" si="0"/>
        <v>0.51339285714444394</v>
      </c>
      <c r="I6" s="48">
        <v>0.49623015873015802</v>
      </c>
      <c r="J6" s="48">
        <v>0.50079365080000005</v>
      </c>
      <c r="K6" s="62">
        <f t="shared" si="1"/>
        <v>0.49851190476507901</v>
      </c>
    </row>
    <row r="7" spans="1:11" ht="15.75" customHeight="1">
      <c r="E7" s="61" t="s">
        <v>28</v>
      </c>
      <c r="F7" s="48">
        <v>0.48412698412698402</v>
      </c>
      <c r="G7" s="48">
        <v>0.498015873</v>
      </c>
      <c r="H7" s="62">
        <f t="shared" si="0"/>
        <v>0.49107142856349201</v>
      </c>
      <c r="I7" s="48">
        <v>0.49662698412698397</v>
      </c>
      <c r="J7" s="48">
        <v>0.48968253969999997</v>
      </c>
      <c r="K7" s="62">
        <f t="shared" si="1"/>
        <v>0.49315476191349195</v>
      </c>
    </row>
    <row r="8" spans="1:11" ht="15.75" customHeight="1">
      <c r="E8" s="61" t="s">
        <v>30</v>
      </c>
      <c r="F8" s="48">
        <v>0.51587301587301504</v>
      </c>
      <c r="G8" s="48">
        <v>0.51289682540000003</v>
      </c>
      <c r="H8" s="62">
        <f t="shared" si="0"/>
        <v>0.51438492063650754</v>
      </c>
      <c r="I8" s="48">
        <v>0.50039682539682495</v>
      </c>
      <c r="J8" s="48">
        <v>0.50337301590000005</v>
      </c>
      <c r="K8" s="62">
        <f t="shared" si="1"/>
        <v>0.5018849206484125</v>
      </c>
    </row>
    <row r="9" spans="1:11" ht="15.75" customHeight="1">
      <c r="E9" s="61" t="s">
        <v>32</v>
      </c>
      <c r="F9" s="48">
        <v>0.52678571428571397</v>
      </c>
      <c r="G9" s="48">
        <v>0.53050595239999998</v>
      </c>
      <c r="H9" s="62">
        <f t="shared" si="0"/>
        <v>0.52864583334285697</v>
      </c>
      <c r="I9" s="48">
        <v>0.49449404761904697</v>
      </c>
      <c r="J9" s="48">
        <v>0.49940476189999999</v>
      </c>
      <c r="K9" s="62">
        <f t="shared" si="1"/>
        <v>0.49694940475952348</v>
      </c>
    </row>
    <row r="10" spans="1:11" ht="15.75" customHeight="1">
      <c r="E10" s="63" t="s">
        <v>36</v>
      </c>
      <c r="F10" s="48">
        <v>0.50520833333333304</v>
      </c>
      <c r="G10" s="48">
        <v>0.49479166670000002</v>
      </c>
      <c r="H10" s="62">
        <f t="shared" si="0"/>
        <v>0.50000000001666656</v>
      </c>
      <c r="I10" s="48">
        <v>0.50401785714285696</v>
      </c>
      <c r="J10" s="48">
        <v>0.49583333330000001</v>
      </c>
      <c r="K10" s="62">
        <f t="shared" si="1"/>
        <v>0.49992559522142849</v>
      </c>
    </row>
    <row r="11" spans="1:11" ht="15.75" customHeight="1">
      <c r="E11" s="39" t="s">
        <v>37</v>
      </c>
      <c r="F11" s="40">
        <f t="shared" ref="F11:K11" si="2">AVERAGE(F3:F10)</f>
        <v>0.50936259920634874</v>
      </c>
      <c r="G11" s="40">
        <f t="shared" si="2"/>
        <v>0.51302083334999993</v>
      </c>
      <c r="H11" s="40">
        <f t="shared" si="2"/>
        <v>0.51119171627817439</v>
      </c>
      <c r="I11" s="40">
        <f t="shared" si="2"/>
        <v>0.49848090277777735</v>
      </c>
      <c r="J11" s="40">
        <f t="shared" si="2"/>
        <v>0.49746403771250003</v>
      </c>
      <c r="K11" s="40">
        <f t="shared" si="2"/>
        <v>0.49797247024513869</v>
      </c>
    </row>
    <row r="12" spans="1:11" ht="15.75" customHeight="1">
      <c r="A12" s="3"/>
      <c r="B12" s="3"/>
      <c r="C12" s="3"/>
      <c r="D12" s="3"/>
      <c r="E12" s="3"/>
    </row>
    <row r="13" spans="1:11" ht="15.75" customHeight="1">
      <c r="A13" s="64"/>
      <c r="B13" s="64"/>
      <c r="C13" s="64"/>
      <c r="D13" s="26"/>
      <c r="E13" s="3"/>
    </row>
    <row r="14" spans="1:11" ht="15.75" customHeight="1">
      <c r="A14" s="64"/>
      <c r="B14" s="64"/>
      <c r="C14" s="64"/>
      <c r="D14" s="26"/>
      <c r="E14" s="3"/>
    </row>
    <row r="15" spans="1:11" ht="15.75" customHeight="1">
      <c r="A15" s="64"/>
      <c r="B15" s="64"/>
      <c r="C15" s="64"/>
      <c r="D15" s="26"/>
      <c r="E15" s="3"/>
    </row>
    <row r="16" spans="1:11" ht="15.75" customHeight="1">
      <c r="A16" s="64"/>
      <c r="B16" s="64"/>
      <c r="C16" s="64"/>
      <c r="D16" s="26"/>
    </row>
    <row r="17" spans="1:6" ht="15.75" customHeight="1">
      <c r="A17" s="64"/>
      <c r="B17" s="64"/>
      <c r="C17" s="64"/>
      <c r="D17" s="26"/>
    </row>
    <row r="18" spans="1:6" ht="15.75" customHeight="1">
      <c r="A18" s="64"/>
      <c r="B18" s="64"/>
      <c r="C18" s="64"/>
      <c r="D18" s="26"/>
    </row>
    <row r="19" spans="1:6" ht="15.75" customHeight="1">
      <c r="A19" s="64"/>
      <c r="B19" s="64"/>
      <c r="C19" s="64"/>
      <c r="D19" s="26"/>
    </row>
    <row r="20" spans="1:6" ht="15.75" customHeight="1">
      <c r="A20" s="64"/>
      <c r="B20" s="64"/>
      <c r="C20" s="64"/>
      <c r="D20" s="26"/>
      <c r="F20" s="65"/>
    </row>
    <row r="21" spans="1:6" ht="15.75" customHeight="1">
      <c r="A21" s="64"/>
      <c r="B21" s="64"/>
      <c r="C21" s="64"/>
      <c r="D2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21"/>
  <sheetViews>
    <sheetView workbookViewId="0"/>
  </sheetViews>
  <sheetFormatPr baseColWidth="10" defaultColWidth="14.5" defaultRowHeight="15.75" customHeight="1"/>
  <cols>
    <col min="1" max="1" width="23.5" customWidth="1"/>
    <col min="2" max="2" width="8.5" customWidth="1"/>
    <col min="3" max="3" width="8.33203125" customWidth="1"/>
    <col min="4" max="4" width="8.5" customWidth="1"/>
    <col min="5" max="5" width="15.5" customWidth="1"/>
    <col min="6" max="6" width="7.83203125" customWidth="1"/>
    <col min="7" max="7" width="8.6640625" customWidth="1"/>
    <col min="8" max="9" width="7.6640625" customWidth="1"/>
    <col min="10" max="10" width="7.5" customWidth="1"/>
    <col min="11" max="11" width="8.5" customWidth="1"/>
    <col min="12" max="13" width="7.83203125" customWidth="1"/>
  </cols>
  <sheetData>
    <row r="1" spans="1:19" ht="15.75" customHeight="1">
      <c r="A1" s="66" t="s">
        <v>40</v>
      </c>
      <c r="B1" s="2"/>
      <c r="C1" s="2"/>
      <c r="D1" s="2"/>
      <c r="E1" s="2"/>
      <c r="F1" s="3"/>
      <c r="G1" s="3"/>
      <c r="H1" s="3"/>
      <c r="I1" s="3"/>
    </row>
    <row r="2" spans="1:19" ht="15.75" customHeight="1">
      <c r="A2" s="6"/>
      <c r="B2" s="67" t="s">
        <v>41</v>
      </c>
      <c r="C2" s="67" t="s">
        <v>42</v>
      </c>
      <c r="D2" s="67" t="s">
        <v>2</v>
      </c>
      <c r="E2" s="67" t="s">
        <v>43</v>
      </c>
      <c r="F2" s="3"/>
      <c r="G2" s="3"/>
      <c r="H2" s="3"/>
      <c r="I2" s="3"/>
      <c r="P2" s="84" t="s">
        <v>44</v>
      </c>
      <c r="Q2" s="85"/>
      <c r="R2" s="85"/>
      <c r="S2" s="86"/>
    </row>
    <row r="3" spans="1:19" ht="15.75" customHeight="1">
      <c r="A3" s="68" t="s">
        <v>45</v>
      </c>
      <c r="B3" s="69">
        <v>0.76578124999999997</v>
      </c>
      <c r="C3" s="70">
        <v>0.49548958333333298</v>
      </c>
      <c r="D3" s="71">
        <v>10.1887056038799</v>
      </c>
      <c r="E3" s="72">
        <v>1.89110320859804E-5</v>
      </c>
      <c r="F3" s="3"/>
      <c r="G3" s="3"/>
      <c r="H3" s="3"/>
      <c r="I3" s="3"/>
      <c r="O3" s="73" t="s">
        <v>4</v>
      </c>
      <c r="P3" s="17" t="s">
        <v>46</v>
      </c>
      <c r="Q3" s="17" t="s">
        <v>47</v>
      </c>
      <c r="R3" s="17" t="s">
        <v>48</v>
      </c>
      <c r="S3" s="17" t="s">
        <v>49</v>
      </c>
    </row>
    <row r="4" spans="1:19" ht="15.75" customHeight="1">
      <c r="A4" s="68" t="s">
        <v>50</v>
      </c>
      <c r="B4" s="69">
        <v>0.76578124999999997</v>
      </c>
      <c r="C4" s="69">
        <v>0.82781249999999995</v>
      </c>
      <c r="D4" s="74">
        <v>-2.4713472158564</v>
      </c>
      <c r="E4" s="75">
        <v>4.2748522816239698E-2</v>
      </c>
      <c r="F4" s="3"/>
      <c r="G4" s="3"/>
      <c r="H4" s="3"/>
      <c r="I4" s="3"/>
      <c r="O4" s="8" t="s">
        <v>13</v>
      </c>
      <c r="P4" s="48">
        <v>0.77749999999999997</v>
      </c>
      <c r="Q4" s="48">
        <v>0.55049999999999999</v>
      </c>
      <c r="R4" s="48">
        <v>0.76</v>
      </c>
      <c r="S4" s="48">
        <v>0.48275000000000001</v>
      </c>
    </row>
    <row r="5" spans="1:19" ht="15.75" customHeight="1">
      <c r="A5" s="68" t="s">
        <v>51</v>
      </c>
      <c r="B5" s="44">
        <v>0.86312500000000003</v>
      </c>
      <c r="C5" s="44">
        <v>0.85468750000000004</v>
      </c>
      <c r="D5" s="76">
        <v>0.27887604943543698</v>
      </c>
      <c r="E5" s="77">
        <v>0.78839896713645097</v>
      </c>
      <c r="F5" s="3"/>
      <c r="G5" s="3"/>
      <c r="H5" s="78"/>
      <c r="I5" s="78"/>
      <c r="O5" s="8" t="s">
        <v>15</v>
      </c>
      <c r="P5" s="48">
        <v>0.85750000000000004</v>
      </c>
      <c r="Q5" s="48">
        <v>0.49475000000000002</v>
      </c>
      <c r="R5" s="48">
        <v>0.84499999999999997</v>
      </c>
      <c r="S5" s="48">
        <v>0.50249999999999995</v>
      </c>
    </row>
    <row r="6" spans="1:19" ht="15.75" customHeight="1">
      <c r="A6" s="68" t="s">
        <v>52</v>
      </c>
      <c r="B6" s="69">
        <v>0.76468749999999996</v>
      </c>
      <c r="C6" s="70">
        <v>0.49512499999999998</v>
      </c>
      <c r="D6" s="71">
        <v>8.2912859368775997</v>
      </c>
      <c r="E6" s="72">
        <v>7.2489549112778797E-5</v>
      </c>
      <c r="F6" s="3"/>
      <c r="G6" s="3"/>
      <c r="H6" s="3"/>
      <c r="I6" s="3"/>
      <c r="O6" s="8" t="s">
        <v>17</v>
      </c>
      <c r="P6" s="48">
        <v>0.74250000000000005</v>
      </c>
      <c r="Q6" s="48">
        <v>0.50775000000000003</v>
      </c>
      <c r="R6" s="48">
        <v>0.6875</v>
      </c>
      <c r="S6" s="48">
        <v>0.47916666666666602</v>
      </c>
    </row>
    <row r="7" spans="1:19" ht="15.75" customHeight="1">
      <c r="A7" s="68" t="s">
        <v>53</v>
      </c>
      <c r="B7" s="69">
        <v>0.76468749999999996</v>
      </c>
      <c r="C7" s="69">
        <v>0.80218750000000005</v>
      </c>
      <c r="D7" s="74">
        <v>-1.1968580969476601</v>
      </c>
      <c r="E7" s="75">
        <v>0.27031869552948601</v>
      </c>
      <c r="F7" s="3"/>
      <c r="G7" s="3"/>
      <c r="H7" s="3"/>
      <c r="I7" s="3"/>
      <c r="O7" s="8" t="s">
        <v>18</v>
      </c>
      <c r="P7" s="48">
        <v>0.84250000000000003</v>
      </c>
      <c r="Q7" s="48">
        <v>0.48816666666666603</v>
      </c>
      <c r="R7" s="48">
        <v>0.85499999999999998</v>
      </c>
      <c r="S7" s="48">
        <v>0.49491666666666601</v>
      </c>
    </row>
    <row r="8" spans="1:19" ht="15.75" customHeight="1">
      <c r="A8" s="68" t="s">
        <v>54</v>
      </c>
      <c r="B8" s="44">
        <v>0.82593749999999999</v>
      </c>
      <c r="C8" s="44">
        <v>0.85687500000000005</v>
      </c>
      <c r="D8" s="76">
        <v>-1.0653611089770001</v>
      </c>
      <c r="E8" s="77">
        <v>0.32207416102741399</v>
      </c>
      <c r="F8" s="3"/>
      <c r="G8" s="79"/>
      <c r="H8" s="78"/>
      <c r="I8" s="78"/>
      <c r="O8" s="8" t="s">
        <v>20</v>
      </c>
      <c r="P8" s="48">
        <v>0.75249999999999995</v>
      </c>
      <c r="Q8" s="48">
        <v>0.48258333333333298</v>
      </c>
      <c r="R8" s="48">
        <v>0.75</v>
      </c>
      <c r="S8" s="48">
        <v>0.509083333333333</v>
      </c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O9" s="8" t="s">
        <v>23</v>
      </c>
      <c r="P9" s="48">
        <v>0.70499999999999996</v>
      </c>
      <c r="Q9" s="48">
        <v>0.47966666666666602</v>
      </c>
      <c r="R9" s="48">
        <v>0.8</v>
      </c>
      <c r="S9" s="48">
        <v>0.60175000000000001</v>
      </c>
    </row>
    <row r="10" spans="1:19" ht="15.75" customHeight="1">
      <c r="A10" s="3"/>
      <c r="B10" s="2"/>
      <c r="C10" s="2"/>
      <c r="D10" s="2"/>
      <c r="E10" s="2"/>
      <c r="F10" s="2"/>
      <c r="G10" s="2"/>
      <c r="H10" s="2"/>
      <c r="I10" s="2"/>
      <c r="O10" s="8" t="s">
        <v>25</v>
      </c>
      <c r="P10" s="48">
        <v>0.80500000000000005</v>
      </c>
      <c r="Q10" s="48">
        <v>0.50966666666666605</v>
      </c>
      <c r="R10" s="48">
        <v>0.75</v>
      </c>
      <c r="S10" s="48">
        <v>0.49741666666666601</v>
      </c>
    </row>
    <row r="11" spans="1:19" ht="15.75" customHeight="1">
      <c r="A11" s="6"/>
      <c r="B11" s="87" t="s">
        <v>55</v>
      </c>
      <c r="C11" s="88"/>
      <c r="D11" s="88"/>
      <c r="E11" s="89"/>
      <c r="F11" s="87" t="s">
        <v>56</v>
      </c>
      <c r="G11" s="88"/>
      <c r="H11" s="88"/>
      <c r="I11" s="89"/>
      <c r="J11" s="90" t="s">
        <v>26</v>
      </c>
      <c r="K11" s="85"/>
      <c r="L11" s="85"/>
      <c r="M11" s="86"/>
      <c r="O11" s="8" t="s">
        <v>27</v>
      </c>
      <c r="P11" s="48">
        <v>0.66249999999999998</v>
      </c>
      <c r="Q11" s="48">
        <v>0.474833333333333</v>
      </c>
      <c r="R11" s="48">
        <v>0.70750000000000002</v>
      </c>
      <c r="S11" s="48">
        <v>0.47599999999999998</v>
      </c>
    </row>
    <row r="12" spans="1:19" ht="15.75" customHeight="1">
      <c r="A12" s="68" t="s">
        <v>4</v>
      </c>
      <c r="B12" s="67" t="s">
        <v>46</v>
      </c>
      <c r="C12" s="67" t="s">
        <v>57</v>
      </c>
      <c r="D12" s="67" t="s">
        <v>48</v>
      </c>
      <c r="E12" s="67" t="s">
        <v>58</v>
      </c>
      <c r="F12" s="67" t="s">
        <v>46</v>
      </c>
      <c r="G12" s="67" t="s">
        <v>57</v>
      </c>
      <c r="H12" s="67" t="s">
        <v>48</v>
      </c>
      <c r="I12" s="67" t="s">
        <v>58</v>
      </c>
      <c r="J12" s="73" t="s">
        <v>46</v>
      </c>
      <c r="K12" s="73" t="s">
        <v>57</v>
      </c>
      <c r="L12" s="73" t="s">
        <v>48</v>
      </c>
      <c r="M12" s="73" t="s">
        <v>58</v>
      </c>
      <c r="O12" s="8" t="s">
        <v>28</v>
      </c>
      <c r="P12" s="48">
        <v>0.85</v>
      </c>
      <c r="Q12" s="48">
        <v>0.49366666666666598</v>
      </c>
      <c r="R12" s="48">
        <v>0.82499999999999996</v>
      </c>
      <c r="S12" s="48">
        <v>0.55616666666666603</v>
      </c>
    </row>
    <row r="13" spans="1:19" ht="15.75" customHeight="1">
      <c r="A13" s="68" t="s">
        <v>15</v>
      </c>
      <c r="B13" s="69">
        <v>0.85750000000000004</v>
      </c>
      <c r="C13" s="69">
        <v>0.82250000000000001</v>
      </c>
      <c r="D13" s="69">
        <v>0.84499999999999997</v>
      </c>
      <c r="E13" s="69">
        <v>0.79</v>
      </c>
      <c r="F13" s="69">
        <v>0.88749999999999996</v>
      </c>
      <c r="G13" s="69">
        <v>0.88749999999999996</v>
      </c>
      <c r="H13" s="69">
        <v>0.84250000000000003</v>
      </c>
      <c r="I13" s="69">
        <v>0.84</v>
      </c>
      <c r="J13" s="80">
        <v>0.49475000000000002</v>
      </c>
      <c r="K13" s="80">
        <v>0.52349999999999997</v>
      </c>
      <c r="L13" s="80">
        <v>0.50249999999999995</v>
      </c>
      <c r="M13" s="80">
        <v>0.48599999999999999</v>
      </c>
      <c r="O13" s="8" t="s">
        <v>30</v>
      </c>
      <c r="P13" s="48">
        <v>0.73750000000000004</v>
      </c>
      <c r="Q13" s="48">
        <v>0.46858333333333302</v>
      </c>
      <c r="R13" s="48">
        <v>0.73750000000000004</v>
      </c>
      <c r="S13" s="48">
        <v>0.48141666666666599</v>
      </c>
    </row>
    <row r="14" spans="1:19" ht="15.75" customHeight="1">
      <c r="A14" s="68" t="s">
        <v>18</v>
      </c>
      <c r="B14" s="69">
        <v>0.84250000000000003</v>
      </c>
      <c r="C14" s="69">
        <v>0.79249999999999998</v>
      </c>
      <c r="D14" s="69">
        <v>0.85499999999999998</v>
      </c>
      <c r="E14" s="69">
        <v>0.83125000000000004</v>
      </c>
      <c r="F14" s="69">
        <v>0.82</v>
      </c>
      <c r="G14" s="69">
        <v>0.9325</v>
      </c>
      <c r="H14" s="69">
        <v>0.9425</v>
      </c>
      <c r="I14" s="69">
        <v>0.9</v>
      </c>
      <c r="J14" s="80">
        <v>0.48816666666666603</v>
      </c>
      <c r="K14" s="80">
        <v>0.49575000000000002</v>
      </c>
      <c r="L14" s="80">
        <v>0.49491666666666601</v>
      </c>
      <c r="M14" s="80">
        <v>0.50166666666666604</v>
      </c>
      <c r="O14" s="8" t="s">
        <v>32</v>
      </c>
      <c r="P14" s="48">
        <v>0.86250000000000004</v>
      </c>
      <c r="Q14" s="48">
        <v>0.47925000000000001</v>
      </c>
      <c r="R14" s="48">
        <v>0.85249999999999904</v>
      </c>
      <c r="S14" s="48">
        <v>0.52308333333333301</v>
      </c>
    </row>
    <row r="15" spans="1:19" ht="15.75" customHeight="1">
      <c r="A15" s="68" t="s">
        <v>20</v>
      </c>
      <c r="B15" s="69">
        <v>0.75249999999999995</v>
      </c>
      <c r="C15" s="69">
        <v>0.67874999999999996</v>
      </c>
      <c r="D15" s="69">
        <v>0.75</v>
      </c>
      <c r="E15" s="69">
        <v>0.74875000000000003</v>
      </c>
      <c r="F15" s="69">
        <v>0.78749999999999998</v>
      </c>
      <c r="G15" s="69">
        <v>0.73499999999999999</v>
      </c>
      <c r="H15" s="69">
        <v>0.77249999999999996</v>
      </c>
      <c r="I15" s="69">
        <v>0.81499999999999995</v>
      </c>
      <c r="J15" s="80">
        <v>0.48258333333333298</v>
      </c>
      <c r="K15" s="80">
        <v>0.55149999999999999</v>
      </c>
      <c r="L15" s="80">
        <v>0.509083333333333</v>
      </c>
      <c r="M15" s="80">
        <v>0.50141666666666596</v>
      </c>
      <c r="O15" s="8" t="s">
        <v>34</v>
      </c>
      <c r="P15" s="48">
        <v>0.84</v>
      </c>
      <c r="Q15" s="48">
        <v>0.57958333333333301</v>
      </c>
      <c r="R15" s="48">
        <v>0.85749999999999904</v>
      </c>
      <c r="S15" s="48">
        <v>0.51233333333333297</v>
      </c>
    </row>
    <row r="16" spans="1:19" ht="15.75" customHeight="1">
      <c r="A16" s="68" t="s">
        <v>25</v>
      </c>
      <c r="B16" s="69">
        <v>0.80500000000000005</v>
      </c>
      <c r="C16" s="69">
        <v>0.70250000000000001</v>
      </c>
      <c r="D16" s="69">
        <v>0.75</v>
      </c>
      <c r="E16" s="69">
        <v>0.61624999999999996</v>
      </c>
      <c r="F16" s="69">
        <v>0.76</v>
      </c>
      <c r="G16" s="69">
        <v>0.84750000000000003</v>
      </c>
      <c r="H16" s="69">
        <v>0.76500000000000001</v>
      </c>
      <c r="I16" s="69">
        <v>0.72750000000000004</v>
      </c>
      <c r="J16" s="80">
        <v>0.50966666666666605</v>
      </c>
      <c r="K16" s="80">
        <v>0.47641666666666599</v>
      </c>
      <c r="L16" s="80">
        <v>0.49741666666666601</v>
      </c>
      <c r="M16" s="80">
        <v>0.45741666666666603</v>
      </c>
      <c r="O16" s="8" t="s">
        <v>36</v>
      </c>
      <c r="P16" s="48">
        <v>0.91500000000000004</v>
      </c>
      <c r="Q16" s="48">
        <v>0.48683333333333301</v>
      </c>
      <c r="R16" s="48">
        <v>0.80249999999999999</v>
      </c>
      <c r="S16" s="48">
        <v>0.49216666666666598</v>
      </c>
    </row>
    <row r="17" spans="1:19" ht="15.75" customHeight="1">
      <c r="A17" s="68" t="s">
        <v>28</v>
      </c>
      <c r="B17" s="69">
        <v>0.85</v>
      </c>
      <c r="C17" s="69">
        <v>0.76124999999999998</v>
      </c>
      <c r="D17" s="69">
        <v>0.82499999999999996</v>
      </c>
      <c r="E17" s="69">
        <v>0.72750000000000004</v>
      </c>
      <c r="F17" s="69">
        <v>0.92500000000000004</v>
      </c>
      <c r="G17" s="69">
        <v>0.86</v>
      </c>
      <c r="H17" s="69">
        <v>0.93</v>
      </c>
      <c r="I17" s="69">
        <v>0.77500000000000002</v>
      </c>
      <c r="J17" s="80">
        <v>0.49366666666666598</v>
      </c>
      <c r="K17" s="80">
        <v>0.47925000000000001</v>
      </c>
      <c r="L17" s="80">
        <v>0.55616666666666603</v>
      </c>
      <c r="M17" s="80">
        <v>0.50924999999999998</v>
      </c>
      <c r="O17" s="81" t="s">
        <v>37</v>
      </c>
      <c r="P17" s="82">
        <f t="shared" ref="P17:S17" si="0">AVERAGE(P4:P16)</f>
        <v>0.79615384615384599</v>
      </c>
      <c r="Q17" s="82">
        <f t="shared" si="0"/>
        <v>0.49967948717948685</v>
      </c>
      <c r="R17" s="82">
        <f t="shared" si="0"/>
        <v>0.78692307692307684</v>
      </c>
      <c r="S17" s="82">
        <f t="shared" si="0"/>
        <v>0.50836538461538427</v>
      </c>
    </row>
    <row r="18" spans="1:19" ht="15.75" customHeight="1">
      <c r="A18" s="68" t="s">
        <v>30</v>
      </c>
      <c r="B18" s="69">
        <v>0.73750000000000004</v>
      </c>
      <c r="C18" s="69">
        <v>0.82374999999999998</v>
      </c>
      <c r="D18" s="69">
        <v>0.73750000000000004</v>
      </c>
      <c r="E18" s="69">
        <v>0.74875000000000003</v>
      </c>
      <c r="F18" s="69">
        <v>0.80500000000000005</v>
      </c>
      <c r="G18" s="69">
        <v>0.89249999999999996</v>
      </c>
      <c r="H18" s="69">
        <v>0.77749999999999997</v>
      </c>
      <c r="I18" s="69">
        <v>0.84</v>
      </c>
      <c r="J18" s="80">
        <v>0.46858333333333302</v>
      </c>
      <c r="K18" s="80">
        <v>0.49166666666666597</v>
      </c>
      <c r="L18" s="80">
        <v>0.48141666666666599</v>
      </c>
      <c r="M18" s="80">
        <v>0.52408333333333301</v>
      </c>
    </row>
    <row r="19" spans="1:19" ht="15.75" customHeight="1">
      <c r="A19" s="68" t="s">
        <v>32</v>
      </c>
      <c r="B19" s="69">
        <v>0.86250000000000004</v>
      </c>
      <c r="C19" s="69">
        <v>0.70125000000000004</v>
      </c>
      <c r="D19" s="69">
        <v>0.85250000000000004</v>
      </c>
      <c r="E19" s="69">
        <v>0.72</v>
      </c>
      <c r="F19" s="69">
        <v>0.95</v>
      </c>
      <c r="G19" s="69">
        <v>0.82250000000000001</v>
      </c>
      <c r="H19" s="69">
        <v>0.9375</v>
      </c>
      <c r="I19" s="69">
        <v>0.79249999999999998</v>
      </c>
      <c r="J19" s="80">
        <v>0.47925000000000001</v>
      </c>
      <c r="K19" s="80">
        <v>0.47166666666666601</v>
      </c>
      <c r="L19" s="80">
        <v>0.52308333333333301</v>
      </c>
      <c r="M19" s="80">
        <v>0.50124999999999997</v>
      </c>
    </row>
    <row r="20" spans="1:19" ht="15.75" customHeight="1">
      <c r="A20" s="68" t="s">
        <v>36</v>
      </c>
      <c r="B20" s="69">
        <v>0.91500000000000004</v>
      </c>
      <c r="C20" s="69">
        <v>0.84375</v>
      </c>
      <c r="D20" s="69">
        <v>0.80249999999999999</v>
      </c>
      <c r="E20" s="69">
        <v>0.93500000000000005</v>
      </c>
      <c r="F20" s="69">
        <v>0.90249999999999997</v>
      </c>
      <c r="G20" s="69">
        <v>0.92749999999999999</v>
      </c>
      <c r="H20" s="69">
        <v>0.88749999999999996</v>
      </c>
      <c r="I20" s="69">
        <v>0.91749999999999998</v>
      </c>
      <c r="J20" s="80">
        <v>0.48683333333333301</v>
      </c>
      <c r="K20" s="80">
        <v>0.47416666666666601</v>
      </c>
      <c r="L20" s="80">
        <v>0.49216666666666598</v>
      </c>
      <c r="M20" s="80">
        <v>0.47991666666666599</v>
      </c>
    </row>
    <row r="21" spans="1:19" ht="15.75" customHeight="1">
      <c r="A21" s="81" t="s">
        <v>37</v>
      </c>
      <c r="B21" s="82">
        <f t="shared" ref="B21:M21" si="1">AVERAGE(B13:B20)</f>
        <v>0.82781249999999995</v>
      </c>
      <c r="C21" s="82">
        <f t="shared" si="1"/>
        <v>0.76578125000000008</v>
      </c>
      <c r="D21" s="82">
        <f t="shared" si="1"/>
        <v>0.80218750000000005</v>
      </c>
      <c r="E21" s="82">
        <f t="shared" si="1"/>
        <v>0.76468749999999996</v>
      </c>
      <c r="F21" s="82">
        <f t="shared" si="1"/>
        <v>0.85468749999999993</v>
      </c>
      <c r="G21" s="82">
        <f t="shared" si="1"/>
        <v>0.86312500000000003</v>
      </c>
      <c r="H21" s="82">
        <f t="shared" si="1"/>
        <v>0.85687500000000005</v>
      </c>
      <c r="I21" s="82">
        <f t="shared" si="1"/>
        <v>0.82593749999999999</v>
      </c>
      <c r="J21" s="83">
        <f t="shared" si="1"/>
        <v>0.48793749999999958</v>
      </c>
      <c r="K21" s="83">
        <f t="shared" si="1"/>
        <v>0.49548958333333293</v>
      </c>
      <c r="L21" s="83">
        <f t="shared" si="1"/>
        <v>0.50709374999999957</v>
      </c>
      <c r="M21" s="83">
        <f t="shared" si="1"/>
        <v>0.4951249999999997</v>
      </c>
    </row>
  </sheetData>
  <mergeCells count="4">
    <mergeCell ref="P2:S2"/>
    <mergeCell ref="B11:E11"/>
    <mergeCell ref="F11:I11"/>
    <mergeCell ref="J11:M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MT Pre-IP</vt:lpstr>
      <vt:lpstr>MT Pre-CP</vt:lpstr>
      <vt:lpstr>MT Small</vt:lpstr>
      <vt:lpstr>MT Large</vt:lpstr>
      <vt:lpstr>MT Post-IP</vt:lpstr>
      <vt:lpstr>MT Post-CP</vt:lpstr>
      <vt:lpstr>MT Post-Within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2020-06-26T21:07:58Z</dcterms:modified>
</cp:coreProperties>
</file>